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5BF0CEF-A76F-4222-9388-3FAD6F0B552F}" xr6:coauthVersionLast="36" xr6:coauthVersionMax="36" xr10:uidLastSave="{00000000-0000-0000-0000-000000000000}"/>
  <bookViews>
    <workbookView xWindow="0" yWindow="0" windowWidth="21600" windowHeight="9780" activeTab="4" xr2:uid="{00000000-000D-0000-FFFF-FFFF00000000}"/>
  </bookViews>
  <sheets>
    <sheet name="Summary" sheetId="4" r:id="rId1"/>
    <sheet name="Utilization_Detail" sheetId="7" r:id="rId2"/>
    <sheet name="Team_Detail" sheetId="1" r:id="rId3"/>
    <sheet name="Data_Summary" sheetId="8" r:id="rId4"/>
    <sheet name="RawData" sheetId="9" r:id="rId5"/>
  </sheets>
  <definedNames>
    <definedName name="NationWide">Summary!$D$2</definedName>
    <definedName name="Pilot">Summary!$C$2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783" i="9" l="1"/>
  <c r="E13" i="8" l="1"/>
  <c r="K12" i="8"/>
  <c r="J12" i="8"/>
  <c r="I12" i="8"/>
  <c r="G12" i="8"/>
  <c r="K11" i="8"/>
  <c r="I11" i="8"/>
  <c r="G11" i="8"/>
  <c r="K10" i="8"/>
  <c r="I10" i="8"/>
  <c r="G10" i="8"/>
  <c r="K9" i="8"/>
  <c r="I9" i="8"/>
  <c r="G9" i="8"/>
  <c r="J8" i="8"/>
  <c r="I8" i="8"/>
  <c r="G8" i="8"/>
  <c r="J7" i="8"/>
  <c r="I7" i="8"/>
  <c r="G7" i="8"/>
  <c r="J6" i="8"/>
  <c r="I6" i="8"/>
  <c r="G6" i="8"/>
  <c r="J5" i="8"/>
  <c r="I5" i="8"/>
  <c r="G5" i="8"/>
  <c r="J4" i="8"/>
  <c r="I4" i="8"/>
  <c r="G4" i="8"/>
  <c r="D7" i="4" l="1"/>
  <c r="C7" i="4"/>
  <c r="C28" i="1" l="1"/>
  <c r="G12" i="7"/>
  <c r="H11" i="7" s="1"/>
  <c r="D12" i="7"/>
  <c r="F12" i="7"/>
  <c r="C12" i="7"/>
  <c r="F2" i="7"/>
  <c r="C2" i="7"/>
  <c r="E28" i="1"/>
  <c r="D28" i="1"/>
  <c r="E5" i="7" l="1"/>
  <c r="E4" i="7"/>
  <c r="E7" i="7"/>
  <c r="E6" i="7"/>
  <c r="E8" i="7"/>
  <c r="H10" i="7"/>
  <c r="H9" i="7"/>
</calcChain>
</file>

<file path=xl/sharedStrings.xml><?xml version="1.0" encoding="utf-8"?>
<sst xmlns="http://schemas.openxmlformats.org/spreadsheetml/2006/main" count="43295" uniqueCount="1990">
  <si>
    <t xml:space="preserve"> </t>
  </si>
  <si>
    <t>Other</t>
  </si>
  <si>
    <t>Year 1</t>
  </si>
  <si>
    <t>Year 2</t>
  </si>
  <si>
    <t>Pilot Stage</t>
  </si>
  <si>
    <t>NationWide</t>
  </si>
  <si>
    <t>Utilization Summary</t>
  </si>
  <si>
    <t>Recommended Plans</t>
  </si>
  <si>
    <t>Overall Utilization Rate</t>
  </si>
  <si>
    <t>Interacted Plans</t>
  </si>
  <si>
    <t>CAR Teams</t>
  </si>
  <si>
    <t>Utilization Rate</t>
  </si>
  <si>
    <t>ME</t>
  </si>
  <si>
    <t>AT</t>
  </si>
  <si>
    <t>DY</t>
  </si>
  <si>
    <t>XE</t>
  </si>
  <si>
    <t>VY</t>
  </si>
  <si>
    <t>EX</t>
  </si>
  <si>
    <t>SA</t>
  </si>
  <si>
    <t>GA</t>
  </si>
  <si>
    <t>OR</t>
  </si>
  <si>
    <t>AN</t>
  </si>
  <si>
    <t>CE</t>
  </si>
  <si>
    <t>EN</t>
  </si>
  <si>
    <t>JU</t>
  </si>
  <si>
    <t>CA</t>
  </si>
  <si>
    <t>HY</t>
  </si>
  <si>
    <t>PL</t>
  </si>
  <si>
    <t>DR</t>
  </si>
  <si>
    <t>PG</t>
  </si>
  <si>
    <t>AQ</t>
  </si>
  <si>
    <t>AA</t>
  </si>
  <si>
    <t>AU</t>
  </si>
  <si>
    <t>PE</t>
  </si>
  <si>
    <t>HE</t>
  </si>
  <si>
    <t>TC</t>
  </si>
  <si>
    <t>Releases</t>
  </si>
  <si>
    <t>Average (Pilot)</t>
  </si>
  <si>
    <t>Average (NationWide)</t>
  </si>
  <si>
    <t>Pilot</t>
  </si>
  <si>
    <t># of Plans</t>
  </si>
  <si>
    <t># of Plans*</t>
  </si>
  <si>
    <t>Utilization Rate*</t>
  </si>
  <si>
    <t>Average</t>
  </si>
  <si>
    <t>Interaction Type</t>
  </si>
  <si>
    <t>Count</t>
  </si>
  <si>
    <t>Email</t>
  </si>
  <si>
    <t>Fax</t>
  </si>
  <si>
    <t>Inbound Call</t>
  </si>
  <si>
    <t>Outbound Call</t>
  </si>
  <si>
    <t>Voice Mail</t>
  </si>
  <si>
    <t>Teams</t>
  </si>
  <si>
    <t>Mend</t>
  </si>
  <si>
    <t>Release Date</t>
  </si>
  <si>
    <t>ART Release</t>
  </si>
  <si>
    <t>CAR_Total</t>
  </si>
  <si>
    <t>CAR</t>
  </si>
  <si>
    <t>CAR_ME</t>
  </si>
  <si>
    <t>NavSmart</t>
  </si>
  <si>
    <t>Not in NavSmart</t>
  </si>
  <si>
    <t>Utilization Rate (Pilot)</t>
  </si>
  <si>
    <t>Utilization Rate (NationWide)</t>
  </si>
  <si>
    <t># of Recommendations (Pilot)</t>
  </si>
  <si>
    <t># of Recommendations (NationWide)</t>
  </si>
  <si>
    <t>TimeStamp</t>
  </si>
  <si>
    <t>Cnno</t>
  </si>
  <si>
    <t>RiskProb</t>
  </si>
  <si>
    <t>RM_Name</t>
  </si>
  <si>
    <t>CAR_TEAM_CODE</t>
  </si>
  <si>
    <t>CAR_Name</t>
  </si>
  <si>
    <t>SRM_Rec</t>
  </si>
  <si>
    <t>CAR_Rec</t>
  </si>
  <si>
    <t>IRM_Rec</t>
  </si>
  <si>
    <t>CARME_Rec</t>
  </si>
  <si>
    <t>NameV1</t>
  </si>
  <si>
    <t>V1RiskLevel</t>
  </si>
  <si>
    <t>V1Description</t>
  </si>
  <si>
    <t>NameV2</t>
  </si>
  <si>
    <t>V2RiskLevel</t>
  </si>
  <si>
    <t>V2Description</t>
  </si>
  <si>
    <t>NameV3</t>
  </si>
  <si>
    <t>V3RiskLevel</t>
  </si>
  <si>
    <t>V3Description</t>
  </si>
  <si>
    <t>NameV4</t>
  </si>
  <si>
    <t>V4RiskLevel</t>
  </si>
  <si>
    <t>V4Description</t>
  </si>
  <si>
    <t>NameV5</t>
  </si>
  <si>
    <t>V5RiskLevel</t>
  </si>
  <si>
    <t>V5Description</t>
  </si>
  <si>
    <t>NameV6</t>
  </si>
  <si>
    <t>V6RiskLevel</t>
  </si>
  <si>
    <t>V6Description</t>
  </si>
  <si>
    <t>CAR_Discussion_INTERACTION_ID</t>
  </si>
  <si>
    <t>CAR_Interaction_ID</t>
  </si>
  <si>
    <t>CREATED_USER_PROFILE_ID</t>
  </si>
  <si>
    <t>CAR_DISCUS_INTER_STATUS_CODE</t>
  </si>
  <si>
    <t>CONTACT_NAME</t>
  </si>
  <si>
    <t>CAR_INTERACTION_DETAIL_TEXT</t>
  </si>
  <si>
    <t>CAR_INTERACTION_TYPE_CODE</t>
  </si>
  <si>
    <t>CAR_CONTEXT_TYPE_CODE</t>
  </si>
  <si>
    <t>CreateDTE</t>
  </si>
  <si>
    <t>LastUpdateDTE</t>
  </si>
  <si>
    <t>DaysfromRelease</t>
  </si>
  <si>
    <t>rn</t>
  </si>
  <si>
    <t>DAVID PIERSON</t>
  </si>
  <si>
    <t xml:space="preserve">MICHARLA OSORIO               </t>
  </si>
  <si>
    <t>AUM Change in Most Recent 3 Months</t>
  </si>
  <si>
    <t>AUMCB: AUMC_6+N</t>
  </si>
  <si>
    <t>Financial Stress Score</t>
  </si>
  <si>
    <t>iFScore: 4_High</t>
  </si>
  <si>
    <t>Tenure Year</t>
  </si>
  <si>
    <t>TB: TY_8Y</t>
  </si>
  <si>
    <t>Price Relativity</t>
  </si>
  <si>
    <t>PR: 0_Normal</t>
  </si>
  <si>
    <t>Industry</t>
  </si>
  <si>
    <t>Ind_Div: Services</t>
  </si>
  <si>
    <t>Business Tenure Year</t>
  </si>
  <si>
    <t>BTB: BTB_15_30Y</t>
  </si>
  <si>
    <t>C</t>
  </si>
  <si>
    <t>@4:35</t>
  </si>
  <si>
    <t>OC</t>
  </si>
  <si>
    <t>CON</t>
  </si>
  <si>
    <t>LIANA RAMIREZ</t>
  </si>
  <si>
    <t xml:space="preserve">MICHAEL BRAVO                 </t>
  </si>
  <si>
    <t>AUM under Broker</t>
  </si>
  <si>
    <t>BR1_AUMB: BR1_1_15M</t>
  </si>
  <si>
    <t>There was a large RE/WD for $871,725 in early Feb of this year</t>
  </si>
  <si>
    <t>JOHN HANSEN</t>
  </si>
  <si>
    <t xml:space="preserve">ROBERT CONTE                  </t>
  </si>
  <si>
    <t>Number of Participants</t>
  </si>
  <si>
    <t>PPTB: 100P</t>
  </si>
  <si>
    <t>Ind_Div: Manufacturing</t>
  </si>
  <si>
    <t>No outstanding issues.  Cash account balance $1607.38.  Let Debbie know this could be used toward employer contributions if plan allows.  F/U with trustee as per Debbie and TPA if plan doc allows.  Frequency of contact ok.  No desire expressed to leave JH.</t>
  </si>
  <si>
    <t xml:space="preserve">CARLA TROVATO                 </t>
  </si>
  <si>
    <t>BTB: BTB_0_15Y</t>
  </si>
  <si>
    <t>BR1_AUMB: BR1_0_1M</t>
  </si>
  <si>
    <t>Called asked if all was well with the plan. asked about PBA and new annual fee as Mr. Jones took out his pba asset. all is well</t>
  </si>
  <si>
    <t>DERREK MASON</t>
  </si>
  <si>
    <t xml:space="preserve">DEBBIE BACARISAS              </t>
  </si>
  <si>
    <t>PPTB: 10P</t>
  </si>
  <si>
    <t>4:45 PMEST -  No Questions and all is good with the Plan.</t>
  </si>
  <si>
    <t>BRITTNEY GOULD</t>
  </si>
  <si>
    <t xml:space="preserve">CHERYL VAUGHAN                </t>
  </si>
  <si>
    <t>Survey Retention</t>
  </si>
  <si>
    <t>SurveyResp7Retention: 0_NoSurvey</t>
  </si>
  <si>
    <t>TPA</t>
  </si>
  <si>
    <t>ZACH ROSENFELD</t>
  </si>
  <si>
    <t xml:space="preserve">PAUL CHOMIUK                  </t>
  </si>
  <si>
    <t>PR: 1_High</t>
  </si>
  <si>
    <t>SurveyResp7Retention: 1_NoResponse</t>
  </si>
  <si>
    <t>Reached out to Tony who NEVER picks up his phone and prefers email - the plan has always been smooth and Tony is happy with JH and my service every time we talk, he's straight to business orientated with no room for casual chats</t>
  </si>
  <si>
    <t>EM</t>
  </si>
  <si>
    <t>STEPHANIE CHARVES</t>
  </si>
  <si>
    <t xml:space="preserve">PETER K NG                    </t>
  </si>
  <si>
    <t>Did you find this recommendation helpful? No, I feel that drop in assets in a normal course of action for multiple plan participants terminating/retiring.  My conversations with client did not give me a sense of the plan being at riskHave you fully evaluated the lapse risk? this plan should be removed from the tool</t>
  </si>
  <si>
    <t>GABRIELLE FRANZA</t>
  </si>
  <si>
    <t xml:space="preserve">KAREN JODREY                  </t>
  </si>
  <si>
    <t>COMPANY IS CLOSING BY END OF YEAR</t>
  </si>
  <si>
    <t>IC</t>
  </si>
  <si>
    <t>JEREMY ONK</t>
  </si>
  <si>
    <t xml:space="preserve">BEN MACFARLANE                </t>
  </si>
  <si>
    <t>Ind_Div: Finance Insurance and Real Estate</t>
  </si>
  <si>
    <t>Jeremy Onk (RM)</t>
  </si>
  <si>
    <t>Spoke to Jeremy Onk RM and he is actively engaged in a price reduction for the plan to keep them with John Hancock. He said there was no need for an additional call since he is working with them.</t>
  </si>
  <si>
    <t>BETH CUNNINGHAM</t>
  </si>
  <si>
    <t xml:space="preserve">FRANCIS BRUNO                 </t>
  </si>
  <si>
    <t>left voicemail and email</t>
  </si>
  <si>
    <t>MARK MONTGOMERY</t>
  </si>
  <si>
    <t xml:space="preserve">NOLA SIMON                    </t>
  </si>
  <si>
    <t>PPTB: 200P</t>
  </si>
  <si>
    <t>This plan was assigned to me recently and I do a check in with the client and broker every few weeks since receiving the plan</t>
  </si>
  <si>
    <t>SurveyResp7Retention: 3_UnSatisfied</t>
  </si>
  <si>
    <t>AUMCB: AUMC_6N</t>
  </si>
  <si>
    <t>BRADLEY COOMER</t>
  </si>
  <si>
    <t>iFScore: 3_Medium</t>
  </si>
  <si>
    <t>CASH ACCOUNT FOR ER CONT., CONTRACT RUNNING SMOOTHLY (NO ISSUES), ORDERED ENROLLMENT KITS</t>
  </si>
  <si>
    <t>ODETTE RACANO</t>
  </si>
  <si>
    <t xml:space="preserve">SAUD AZIZ                     </t>
  </si>
  <si>
    <t>Ind_Div: UnKnown</t>
  </si>
  <si>
    <t>MAURICIO ALDRETE</t>
  </si>
  <si>
    <t xml:space="preserve">KATHLEEN JEBSON               </t>
  </si>
  <si>
    <t>Spoke to CL Michelle Aldrich 3:25 5/8/18 confirming she is happy with CAM service and JH, and communication amount/method. Client was very pleased with JH.</t>
  </si>
  <si>
    <t>4:51 PMEST -  All is well and has no questions.  She rcvd the mail I sent earlier this week.</t>
  </si>
  <si>
    <t>WYNIQUE ERVIN</t>
  </si>
  <si>
    <t xml:space="preserve">ESTHER HWAN                   </t>
  </si>
  <si>
    <t>PPTB: 200+</t>
  </si>
  <si>
    <t>discussion about auto-enroll issues and also took opportunity to check-in. overall happy with the plan, happy with my service. the new advisors have been conducting education/enrollment meetings which they appreciate (prior advisors were MIA and not helpful).</t>
  </si>
  <si>
    <t>JENNIFER BIERLY</t>
  </si>
  <si>
    <t xml:space="preserve">MARK STRZODA                  </t>
  </si>
  <si>
    <t>TB: TY_17+</t>
  </si>
  <si>
    <t>Called and asking to speak with TR David E. Collignon.  I was advised that he is not available to be spoken with and will not be.  If it is urgent I was advised to send the information via us mail.</t>
  </si>
  <si>
    <t>CHRIS KWIATEK</t>
  </si>
  <si>
    <t xml:space="preserve">SARAH CHRISTIE                </t>
  </si>
  <si>
    <t>Spoke to Tammy on Apr 19 - Retention Risk: AUM down 22.61% Spoke with Tammy about the CSI change; asked her about the plan and if everything is going okay, and she said that things are going fine; no indication that the client will be leaving John Hancock</t>
  </si>
  <si>
    <t>KARI PROCHAZKA</t>
  </si>
  <si>
    <t xml:space="preserve">FARAH SAFDAR                  </t>
  </si>
  <si>
    <t>Ind_Div: Retail Trade</t>
  </si>
  <si>
    <t>ART call</t>
  </si>
  <si>
    <t>P</t>
  </si>
  <si>
    <t>This is a brand new contract for me. I left the FPOC a voice message. The retention tool indicate AUM had fallen. A participant with a large balance retired. this is not an indication of Retention issues</t>
  </si>
  <si>
    <t>VM</t>
  </si>
  <si>
    <t>LARISA KNAFELC</t>
  </si>
  <si>
    <t>3:26 PMEST - she's not available left VM sent email @3:34 PMEST</t>
  </si>
  <si>
    <t>MEGAN EUBANK</t>
  </si>
  <si>
    <t xml:space="preserve">LATOYA GILBERT                </t>
  </si>
  <si>
    <t>No Risk</t>
  </si>
  <si>
    <t xml:space="preserve">SALEM ARAYA                   </t>
  </si>
  <si>
    <t>Spoke to Jeffrey Gerhart (TR) at 3:08pm.  Per trustee, Plan is going well, prefer email correspondence.</t>
  </si>
  <si>
    <t xml:space="preserve">SALVADOR SANTILLAN            </t>
  </si>
  <si>
    <t>Called for needs assessment and was informed everything is good and was happy with the service.</t>
  </si>
  <si>
    <t xml:space="preserve">DESMOND CHAN                  </t>
  </si>
  <si>
    <t>5/10 - Amanda didn't express any concerns/issues</t>
  </si>
  <si>
    <t>iFScore: 5_Extreme</t>
  </si>
  <si>
    <t>said everything was fine and will reach out if anything's needed</t>
  </si>
  <si>
    <t>DANA SPENCER</t>
  </si>
  <si>
    <t xml:space="preserve">VICKIE LAU                    </t>
  </si>
  <si>
    <t>Lisa Manning</t>
  </si>
  <si>
    <t>Client Retention</t>
  </si>
  <si>
    <t>ALFREDO MONTEIRO</t>
  </si>
  <si>
    <t xml:space="preserve">ROXANNE DANIEL                </t>
  </si>
  <si>
    <t>Client advised that she had conference call earlier today with Broker and TPA to review the annual review.  Client expressed satisfaction with the service received from JH an partners.  Client did not report any issues or concerns for ppts.  She will continue to call in on an as needed basis. Happy with current frequency of  contact.</t>
  </si>
  <si>
    <t>TRICIA BLACKWELL</t>
  </si>
  <si>
    <t xml:space="preserve">ERNESTO SORDAN                </t>
  </si>
  <si>
    <t>Call/Conversation with trustee</t>
  </si>
  <si>
    <t>LISA ANELLO</t>
  </si>
  <si>
    <t xml:space="preserve">MARGARETH ALMONTE             </t>
  </si>
  <si>
    <t>BR REBECCA L BARSHAIN</t>
  </si>
  <si>
    <t>Spoke @ 3:48pm:1. Did you find this recommendation helpful? - Yes2. Have you fully evaluated the lapse risk? - No, since it's only the Broker that I was able to speak.3. Important details of your relationship call:-I called the advisor instead of calling the client directly as the client is sensitive and always in a rush.-According to the advisor, the client is concern on the plan expenses and think that it's too much but the advisor was able to handle the concern.</t>
  </si>
  <si>
    <t xml:space="preserve">JEANETTE BROWNE               </t>
  </si>
  <si>
    <t>Spoke with Jeff last qtr., and again last week, when he called just to let me know he was going on vacation.</t>
  </si>
  <si>
    <t>JASON ROGERS</t>
  </si>
  <si>
    <t>Checking in on the plan concerning retention, no issues were raised or concerns.</t>
  </si>
  <si>
    <t>BENJAMIN COGHLAN</t>
  </si>
  <si>
    <t xml:space="preserve">TAMARA DICKENSON              </t>
  </si>
  <si>
    <t>This client is highly unresponsive. The company was purchased in 2014 and I have been trying to contact primary contact for past 4 years in attempts to close out the plan. The few times I am able to reach Greg on the phone we go over what needs to be done and then I do not hear from him.</t>
  </si>
  <si>
    <t xml:space="preserve">PEGGY SP WONG                 </t>
  </si>
  <si>
    <t>Checked in w/ CL on how things are going w/ the plan.  As per CL things are going well.  CL did have question on how to handle TT'ed ppt and loans for TT ppts.  Provided info to CL and emailed her appropriate brochures.</t>
  </si>
  <si>
    <t xml:space="preserve">TANYA HENDRIKS                </t>
  </si>
  <si>
    <t>15:11PM Michelle did not indicate any intent to discontinue the contract/plan. This location is small, only the highly compensated employees are currently participating. Difficult to get the others to join the plan. Offered the option of Enrollment Webinars or suggested Financial Advisor may be able to help with Enrollment meetings.</t>
  </si>
  <si>
    <t>MARSHALL DODGE</t>
  </si>
  <si>
    <t>Retention Risk: AUM Down 32.66% Client will be terminating the plan later in the year, probably the summer in their new fiscal year; let her know about the CSI change</t>
  </si>
  <si>
    <t>PEDRO HUERTA</t>
  </si>
  <si>
    <t>@1:57 client is still satisfied with JH services and won't discontinue</t>
  </si>
  <si>
    <t>RACHEL ENGLISH</t>
  </si>
  <si>
    <t xml:space="preserve">CHRISTINE STECKO              </t>
  </si>
  <si>
    <t>broker - Bob Mauney</t>
  </si>
  <si>
    <t>discussed the contract with the broker, there are no issue with the contract, he is going to meet with them to do a plan review.</t>
  </si>
  <si>
    <t>Spoke to Kathy previously. No current issues with the plan. Will be sending more enrollment forms in June for July enrollment.</t>
  </si>
  <si>
    <t>WILL HAM</t>
  </si>
  <si>
    <t xml:space="preserve">ETHEL DONDO                   </t>
  </si>
  <si>
    <t>FPOC is TPA.</t>
  </si>
  <si>
    <t>SHAUNA WOOD</t>
  </si>
  <si>
    <t>LYNDSI GREENE</t>
  </si>
  <si>
    <t>10:57 FPOC is Broker.. called and spoke to Tim (BR) . reviewed contract and brought up the PBA fee USBank</t>
  </si>
  <si>
    <t>MEGHAN HANNON</t>
  </si>
  <si>
    <t>Robin Vobroucek</t>
  </si>
  <si>
    <t>FPOC TPA, TPA runs the plan, Client loves the TPA and does not involve herself with JH much; I have reached out to discuss several things and if they have any questions/inquiries and to ensure they know they can always reach out to JH if they need assistance</t>
  </si>
  <si>
    <t>LAUREN BAECHLE</t>
  </si>
  <si>
    <t>Debbie is extremely satisfied with JH and me with as her representative, she does not need anything nor any refreshers -extremely competent</t>
  </si>
  <si>
    <t>N/A</t>
  </si>
  <si>
    <t>Plan is NDCC. No Call made</t>
  </si>
  <si>
    <t>JOE CENTOFANTI</t>
  </si>
  <si>
    <t xml:space="preserve">NASRIN HEDAYAT                </t>
  </si>
  <si>
    <t>New TR/owner of the plan. Sent him an email about any issues or services that he would like looked into! Have had a great relationship with client and previous TR(currently the PA) was very happy with JH. There may be a TPA change in the future based on the BR change form that included TPA's name but have not heard back from the BR Nicholas Lang if they will be going through with that.</t>
  </si>
  <si>
    <t>ASTACIA HITCHCOCK</t>
  </si>
  <si>
    <t xml:space="preserve">JANELLE JOSSA RIMANDO         </t>
  </si>
  <si>
    <t>5/3/2018 10:04 AM - Plan is terminatingThu 5/3/2018 11:06 AM - Email sent to request for the Letter of Intent</t>
  </si>
  <si>
    <t>OT</t>
  </si>
  <si>
    <t>Tue 5/8/2018 8:55 AM - This plan is terminating. Awaiting for the Letter of Intent</t>
  </si>
  <si>
    <t xml:space="preserve">MEGAN SHAHI                   </t>
  </si>
  <si>
    <t>CHRISTIAN MCGOWAN</t>
  </si>
  <si>
    <t xml:space="preserve">JEREMY KHANER                 </t>
  </si>
  <si>
    <t>Everything running smoothly in plan</t>
  </si>
  <si>
    <t>MOLLY MONTGOMERY</t>
  </si>
  <si>
    <t xml:space="preserve">JAMES MAJOR                   </t>
  </si>
  <si>
    <t>spoke with Rick, plan and business are doing well. Client is happy with JH.</t>
  </si>
  <si>
    <t>no risk</t>
  </si>
  <si>
    <t>MATTHEW HEDLEY</t>
  </si>
  <si>
    <t xml:space="preserve">RAVIN BANSIE                  </t>
  </si>
  <si>
    <t>NO RISK: Spoke with Linda for welcome call and asked if there's anything I need to know as the new rep; no outstanding issues; no indication that they will be leaving JH</t>
  </si>
  <si>
    <t>No outstanding issues upon review.  No risks.  Client has not expressed any intent to leave JH.  Client had no concerns nor did participants.</t>
  </si>
  <si>
    <t>ISSUES W/ TPA FIRM; SUGGESTED TO CALL LISA BOWSER DIRECTLY FOR ALL PLAN RELATED ISSUES. NO ISSUES W/ JH OR EDWARD JONES. WHITNEY TO STAY AS FPOC. NOTHING REQ'D ON PLAN OR PARTICIPANT LEVEL</t>
  </si>
  <si>
    <t xml:space="preserve">LANA TARRANT                  </t>
  </si>
  <si>
    <t>NDCC - FPOC TPA</t>
  </si>
  <si>
    <t xml:space="preserve">AMITH PRASAD                  </t>
  </si>
  <si>
    <t>As per Jessica all is well. She expressed concern about the constant wd confirmations being sent to her, but other than that she is good.</t>
  </si>
  <si>
    <t>left vm for Marie</t>
  </si>
  <si>
    <t xml:space="preserve">MARK ERDMANN                  </t>
  </si>
  <si>
    <t>No risk - Lisa Johnson says she's happy.</t>
  </si>
  <si>
    <t>SARAH SAUNDERS</t>
  </si>
  <si>
    <t>Carol Bolt (From the client's office)</t>
  </si>
  <si>
    <t>Spoke @ 3:31pm1. Did you find this recommendation helpful? - Yes 2. Have you fully evaluated the lapse risk? - Yes (through SIL 16291501583. Important details of your relationship call: TR Loretta informed us for their intent to terminate the plan and will start a new plan in January 2018. Spoke with Carol Bolt (from client's office) @ 3:31pm, she advised that they've established a new plan on a different FI and doesn't have a final decision yet regarding the termination of this 401k plan.</t>
  </si>
  <si>
    <t>NDCC Heartland Trust Plan</t>
  </si>
  <si>
    <t>3:37 PMEST - The company closed. They only have 1 ppt left. The Client is considering doing a Mandatory distribution for the ppt but we have to consult the TPA first.</t>
  </si>
  <si>
    <t>No risk</t>
  </si>
  <si>
    <t>This client is highly unresponsive. I tried reaching out to him via phone and email on April 13th &amp; 24th. Another phone call was made to him today (May-1).</t>
  </si>
  <si>
    <t>Checked in w/ CL to see how things are as they changed TPAs last year.  Everything is going well.  Only concern w/ CL is she gets a lot of questions from ppt regarding ppt website.  Informed CL of some of some of the common issues we find (going to the wrong site, non-enrolled ppt trying to register, enrolled ppt trying to EN).  Provided add'l brochures and website video for CL.  Asked CL to let me know if she continue to experience issues, what are some of the primary frustrations.</t>
  </si>
  <si>
    <t xml:space="preserve">CARLOS RUIZ                   </t>
  </si>
  <si>
    <t>12:20 pm called Alesia (AS) and discussed satisfaction with the plan. The are happy with the way it was set up, and functions well today. Overall content. I asked her to let me know of changes to the plan or their company</t>
  </si>
  <si>
    <t>LAURA CALI</t>
  </si>
  <si>
    <t xml:space="preserve">ROSEN ABITAL                  </t>
  </si>
  <si>
    <t>@3:55 PM. sent email touch base. Client is always busy and in travel.</t>
  </si>
  <si>
    <t>EMILY LAMONTE</t>
  </si>
  <si>
    <t>@2:04 client will continue to submit contributions</t>
  </si>
  <si>
    <t>Made several attempts. Left VM. Did you find this recommendation helpful? No as I feel that the criteria used was not relevant for identifying this plan being at risk. I do get a sense that plan personel are "lacking" and not responsive at all but not sure if tool was meant to identify that. My guess is no. Have you fully evaluated the lapse risk? Yes, and no the plan should not remain on the list</t>
  </si>
  <si>
    <t>Made several attempts.  Left VM.Did you find this recommendation helpful? No as I feel that the criteria used was not relevant for identifying this plan being at risk.  I do get a sense that plan personel are "lacking" and not responsive at all but not sure if tool was meant to identify that.  My guess is no.Have you fully evaluated the lapse risk? Yes, and no the plan should not remain on the list</t>
  </si>
  <si>
    <t>These are Drs. impossible to reach. The retention tool refers to the AUM. There was a death distribution processed for 1M. I don't think this plan is planning on leaving. I have left a VM for my contact</t>
  </si>
  <si>
    <t>11:27 AMEST-  All is good. She has no questions. Reminded her that CAR is always here if she need any help.</t>
  </si>
  <si>
    <t>EMMA DOZIER</t>
  </si>
  <si>
    <t>done</t>
  </si>
  <si>
    <t>Spoke to RM Chris Kwiatek. He did not believe this plan was at risk. He spoke to the BR recently and all seemed well. He attributed the slight asset drop to their ongoing high turnover rate.</t>
  </si>
  <si>
    <t>No indication plan is leaving. Client indicated new ppts are enrolling and she is encouraging ppts to increase deferrals. Emailed deferral pdfs. Client indicated OEE not appropriate. However, she is open to encouraging web usage, emailed list of web PPR  usage</t>
  </si>
  <si>
    <t>not applicable to contract</t>
  </si>
  <si>
    <t>No risk!</t>
  </si>
  <si>
    <t>FA</t>
  </si>
  <si>
    <t>No expression to leave JH.  No potential risk identified.  Client had inquired about beneficiary details and suggested online beneficiary service.</t>
  </si>
  <si>
    <t>Spoke to Rebekka (AS) at 3:10pm.  Per Trustee, plan is going well and no concerns.</t>
  </si>
  <si>
    <t>vm 5/9; N/A 5/11; msg 5/15</t>
  </si>
  <si>
    <t>Unable to reach/unable to determine risk: Megan is out again; spoke with Jesse who said that everything is fine on his end, and there's nothing he can think of that's pressing</t>
  </si>
  <si>
    <t>msg left on 6/22</t>
  </si>
  <si>
    <t>No indication client is leaving. Client indicated JH is easy to work with and finds the website helpful.  Positive feedback from ppts on website.  Client is also encourages ppts to take advantage of employer contribution.  Agreed to add online enrollments.  Emailed csf and oee info. BR Steve Bacon makes regular visits to assist ppts with investment selection</t>
  </si>
  <si>
    <t>This is an ESOP plan, sister CN to 108829, there have not been any concerns w/ the plan.  Attempted to call CL, have not been successful.</t>
  </si>
  <si>
    <t>ANDREW PORS</t>
  </si>
  <si>
    <t>as per Tricia everything is going well</t>
  </si>
  <si>
    <t>Spoke w/ TR about DPR.  TR said he didn't receive it.  Will get a copy sent to him again.  Checked in w/ TR to see how things are as they have had some changes in admin recently.  TR indicated everything is going well, and mentioned he will be passing on TR role to someone else shortly.  Asked that TR inform me once decision is made so we can help with the transition.</t>
  </si>
  <si>
    <t xml:space="preserve">JENNIFER MARCELO              </t>
  </si>
  <si>
    <t>SWITCH TO LIVE called and spoke to AS Angela at 10:16am - in response to her email at 10:12am to discuss over the phone&gt;payroll updated yesterday&gt;TT form sent to ARS to send the WD packet to the TT employees&gt;zero balance - still with the company but not contributing - will send an email if okay to close&gt;call campaign - mandatory and CSI via email discussed</t>
  </si>
  <si>
    <t>called at 5:08pm but the AS is busy moving to the new office, hence, retention email sent to AS Angie at 5:16pm 04/27 - next AL for Apr is not yet in. 20 ppts - 1 TT and with zero balance. asking for the good time to discuss</t>
  </si>
  <si>
    <t>sent touch base email at 4:42 PM</t>
  </si>
  <si>
    <t>3:10pm 04/30 AC Linda- FPOC updated in PSW. payroll 2x/month, address update of ppt Majer, Aaron status changed to AC- CSI discussed too. AC is the sis of TR</t>
  </si>
  <si>
    <t>KIM GROSSA</t>
  </si>
  <si>
    <t>as per Connie everything is going well</t>
  </si>
  <si>
    <t>@4:43 PM</t>
  </si>
  <si>
    <t xml:space="preserve">ANGELO NAVARRETE              </t>
  </si>
  <si>
    <t>Spoke w/ AC Ann.1) Did you find this recommendation helpful? No2) Have you fully evaluated the lapse risk? Yes3) Important details of your relationship call - According to AC Ann, their plan is doing great and they've no problem so far. She also mentioned that every time she needs help, we are always there to assist.4) Frequency of contact - Once per quarter.</t>
  </si>
  <si>
    <t>Is there anything that your plan needs that I can help with?communicate mainly by (phone/email)?</t>
  </si>
  <si>
    <t xml:space="preserve">JENNIFER SUGRIM               </t>
  </si>
  <si>
    <t>NO RISK- spoke with Eric and he is content with JH and there have not been any issues lately with process-related items.</t>
  </si>
  <si>
    <t>Spoke with Dr. Young and all seems okay.  There was a large RE/WD earlier this year.  As per Jeremy (SRM) he recently spoke with the FA and doesn't think anything is up from his side.  We recently added Payroll Path to this plan.</t>
  </si>
  <si>
    <t>Plan is going very smoothly, Client has no questions or complaints and is happy with our service</t>
  </si>
  <si>
    <t>FPOC is TPA</t>
  </si>
  <si>
    <t>Could not reach live.  left voicemail for Tammy AC Honeywell concerning plan and anything John hancock can do.  Plan has recently expressed desire to remove loans from plan.  TPA Beth is working on the plan amendment.  Follwed up on this to see if anything else is needed.</t>
  </si>
  <si>
    <t>Retention Risks: AUM down 8.12%Spoke to Larry and all is well. Updated about the CSI change and suggested that he be changed to the primary contact since Robert doesn't do much on the plan. He will check on eligible ppts for July and let me know if any kits are needed.  No indication that the client will be leaving JH</t>
  </si>
  <si>
    <t>BENJAMIN BURROWS</t>
  </si>
  <si>
    <t>Ind_Div: Agriculture Forestry and Fishing</t>
  </si>
  <si>
    <t>03:06PM1. Did you find this recommendation helpful?- Yes2. Have you fully evaluated the lapse risk?- Yes3. Has your contract expressed (directly or indirectly) any intentions to leave JH? - No4. Did you identify any other potential risks?- No5. Important details of your relationship call* Client relies on their TPA in over all 401k administration</t>
  </si>
  <si>
    <t>ACCOUNTS/CENSUS/ENROLLMENTS</t>
  </si>
  <si>
    <t>HOLLY KING</t>
  </si>
  <si>
    <t>Sent @ 2:45pm.1. Did you find this recommendation helpful? - Yes 2. Have you fully evaluated the lapse risk? - No, since the client is very unresponsive as well as the TPA and Broker.3. Important details of your relationship call: -Tried to call TR Andrew @ 2:36pm to discuss intent to terminate the plan but the line got disconnected. Also, tried to call TPA and Broker but no answer. SIL 1629175312 to track follow up regarding plan termination.</t>
  </si>
  <si>
    <t>Jan thinks that things are working well.</t>
  </si>
  <si>
    <t>NO RISK- I speak with her regularly and she seems pleased with our services. They will be changing some of the contacts and we do have special handling when it comes to distributions but everything is good with this one.</t>
  </si>
  <si>
    <t>Done</t>
  </si>
  <si>
    <t>Profit sharing plan, has DB account</t>
  </si>
  <si>
    <t xml:space="preserve">SAM PAPADOPOULOS              </t>
  </si>
  <si>
    <t>Kim Grossa</t>
  </si>
  <si>
    <t>SRM will reach out to the client.</t>
  </si>
  <si>
    <t>ELLA SMITH</t>
  </si>
  <si>
    <t>Spoke to Sylvia Hancock (AC) at 4:57pm.  Per Sylvia everything is going well in the plan.</t>
  </si>
  <si>
    <t>NO RISK- Darlene is my main contact and we speak regularly. She is content with JH based on our conversations.</t>
  </si>
  <si>
    <t>4:21pmpayroll sent bi-weekly basis funds in the cash account- to be discussed with wife AC Tammi - next weekaddress of ppt Frank Mariscal updated - newly enrolled in dec/2017TR's number on file to be correctedAC will be the FPOC of this planCSI might be sent to inbox, spam or junk</t>
  </si>
  <si>
    <t>called and left a VM at 4:56pm. hence, 04/27 retention email sent to TR Ron at 5:02pm - CA. VM left at 4:56pm too</t>
  </si>
  <si>
    <t>FPOC TR not available. Plan is financially active. Will try to contact the client again. 1st call - 04/27 not available, 2nd call attempt - 05/02 voice mail, 3rd attempt left VM.</t>
  </si>
  <si>
    <t>FPOC TR not available. Plan is financially active. Will try to contact the client again. 1st call - 04/27 not available, 2nd call attempt - 05/02 voice mail, 3rd attempt left  VM.</t>
  </si>
  <si>
    <t xml:space="preserve">MARC LAWRENCE PACIA           </t>
  </si>
  <si>
    <t>02:31PM March 1 - talked to TR Mike said we should talk to BR regarding all 401k concerns</t>
  </si>
  <si>
    <t xml:space="preserve">KAREN AMATORIO                </t>
  </si>
  <si>
    <t>Unable to reach. Sent touch base email to see how the plan has been. See SIL 1629376681</t>
  </si>
  <si>
    <t>1.) Did you find this recommendation helpful? NoPlan is active</t>
  </si>
  <si>
    <t xml:space="preserve">COLIN LIN                     </t>
  </si>
  <si>
    <t>everything going well, no complaints, no questions.</t>
  </si>
  <si>
    <t>CALLED TO CHECK IN ON PLAN</t>
  </si>
  <si>
    <t>SPOKE TO BRANDY- RE CHECK IN ON PLAN</t>
  </si>
  <si>
    <t>3:16 She was glad that I'm concerned about the Plan and took time to contact her.  However, she's busy and in a hurry to get off the phone.</t>
  </si>
  <si>
    <t>3:51 PMEST - She's not in the office. left a VM- Sent email @ 3:55 PMEST to do non-live touch base.</t>
  </si>
  <si>
    <t>@4:59 Pm everything is fine with the plan</t>
  </si>
  <si>
    <t xml:space="preserve">ANNA NGUYEN                   </t>
  </si>
  <si>
    <t>1.) Did you find this recommendation helpful? NoPlan is active. Contributes once a year</t>
  </si>
  <si>
    <t>Attempted to contact Robert today at 1:07pm and left DVM. I also tried calling him 2x before, one of which was on May1st</t>
  </si>
  <si>
    <t>Robert returned my call today and he says he has no issues with the plan. I sent him the form to have another plan contact added.</t>
  </si>
  <si>
    <t>I spoke to Mike Fortune and he advised that he will be starting to make contributions on this plan. His intention is not to close the contract.</t>
  </si>
  <si>
    <t xml:space="preserve">GEORGE ZISIS                  </t>
  </si>
  <si>
    <t>Apr/27 Discussed how the plan is going and whether employees know that there are tools on the PSW to assist them with areas that they may be experiencing financial stress... emailed her some material to provide them</t>
  </si>
  <si>
    <t>VICTOR CALATRAVA</t>
  </si>
  <si>
    <t>Client has no expressed intent to leave. I offered to send materials on how participants can register on website.</t>
  </si>
  <si>
    <t>check-in call completed on April 18th; everything is going well.  call was not made with a decision maker of the plan but as of today, no indication the plan has any intention to leave.</t>
  </si>
  <si>
    <t xml:space="preserve">LORENA LAYLAY                 </t>
  </si>
  <si>
    <t>3:42PM Spoke to Dr. Napoli who remains as a sole participant in the plan as other ppts have been termed. Did you find this recommendation helpful? YESHave you fully evaluated the lapse risk? YESImportant details of your relationship call? I WAS ABLE TO KNOW THE CLIENT'S PREFERRED TOUCHBASE FREQUENCY AND CONFIRM PLAN CONTACTS VALIDITY. DR NAPOLI ALSO SHARED THE PPTS' STATUS AND HIS CONTRIBUTION STATUS.</t>
  </si>
  <si>
    <t>7.41pm sent tb email to tr david and will do fup call re cc topic</t>
  </si>
  <si>
    <t>Client does not respond on phone call.  Email was sent.</t>
  </si>
  <si>
    <t>I spoke to Blake Fortune and he advised that he is doing a valuation meeting with the, The client is extremely laid back.</t>
  </si>
  <si>
    <t>@2:04 contract will be closing since the plan is only left with 1 participant</t>
  </si>
  <si>
    <t>This plan is discontinuing/terminating</t>
  </si>
  <si>
    <t>Plan is discontinuing</t>
  </si>
  <si>
    <t>wasn't bale to connect with client.</t>
  </si>
  <si>
    <t>call made June 6th. everything is going okay, this is a small sister plan to a larger one 113443.Just received letter that 113443 is discontinuing.</t>
  </si>
  <si>
    <t>2:59pm spoke to trustee randal regarding plan managementdid you fund this recommendation helpful? yeshave you fully evaluated the lapse risk? yesimportant details of your relationship call? overall, the client is good with the ongoing service and would need website access to execute plan management role.</t>
  </si>
  <si>
    <t>NDCC</t>
  </si>
  <si>
    <t>at 5:03 PM</t>
  </si>
  <si>
    <t>MICHELLE MACALUSO</t>
  </si>
  <si>
    <t>5:01 PMEST - She's in a vacation and confirmed that all is good with the Plan. They actually have a few new enrollees and we agreed to discuss that after her vacation</t>
  </si>
  <si>
    <t>TB: TY_17Y</t>
  </si>
  <si>
    <t>4:55 PM 5/2/2018 email</t>
  </si>
  <si>
    <t>4:14 PM 5/3/2018called but was routed to voicemailno email response received</t>
  </si>
  <si>
    <t>Broker Change</t>
  </si>
  <si>
    <t>BR1_Chg6m: 0</t>
  </si>
  <si>
    <t>Spoke to CL Trish Johnson 3:28 5/8/18 confirming she is very happy with CAM service and JH, and communication. She likes repeat follow-ups and detailed confirmations. She does not need additional updates.</t>
  </si>
  <si>
    <t>Spoke again and CL is happy about follow-up and communication. I don't believe plan is in danger.</t>
  </si>
  <si>
    <t>Client very hard to get hold off, after several attempts, left v/m for Kate Bean (AS) at 5:01pm.</t>
  </si>
  <si>
    <t>5:24 PMEST  - He let me spoke w/ his son Ken. We will be working to have Norman's email address on record be updated.</t>
  </si>
  <si>
    <t>ANTHONY BUI</t>
  </si>
  <si>
    <t>Spoke to the client. Reviewed the plan and no outstanding issues.</t>
  </si>
  <si>
    <t>NO RISK -Make welcome call with this plan on 6/5; spoke asked to see if anything was needed, or if I needed to know anything as the new rep, but nothing was mentioned; this is one of 3 sister plans, 13627 and 108424, and neither of those plan are at risk, so I think it's safe to say that there's no risk here either</t>
  </si>
  <si>
    <t>NO RISK: Spoke with Elizabeth for welcome call and asked if there's anything that I should know about the plan.  She said that there's nothing worth mentioning; not indication that the plan will be leaving JH</t>
  </si>
  <si>
    <t>REQUEST FOR ROBERT POTTER</t>
  </si>
  <si>
    <t>CAROL CUSANO</t>
  </si>
  <si>
    <t>@3:20 on going plan termination</t>
  </si>
  <si>
    <t>@3:20 on going plan termination refer to sil 1628687533</t>
  </si>
  <si>
    <t>Apr/17 @4:15 Client has had some major structural changes to their company with the MidSouth Water division having been sold off resulting in a downsizing of the plan assets. Remaining portion of the business reports no issues with remaining with JH, is comfortable with the workflows &amp; processes as well as the frequency of contact and other items related to service</t>
  </si>
  <si>
    <t>Lauren Scheurer</t>
  </si>
  <si>
    <t>SRM has reviewed the ART report and feels the plan is not at risk</t>
  </si>
  <si>
    <t>emailed retention at 6:04pm 05/01 - looking for possible EN, 2 PPTS left</t>
  </si>
  <si>
    <t>05/02 5:01pm - in response to his VM at 4pm that we move forward with the plan. no new EN. to delete TR Neil C - email sent</t>
  </si>
  <si>
    <t>NDCC client</t>
  </si>
  <si>
    <t>KRIS CLAUSS</t>
  </si>
  <si>
    <t>02:56PM - Called TR Jeff but he's unavailable.</t>
  </si>
  <si>
    <t>05:20 PM - Still unreachable touch base email sent</t>
  </si>
  <si>
    <t>called re census - checked on in plan all good</t>
  </si>
  <si>
    <t>Karen McCabe</t>
  </si>
  <si>
    <t>RHONDA MALONEY</t>
  </si>
  <si>
    <t>5:16pm 05/01 TR Tom - plan is doing good with AL and LR updated. updated Kathleen's address. verified IAT if processed - Yes on Apr/11. reset password to gain access online. will call for questions. CSI discussed too.</t>
  </si>
  <si>
    <t>Marie G. Hauke</t>
  </si>
  <si>
    <t>Ind_Div: Wholesale Trade</t>
  </si>
  <si>
    <t>left msg</t>
  </si>
  <si>
    <t>Uncertain Risk. Am not able to get a hold of client to access.</t>
  </si>
  <si>
    <t>She is extremely happy with JH. She has 100% participation. She currently does not need any thing further</t>
  </si>
  <si>
    <t>Ind_Div: Nonclassifiable</t>
  </si>
  <si>
    <t>Kim Fooy</t>
  </si>
  <si>
    <t>NDCC MTA Client</t>
  </si>
  <si>
    <t>There was just 2 Terminated PPTs with 250K each that left the plan because tey are terminated.</t>
  </si>
  <si>
    <t>this company was bought out and will be terminating in July or August.</t>
  </si>
  <si>
    <t>They are happy with JH. NO plans to move. But they are looking for a free reduction if possible. The AUM reduced was because a partner retired and took his funds out. The plan is 1.7M and so may not qualify for DPR. He knows that but still expressed an interest</t>
  </si>
  <si>
    <t>I rarely speak to him but left him a VM. My contact said everything was going well</t>
  </si>
  <si>
    <t>on 4/23 - having no issues with JH; there was a concern with late tax filing for a ppt as any updates to census was being over-written by their payroll company. This issue has been resolved</t>
  </si>
  <si>
    <t xml:space="preserve">HEW LEWIS                     </t>
  </si>
  <si>
    <t>Spoke to Rob who was on his way out. This is a TPA Plan and he say there are no changes in staff and everything is going well</t>
  </si>
  <si>
    <t>As per Kelly he is happy with JH and the plan. No questions or issues at this point.</t>
  </si>
  <si>
    <t>check in</t>
  </si>
  <si>
    <t>Spoke @ 2:56pm.1. Did you find this recommendation helpful? - Yes 2. Have you fully evaluated the lapse risk? - Yes 3. Important details of your relationship call: Spoke with TR Doug and everythings' good on their end.</t>
  </si>
  <si>
    <t>Have not been able to reach TR to discuss.  From prior discussions w/ CL, they don't have any concerns now.</t>
  </si>
  <si>
    <t>4:00 PMEST - She's not available. Sent email @4:06 PMEST</t>
  </si>
  <si>
    <t xml:space="preserve">ANA TODOROVSKA                </t>
  </si>
  <si>
    <t>.</t>
  </si>
  <si>
    <t>Vince is out of the office for a couple weeks. left a detailed voicemail checking in with them. I have had no indication that they are looking to leave. No current issues</t>
  </si>
  <si>
    <t>NO RISK: Spoke with Laurie for welcome call and checked to see if there's anything that I should be aware of as the new rep, nothing was brought up; no indication that the plan will be leaving JH</t>
  </si>
  <si>
    <t>confirmed everything is good with the plan, and nothing is needed participant-wise. On review - 3 large distributions since 2017; 1 termination &amp; 2 total in-service (older ppts)</t>
  </si>
  <si>
    <t>shared my contact information and asked her to reach out to me if anything comes up. No issues were mentioned.</t>
  </si>
  <si>
    <t>reopened to close topic</t>
  </si>
  <si>
    <t>Spoke to Claudia and all is well with the plan. Advised about CSI change. Asked if there are any issues or if any enrollments are needed at this time and things are good; no indication that client will be leaving JH</t>
  </si>
  <si>
    <t>BEN CAISSE</t>
  </si>
  <si>
    <t>FPOC Client contact was on Vacation, TR David(lawyer) will never reply/be available on phone as he is not overly involved in the 401k and always in court. Reached out to Dave Scherer to discuss if they need anything, any questions or concerns and if we can do anything to make it better</t>
  </si>
  <si>
    <t>MARTIN PARISE</t>
  </si>
  <si>
    <t>15:50pm Cindy did not indicate that the contract/plan will be leaving JH. Advised her about Enrollment Webinars, Consolidation Services, Rollover Education Center, Participant website retirement education tools. Offered to contact TPA regarding the stale dated checks. Cindy seemed fine and indicated everything was running smoothly.</t>
  </si>
  <si>
    <t>1.) Did you find this recommendation helpful? NoPlan is active. called AC Maybal at 6.11pm Apr/27 but no answer, left vm.</t>
  </si>
  <si>
    <t>spoke to Nathan and there was no indication of the plan leaving. he is going to be working with the advisor to update his own investments in the near future. I sent him a couple of enrollment kits. There were no issues with service</t>
  </si>
  <si>
    <t>MELISSA MARIN</t>
  </si>
  <si>
    <t>they are in the process of Plan Termination. I've contacted the AC Carolyn to check for the updates since the already had the DI letter and MTC form. SIL1628920017</t>
  </si>
  <si>
    <t>Spoke to CL Linda Vanamburg 3:37 5/8/18 confirming she is happy with CAM service and JH, and communication. Requested to provide more updates or materials, but this is not needed.</t>
  </si>
  <si>
    <t>Spoke to Jennifer and she had no issues to report. She is really pleased with using paperless online enrollments. I'm not aware of any pending issues and they haven't mentioned leaving.</t>
  </si>
  <si>
    <t>JAMES O'GRADY</t>
  </si>
  <si>
    <t>4:08 PMEST - She's not available left VMSent email @4:11 PMEST</t>
  </si>
  <si>
    <t>15:26pm Per Tracy neither Jason Wagy nor Karen Brady have mentioned any dissatisfaction with JH. Tracy is happy with the way things are working. Offered to discuss any online service features that may be helpful to them. 4:15PM Sent information regarding the Participant website.</t>
  </si>
  <si>
    <t>could not reach</t>
  </si>
  <si>
    <t>pls refer to SIL# 1629233305 - Pls note that TPA noted on his response back in May not to send emails to the TR as he coordinates to all</t>
  </si>
  <si>
    <t>TPA is working on this and was advised NOT to call the client nor send an email</t>
  </si>
  <si>
    <t>Have not been able to reach CL.  However, from prior discussions w/ CL, plan is doing well, they just started SHMAC.  Will try to call CL again to discuss.</t>
  </si>
  <si>
    <t>@5:12 PM</t>
  </si>
  <si>
    <t>Low Risk. Client is happy with JH. No indication of them leaving.</t>
  </si>
  <si>
    <t>Risk Reasons: AUM down 17.15%Advised about CSI change; all is going well with the plan, good on enrollments and things are going smoothly; sending over contact for to add Raymond Shannon on as a contact, as he is the one who handles the paperwork</t>
  </si>
  <si>
    <t>no risk, just had an enrollment meeting</t>
  </si>
  <si>
    <t>left another msg</t>
  </si>
  <si>
    <t>sent email to Matt to set how everything is with the plan. I left a VM but he has not called me back. Received email back from the trustee advising that the company was sold and the contract will either terminate or discontinue.</t>
  </si>
  <si>
    <t>left another message today.</t>
  </si>
  <si>
    <t>@3:03 confirmed client is still happy with the JH service.</t>
  </si>
  <si>
    <t>spoke to Dr. Brown and he advised that everything is going well. I asked if we can help with anything and he advised that there wasn't.</t>
  </si>
  <si>
    <t>left another msg for the DR.</t>
  </si>
  <si>
    <t>dentist office. email sent to Dr. Brown to find out how the 401K plan is doing.</t>
  </si>
  <si>
    <t>DQ is already in progress.</t>
  </si>
  <si>
    <t>TPA FPOC</t>
  </si>
  <si>
    <t>SECURE EMAIL, DEFAULT ENROLLMENTS, CENSUS, UNCASHED CHECKS</t>
  </si>
  <si>
    <t>discussed contract. she advised that there are not outstanding issues at this time.</t>
  </si>
  <si>
    <t>UNABLE TO REACH...unable to determine if there is a risk as I have not had many interactions with TR Dr. Walker. The plan had closed out a large DB account and this had decreased their assets earlier in the year.</t>
  </si>
  <si>
    <t>REBECCA JOSEPHSON</t>
  </si>
  <si>
    <t>Reasons for Risk: AUM Down 14.61%Notified about CSI change; Ambria is new to the plan and no information about how things work was passed along to her. She feels like she's drowning in emergencies and would love a visit to sit down and understand the product.  Told her we can set up a conference call with the TPA to go over things, will talk to the field about a visit, and will check in once a month for the next 6 months to see how things are going</t>
  </si>
  <si>
    <t>PR Contact Ruby is out of the office until next week, so not live contact could be made.Did you find this recommendation helpful? The recommendation on drop in assets is fine but is misleading.  In this case there was one participant with high assets that took a termination withdrawal, which is normal and doesn't necessitate a plan at risk.Have you fully evaluated the lapse risk? This can be removed.  Not at risk.</t>
  </si>
  <si>
    <t>PR Contact Ruby is out of the office until next week, so not live contact could be made. Did you find this recommendation helpful? The recommendation on drop in assets is fine but is misleading. In this case there was one participant with high assets that took a termination withdrawal, which is normal and doesn't necessitate a plan at risk. Have you fully evaluated the lapse risk? This can be removed. Not at risk.</t>
  </si>
  <si>
    <t>DEANNE HUFF</t>
  </si>
  <si>
    <t>Spoke with TR John re client retention</t>
  </si>
  <si>
    <t>spoke about the plan and client mentioned he is extremely satisfied with all services</t>
  </si>
  <si>
    <t>No outstanding issues reported; Discussed enrollment for PPT;Apr 25 @1:50pm</t>
  </si>
  <si>
    <t>new contact. Introduced myself and provided a breakdown of roles.</t>
  </si>
  <si>
    <t>spoke to Barbara and everything seems to be going good according to her. no mention of any changes.</t>
  </si>
  <si>
    <t>NO RISK - spoke with Nataine and Bobbi on Friday and they are no indications of risk at this time</t>
  </si>
  <si>
    <t>Spoke with CL regarding contacts, there was no indication of any changes</t>
  </si>
  <si>
    <t>Have not been able to reach CL yet to discuss.  As per prior discussions calls w/ CL, the plan is doing well, no concerns.</t>
  </si>
  <si>
    <t>NO RISKSmall plan w/ only 20ppt, and 70% online use.  Spoke w/ CL, CL indicated they're a small group w/ minimal activity.  Everything is going well, and they always call if they need something.</t>
  </si>
  <si>
    <t>TPA FPOC- I was notified April 26th (unofficially) contract is discontinuing. The company was purchased and merging with another plan.</t>
  </si>
  <si>
    <t>Dana Spencer</t>
  </si>
  <si>
    <t>SRM to work with FI to work on price reduction.</t>
  </si>
  <si>
    <t>@2:15 client won't discontinue. still satisfied with JH</t>
  </si>
  <si>
    <t>Could not reach CL via phone.  As per prior CSI calls w/ CL, things are going well w/ the plan, no concerns.</t>
  </si>
  <si>
    <t>NO RISK Checked in w/ CL to see how the plan is doing, any feedback or concerns from ppt.As per CL everything is going well.</t>
  </si>
  <si>
    <t>Spoke to Nanalee (TR) at 3:16pm.  Per trustee, the plan is going smoothly and no concerns.</t>
  </si>
  <si>
    <t>Spoke to Allison about CSI changes; checked to see if all is going well with the plan, or if anything else is needed, she said that all is well and that nothing is needed at this time; no indication that the client is leaving JH</t>
  </si>
  <si>
    <t>Left VM on Apr 19 for Allison, as she is out of the office until Apr 24, called back today and only got her voicemail</t>
  </si>
  <si>
    <t>Delayed CC log. Spoke to CL 3:41 5/8/18- CL is happy with JH and service and email is best.</t>
  </si>
  <si>
    <t>NO RISK- I am in frequent contact with this plan, and they are happy with JH.</t>
  </si>
  <si>
    <t>This plan will be merging into JH CN 22046.</t>
  </si>
  <si>
    <t>Plan is merging into CN 22046</t>
  </si>
  <si>
    <t>This is almost and abandoned contract. Re-opened SIL 1626983727</t>
  </si>
  <si>
    <t>04/25 DETAILS ON SIL 1628617504follow up email sent to TR/AC and cc BR at 2:48pm to attend to the above concern - ACCT RETENTION</t>
  </si>
  <si>
    <t>10:55am Inbox 04/26 AC Durwin- details on SIL 1629370660 - email confirmed and changed, 5 PPTS TT, WD form sent, CCWA to list his SSN to gain access online. CSI email</t>
  </si>
  <si>
    <t>Plan is set to discontinue</t>
  </si>
  <si>
    <t>Plan is set to discontinue tomorrow</t>
  </si>
  <si>
    <t>8:22 PMEST</t>
  </si>
  <si>
    <t>TP is also the Plan's TR. Discussed the importance of having a TR registered in PSW and mentioned that we do not have his email address on record as TR. email sent @8:22 PMEST</t>
  </si>
  <si>
    <t>TR Theresa Chen not available Apr/27. Plan is financially active. Will try to contact the client again. 2nd call attempt May/01 - not available, 3rd attempt - left VM.</t>
  </si>
  <si>
    <t>11:24am Terry seemed pleased with JH, TPA and Broker. No indication that they would like to discontinue the contract. She is not happy about 2 step authentication process, but understands the need for it. No issues concerning participants. Offered to help her with any questions concerning PSW.</t>
  </si>
  <si>
    <t>Lisa Anello</t>
  </si>
  <si>
    <t>SRM will be working with the FA to schedule meeting with the client.</t>
  </si>
  <si>
    <t>touch base, no risk - client is satisfied. sent out enrollment kits. broker met with ppts yesterday for info session</t>
  </si>
  <si>
    <t>Spoke with SRM. She has a strong relationship with the client.</t>
  </si>
  <si>
    <t>NDCC, though client submitted enrollment form this week.</t>
  </si>
  <si>
    <t>Christian McGowan</t>
  </si>
  <si>
    <t>Recd email from SRM advising no issues with the plan. No dangers of leaving.</t>
  </si>
  <si>
    <t>SRM has a good relationship with the FA and Client. Not at risk client.</t>
  </si>
  <si>
    <t>CHAD STEWART</t>
  </si>
  <si>
    <t>Expressed that the plan is terminating</t>
  </si>
  <si>
    <t>Apr/16 @11:03 Had discussion with new Plan Sponsor about the plan is generally going</t>
  </si>
  <si>
    <t>Susan Springman</t>
  </si>
  <si>
    <t>plan is discontinuing moving to Bundled provider(Empower)</t>
  </si>
  <si>
    <t>Client advised things were good and that all is going well. He indicated no assistance required at this time. He also noted the advisor assists with enrollments.  Client seemed a bit rushed for time but was thankful for the call</t>
  </si>
  <si>
    <t>No outstanding issues reported; Apr 25 @2pm</t>
  </si>
  <si>
    <t>Plan was sold in 2017 and majority of ppts rolled out their funds. Plan will be either terminating or discontinuing due to change of ownership(the new owners have an existing 401k plan with another provider)</t>
  </si>
  <si>
    <t>@5:04 company is still active and will be adding a new client contact in the plan.</t>
  </si>
  <si>
    <t>Spoke with Lori and advised of CSI change; all is going well with the plan, and she had a good chat with the TPA about a hardship withdrawal.  no enrollment forms are needed right now, as the 2 ppts becoming eligible already have forms.  No sign that the client will be leaving</t>
  </si>
  <si>
    <t>When I spoke with Lori, she had no issue.</t>
  </si>
  <si>
    <t>NO RISK- spoke with Allan and he's happy with everything except the website user experience- we walked through the website during the call</t>
  </si>
  <si>
    <t>John is very pleased with his JH experience, does not need anything currently and is happy that the plan is smooth and anytime something comes up we are here with a quick reply and resolution</t>
  </si>
  <si>
    <t>No intent expressed to leave John Hancock.  Satisfied with current services.  Top-heavy participants.  Discussed making submission to rectify matter.</t>
  </si>
  <si>
    <t>Unable to get hold off Stephen despite several attempts.  Left v/m to Stephen (AS) at 3:18pm.</t>
  </si>
  <si>
    <t>Apr/27 Discussed various items related to the plan health (ppt financial wellness, cash account balance, stale-dated checks) as well as possibly arrange meeting during my business trip next week in Memphis</t>
  </si>
  <si>
    <t>2.38pm AC Donna has no OS concerns that could lead into leaving JH. She's good with the ongoing support and prefers touch base call on a quarterly basis. PSW passcode security is also good for her although it requires her to check her email on every log in.</t>
  </si>
  <si>
    <t>ANGELA KAUFMAN</t>
  </si>
  <si>
    <t>NO RISK; Spoke with TR Jim for welcome call and asked to see how everything is on the plan; said that all is well and it's running smoothly; no indication that they will be leaving JH</t>
  </si>
  <si>
    <t>1. Did you find this recommendation helpful? - Yes 2. Have you fully evaluated the lapse risk? - Yes (through SIL 1628674279).3. Important details of your relationship call: Client first expressed the intent to terminate in August 2017. Follow ups to the client and TPA has been documented on SIL 1628674279. Letter of intent has been received on SIL 1629373148.</t>
  </si>
  <si>
    <t>Plan was bought out by another company, most of the participants are being terminated and not moving over to the new company. Continuous withdrawals while they clean up the plan and they will then terminate/discontinue to the other companies 401k</t>
  </si>
  <si>
    <t xml:space="preserve">CHERRY TINIO                  </t>
  </si>
  <si>
    <t>This is excluded- as FPOC is TPA</t>
  </si>
  <si>
    <t>client will be leaving JH due to company being out of business.  they will be submitting their final contribution.</t>
  </si>
  <si>
    <t>Checked in w/ CL to see how things are doing.  They have been acquiring new companies in the last year, and AS has been fairly busy managing the mergers.  Lots of incoming transfers, Consolidation Services has been involved with most of them.  As per CL they are working on another potential acquisition.  CL is also concerned w/ bene info, she's making sure all ppt provide bene info if they don't do OEE.</t>
  </si>
  <si>
    <t>This is a NDCC contract.</t>
  </si>
  <si>
    <t>this is an NDCC contract. this is a sister contract to two others # 102481 and 113776</t>
  </si>
  <si>
    <t>Michael J Curtis</t>
  </si>
  <si>
    <t>MTA</t>
  </si>
  <si>
    <t>NDCC - MTA</t>
  </si>
  <si>
    <t>NO RISK - did general check-in and there is no evidence of risk at this time; zero balance ppts &amp; removal of Priscilla pyle</t>
  </si>
  <si>
    <t>Spoke to Stephen Nelson (TR) at 3:26pm. Trustee has confirmed the plan is going well.</t>
  </si>
  <si>
    <t>ALL GOOD</t>
  </si>
  <si>
    <t>FPOC TPA- no indication of issues</t>
  </si>
  <si>
    <t>17:25pm Spoke with Veronica franks (TPA) they are not offering 3(16) service for this plan. She has offered this service to Client, but they have not decided to add it. She did not indicate that there were any issues concerning this plan.</t>
  </si>
  <si>
    <t>APR/20/2018 11:50am Left message for Matt Gorham (TR) and Martha Gorham (AS). Unavailable until end of month. APR/24/2018 15:16PM Receptionist explained that there has been a death in family. APR/24/2018 15:24pm Left message for Veronica Franks (TPA) to see if everything is OK with the Plan. TPA Firm may be offering 3(16) service, inquired if we need to update any instructions (special features/IVR).</t>
  </si>
  <si>
    <t>I spoke to Carolyn and she advised that they just had a plan review, and they are having many new enrollments. She said that everything is going smoothly.</t>
  </si>
  <si>
    <t>will terminate by year end</t>
  </si>
  <si>
    <t>Retention Risks: Low Satisfaction on Survey, Pricing HighSpoke with PA Debbie who handles all issues on the plan.  She said that everything is going well and that one participant is going to become eligible in May.  Good relationship with the client. Sending contact change form to add on Julie Towler, and will ask Debbie if she wants to be made the primary contact, as she is the one who handles everything</t>
  </si>
  <si>
    <t>See note for Apr 19</t>
  </si>
  <si>
    <t>Spoke with Don last week, and everything is fine. (It is a sister contract to 91775).</t>
  </si>
  <si>
    <t>spoke with Valerie, everything is going great, Plan is going great and she is really happy with JH</t>
  </si>
  <si>
    <t>This plan just recently brought in a new division so there is no risk of this plan leaving</t>
  </si>
  <si>
    <t>n/a</t>
  </si>
  <si>
    <t>FPOC TPAFPOC - TPA Pollard &amp; Associates Inc.</t>
  </si>
  <si>
    <t>FPOC TPA FPOC - TPA Pollard &amp; Associates Inc.</t>
  </si>
  <si>
    <t>03:02PM - called TR Bert but unavailable</t>
  </si>
  <si>
    <t>May 02, 2018 - 01:15 PM - Voicemail</t>
  </si>
  <si>
    <t>01:15 PM - Voicemail left on May 2, 2018</t>
  </si>
  <si>
    <t>Shaunette Taylor</t>
  </si>
  <si>
    <t>I was advised by the TPA that this contract will be terminating. This was prior to the ART tool. We are waiting for the letter from the trustee.</t>
  </si>
  <si>
    <t>called at 4:43 but nobody answered. hence, retention - email sent to AC Bonnie at 4:51pm 04/27 - last payroll dec/28/18</t>
  </si>
  <si>
    <t>SWITCH TO LIVE 11:40AM 05/02 AC Bonnie -payroll depends if the ppt would defer-match for 2017 to be sent - CA to be used-updated DOB of Kathryn to 04/29/1978-business doing good-no new EN</t>
  </si>
  <si>
    <t>Wasn't able to reach Elba personally before the deadline. Left DVM. I'm not aware of any current issues with the plan or an intent to leave.</t>
  </si>
  <si>
    <t>Sent email to the client since she's always not in the office.</t>
  </si>
  <si>
    <t>NO RISK- Jessica is my main contact and we speak regularly. She is content with JH based on our conversations.</t>
  </si>
  <si>
    <t>Client needs/Client contacts/Safe Harbor MatchCalled AS Stephanie to discuss plan details.  Stephanie did not mention any intention of leaving John Hancock.  No other potential risks were identified.</t>
  </si>
  <si>
    <t>UNABLE TO REACH...Called twice for TR Mary but did not reach her. I have not had many interactions with TR Mary to confirm whether or not this plan is at a risk of leaving.</t>
  </si>
  <si>
    <t>Offered assistance. She expressed satisfaction with the service and the information we provide whenever they contact JH</t>
  </si>
  <si>
    <t>NO SILS, WIP, SM. , NO SERVICE ISSUES</t>
  </si>
  <si>
    <t>This plan is terminated - TPA cleaning out last participant and cash account funds. The plan is also NDCC</t>
  </si>
  <si>
    <t>Left v/m for Brian Bagwell (AC) at 5:03pm as I was unable to get hold of him despite several attempts.</t>
  </si>
  <si>
    <t>HIGH RISK- I've been calling and emailing this client and the AC Vicki twice weekly and they have not gotten back to me. The TPA said they are terminating and provided an alternate email address for the TR Joseph but he does not reply to any emails or voicemails.</t>
  </si>
  <si>
    <t>Emailed meeting request for April 24/18.   I am out of the office on Monday</t>
  </si>
  <si>
    <t>Receptionist advised Trustee Joshua S. Weaver (TR)  not in office</t>
  </si>
  <si>
    <t>No indication of discontinuing.  Client indicated plan changed to ERMAT.  Not a lot of feedback from ppts.  Trustee interprets "no news is good news" Emailed web registration rates. Trustee will encourage ppts to use website.</t>
  </si>
  <si>
    <t>There are 2 participants husband and wife living in Puerto Rico. They are keeping the contract until their loans are paid off but the repayments are not reducing the loans.</t>
  </si>
  <si>
    <t>Risk Reasons: AUM down 14.22%Have worked with Mary on various issues for the last 2 weeks and have a great relationship.  reaching out to her to discuss satisfaction with the plan and JH would seem awkward, as I have already completed a call campaign topic as well, no indictors that the plan will be leaving JH</t>
  </si>
  <si>
    <t>CASH ACCOUNT/CENSUS/ER CONT.</t>
  </si>
  <si>
    <t>Plan Check in. She is very happy with plan and service. Also asked about Marc - she indicated that he too has not had any negative comments about JH</t>
  </si>
  <si>
    <t>This client has just been recently assigned to me (March 2018) and still familiarizing with the contact. Logging today, May 8/18.</t>
  </si>
  <si>
    <t>said there is nothing she can think of at this point but will let me know if anything that she can think of that need improving or she needs help with</t>
  </si>
  <si>
    <t>4:14 PMEST - He's not available, unable to leave a VM. Sent email @4:18 PMEST. -  Rcvd confirmation on 05/03 @5:55 - had questions about changing the Bank acct and accessing the PSW.</t>
  </si>
  <si>
    <t>BR1_Chg6m: 1</t>
  </si>
  <si>
    <t>Dana Spenser</t>
  </si>
  <si>
    <t>SRM will work with the FA for price reduction.</t>
  </si>
  <si>
    <t>Called CL about o/s loan pending approval, discovered they CL initiated the loan, but plan is set up that initiator can't approve loans. Updated that for the plan.Checked in w/ CL to see how things are doing, had a recent call w/ FA and talked about plan status.  Plan ppts are fairly self sufficient, and they are doing a lot of things online.  As per CL, things are going well for them now.</t>
  </si>
  <si>
    <t>NO RISK - did a general check-in with the plan sponsor - everything seems to be going well; no risks identified.  au</t>
  </si>
  <si>
    <t>SRM will be working with the TPA to set up client meeting.</t>
  </si>
  <si>
    <t>2nd live attempt made.  Could not reach client and left vm.Did you find this recommendation helpful? Yes in that I would not be surprised if they chose to leave.  Plan should go bundled as plan contacts are incapable of handling the plan on their own and with TPA. Client would be much happier doing less on TRS/Enterprise setup.  Risk factors were not explained to us so unable to judge if that criteria was relevant.  Have you fully evaluated the lapse risk? Yes, this plan should remain on tool</t>
  </si>
  <si>
    <t>2nd live attempt made. Could not reach client and left vm. Did you find this recommendation helpful? Yes in that I would not be surprised if they chose to leave. Plan should go bundled as plan contacts are incapable of handling the plan on their own and with TPA. Client would be much happier doing less on TRS/Enterprise setup. Risk factors were not explained to us so unable to judge if that criteria was relevant. Have you fully evaluated the lapse risk? Yes, this plan should remain on tool</t>
  </si>
  <si>
    <t>No answer</t>
  </si>
  <si>
    <t>TPA confirmed plan is filing for Chapter 7 Bankruptcy and forwarded  official court notice via email</t>
  </si>
  <si>
    <t>emailed meeting request for April 24/18. I am out of office on April 23/18</t>
  </si>
  <si>
    <t>Client did not respond to meeting request. Attempted to call client but  No answer. Sent f/u meeting requst</t>
  </si>
  <si>
    <t>Spoke to client on Apr 19 -  Retention Risks: AUM Down 87.61% Spoke to Beth about the CSI changes. All is well on her end, and she is happy with the plan. Let her know that all though BR Michael is very active on the plan, I'm checking in to see how things are going on her end. She said that if anything comes up, she know that she can just click on my name to email me through the website when she makes submissions. No indication that the client will be leaving JH</t>
  </si>
  <si>
    <t>Touch base email sent since call is always routed to Voicemail.</t>
  </si>
  <si>
    <t>2:02 pm called James (TR) to talk about the plan but had to leave a vm. This is now my third attempt to get a hold of him, without any luck</t>
  </si>
  <si>
    <t>1st call - FPOC Brandi will be out until May/01. Plan is financially active. Will try to contact the client again. 2nd call 05/03/18 Spoke w/ AS Brandi at 3:55PM.1) Did you find this recommendation helpful? No2) Have you fully evaluated the lapse risk? Yes3) Has your contact expressed any intent to leave JH? No4) Did you identify any other potential risks? No5) Important details of your relationship call - According to AS Brandi, they have no questions or issues right now.</t>
  </si>
  <si>
    <t>Trustee advised everything is going well and did not indicate any issues. However, see she did not seem open to further discussion. Indicated not a lot of feedback from ppts. Offered to forward participant web usage report</t>
  </si>
  <si>
    <t>Receptionist advised trustee not in the office today</t>
  </si>
  <si>
    <t>Spoke to Bill and probed for any issues or possible sore spots, but it did not appear that he had any.</t>
  </si>
  <si>
    <t>Gregory Smith (Br)</t>
  </si>
  <si>
    <t>This is a potential lost client case.1. Initially called Dyatehch on Mar/12/2018 and they confirmed that they no longer handle this plan since Aug/07/2017 due to non payment.2 Client are non-responsive.* TR Michael's emails bounced back.* TR Joel's no responsive.* no one's answering the phone as well.3. Called BR Greg on Mar/14/2018 to check the status of the client and he said that he's check on them. never heard anything since then.</t>
  </si>
  <si>
    <t>UNABLE TO REACH....My communications with Dr. Rashid has been moreso via email and I am unable to confirm if there is a risk to this plan leaving.</t>
  </si>
  <si>
    <t>he said there was nothing at this point</t>
  </si>
  <si>
    <t>4:37 PMEST - He's not available. Left VM Sent email @4:43 PMESTrcvd email confirmation from Craig @5:06 PMEST -  All is well and no questions.</t>
  </si>
  <si>
    <t>HIGH RISK- This plan is doing a partial termination of 45 people (they have a total of 48 participants) and I will be getting in touch with the plan term team to see how best to handle the remaining participants.</t>
  </si>
  <si>
    <t>received email undeliverable at 5.01pm</t>
  </si>
  <si>
    <t>5:01 PM 5/2/2018 email</t>
  </si>
  <si>
    <t>HIlary and Stuart are very happy with the plan, everything is smooth and they enjoy our personal representative service - client currently needs nothing and has no concerns. FPOC TPA</t>
  </si>
  <si>
    <t>4:44 PMEST</t>
  </si>
  <si>
    <t>sco</t>
  </si>
  <si>
    <t>Scott did not have any concerns with the plan. He seems comfortable using our tools and website. He will let me know if there is anything I can do to help.</t>
  </si>
  <si>
    <t>FPOC - TPA Financial Consulting Group</t>
  </si>
  <si>
    <t>05/03/18 Spoke w/ AC Kathleen at 3:55PM.1) Did you find this recommendation helpful? No2) Have you fully evaluated the lapse risk? Yes3) Has your contact expressed any intent to leave JH? No4) Did you identify any other potential risks? No5) Important details of your relationship call - According to AC Kathleen, their plan is doing fine and they have no problem/issues at this time.</t>
  </si>
  <si>
    <t>Attempted welcome call for plan. Will send an email follow up regarding info above. Plan was assigned to me this week.</t>
  </si>
  <si>
    <t>No risk: client is good, touch base with Lily</t>
  </si>
  <si>
    <t>NO RISK - No issues with this client with any of our services.</t>
  </si>
  <si>
    <t>Plan check in. All is good.</t>
  </si>
  <si>
    <t>General check-in.  She is not a decision maker (bret is not very active with the plan) but I did a check-in to see how things are going.  They've had a few retirees in the past quarter which explains decline in assets. Things are going well, she appreciates me and what I do to help them.  I reiterated that while Molly is out, she can lean on me for anything she normally would go to molly for.</t>
  </si>
  <si>
    <t>I've been calling AC Tammy since last week but her number is not working. Email sent at 10:05am, Apr/27 but I have yet to received a response.   This plan has no TPA since Oct/2016 and BR since Dec/2015/Last contribution received on Nov/13/2009.</t>
  </si>
  <si>
    <t>JOSEPH ORDONEZ</t>
  </si>
  <si>
    <t>Discuss needs assessment. Plan sponsor happy with the service.</t>
  </si>
  <si>
    <t>Spoke to Kevin Johnson (AS) at 3:42pm.  Per Kevin, everything is going well in the plan.</t>
  </si>
  <si>
    <t>UNABLE TO CONFIRM RISK- Client seems content, and I would say this is a low risk. However, he is not direct with prior concerns.</t>
  </si>
  <si>
    <t>Delayed CC log. Spoke to CL 12:43 6/14/18- CL is happy with contact level</t>
  </si>
  <si>
    <t>Spoke to client on Apr 19 - Retention Risk: AUM Down 15.24% Spoke with Mariella and all is well. They will be having a meeting with TPA Elvia Sanchez on May 3rd. Advised her of the CSI change. Relationship is good and no indication that the client will be leaving JH</t>
  </si>
  <si>
    <t>Puerto Rico Client Retention not outreached as instructed by Helen</t>
  </si>
  <si>
    <t>Delayed CC log. Spoke to CL 3:37 5/8/18- CL is happy with JH and response time is good</t>
  </si>
  <si>
    <t>UNABLE TO CONFIR RISK- CL does not provide a lot of information. The plan seems happy, but is not expressive.</t>
  </si>
  <si>
    <t>Called for needs assessment and was informed everything is good and happy with JH however Dawn is not the decision maker.</t>
  </si>
  <si>
    <t>NO RISK- Call seemed to be very positive</t>
  </si>
  <si>
    <t>Delayed CC log. Left VM 5/8/18 and 6/14/18. CL called back 11:13 6/15/18 and is happy with JH</t>
  </si>
  <si>
    <t>I have been calling TR Rao since last week but it goes to his VM. Email sent at 2:47pm, May/02</t>
  </si>
  <si>
    <t>contract is discontinuing, we were advised of this last year.</t>
  </si>
  <si>
    <t>10:01 am called and left a voicemail for Michelle (AS) requesting a call back to discuss the plan. I have reached out several times but have not gotten a response or been able to speak to plan contacts. Closing the topic</t>
  </si>
  <si>
    <t>Jun 20 @4:15pm</t>
  </si>
  <si>
    <t>As per Zach (SRM), no need to reach out to this client.  This plan recently had a broker change</t>
  </si>
  <si>
    <t>asked him to contact me for a more in depth review of the plan and to let me know if there are any tools and services that he maybe interested in. Asked him to let me know if there is anything JH can do to assist him with plan management. Have had a great relationship with him for both  cn#96270 and CN#96271 (union and non-union plan)</t>
  </si>
  <si>
    <t>NO RISK - spoke with Briana and they have no issues and I didn't hear of any concerns they have with JH</t>
  </si>
  <si>
    <t>David D. Gossage</t>
  </si>
  <si>
    <t>Sent @ 3:23pm1. Did you find this recommendation helpful? - Yes 2. Have you fully evaluated the lapse risk? - No3. Important details of your relationship call: Sent a touch base e-mail to TR Calvaria @ 3:26pm. Also, no o/s issue on the plan. Last communication with the client was in February regarding his direct debit accessed that has already been fixed. Contributions are continuously being submitted.</t>
  </si>
  <si>
    <t>Spoke @ 3:52pm</t>
  </si>
  <si>
    <t>Discussed how the plan is and if they have any questions or concerns, this is FPOC TPA where mostly everything goes throught he TPA so they don't directly contact us often. Kristina is very happy with the plan everything is smooth and they don't need anyhting</t>
  </si>
  <si>
    <t>SWITCH TO LIVE 5:41pm 05/01 TR Linda - census updated on her behalf. PPT John TT. wd form emailed. no new EN. fees to be deducted as how the plan was set up. CSI discussed too.</t>
  </si>
  <si>
    <t>DVM at 5:29pm 04/27 TR - new possible EN in the plan, recent payroll recvd, verified any issues that she might have. email sent at 5:35pm</t>
  </si>
  <si>
    <t>Spoke to Margie yesterday, they are all set and really like John Hancock service and personal representatives - they don't need anything at this time and are happy</t>
  </si>
  <si>
    <t>wasn't able to connect with client</t>
  </si>
  <si>
    <t>UNABLE TO CONFIRM RISK- I believe there is very little risk with this plan, but I speak with a/s not trustee Jeff Alendar.</t>
  </si>
  <si>
    <t>Delayed CC log. Spoke to CL 4:43 5/8/18- CL is happy with JH. We don't speak often, but plan is smooth.</t>
  </si>
  <si>
    <t>Reached out by email after a few phone attempts - generally quiet client that is happy with JH, emailed about any questions/concerns, how the plan is doing on their end and if they want to discuss anything and everything</t>
  </si>
  <si>
    <t>5:08 PMEST - Jeff is very happy with JH. Asked several questions- Autoenrollment- PPT eligibility for participating - Acct Status of Carolan Lucas and Lauryn Muzny</t>
  </si>
  <si>
    <t>NO RISK - Said she is happy with JH and that she feels we are responsive enough as it is; she said that she did not want more contact than we currently have as she feels that it is sufficient. To the question about if there is anything further JH can do to help her she said she is satisfied with JH. I offered PAM and she said that she is not interested in participants doing things on the website. No potential risk expressed by PS;</t>
  </si>
  <si>
    <t>Said she is happy with JH and that she feels we are responsive enough as it is; she said that she did not want more contact than we currently have as she feels that it is sufficient.  To the question about if there is anything further JH can do to help her she said she is satisfied with JH.  I offered PAM and she said that she is not interested in participants doing things on the website. No potential risk expressed by PS;</t>
  </si>
  <si>
    <t>No risk - client is happy</t>
  </si>
  <si>
    <t>Discussed with Oksana plan health, everything is fine on their end and they are happy with JH</t>
  </si>
  <si>
    <t>asked if there is anything JH can do to assist</t>
  </si>
  <si>
    <t>Reached out to Heidi by VM after several attempts, she just got back from vacation and will speak with me if they have any questions or concerns - Heidi has always been pleased with JH service</t>
  </si>
  <si>
    <t>Have not been able to reach CL yet.  From prior CSI calls, CL has no concerns.</t>
  </si>
  <si>
    <t>There was a large RE/WD for just over $125K recently</t>
  </si>
  <si>
    <t>It's been a yr since AS took over as PR for the plan.  Checked in w/ CL to see how things are going w/ 401k.  As per CL everything is going well, and she always reaches out if she needs help.</t>
  </si>
  <si>
    <t>Seasonality</t>
  </si>
  <si>
    <t>Season: Q2</t>
  </si>
  <si>
    <t>No Risk - there has not been a broker change plus my conversations with Christopher have been nothing but pleasant and never any hint of leaving</t>
  </si>
  <si>
    <t>AUMCB: AUMC_4N</t>
  </si>
  <si>
    <t>The TPA is very hands on and has confirmed this client is not leaving.</t>
  </si>
  <si>
    <t>AUMCB: AUMC_0N</t>
  </si>
  <si>
    <t>No RISK</t>
  </si>
  <si>
    <t>NO RISK - She feels comfortable that she is handling things; she mentioned that the PSW is old fashioned and needs upgrading.</t>
  </si>
  <si>
    <t>dana spence</t>
  </si>
  <si>
    <t>client is not a discontinuance risk</t>
  </si>
  <si>
    <t>Have not been able to reach CL to discuss.  In past discussions w/ CL the plan is doing well, CL has not had any concerns.</t>
  </si>
  <si>
    <t>AUMCB: AUMC_10N</t>
  </si>
  <si>
    <t>Spoke to Jerry Porter (AS) at 4:11pm.  Plan is going well.</t>
  </si>
  <si>
    <t>Maybe in danger, there have been a lot of changes on this plan. The adviser the TR the FPOC has changed. Though they have not mentioned it.</t>
  </si>
  <si>
    <t>Exchanged several emails with Jessica - selected this topic because it was mandatory when the plan was with Ravin.</t>
  </si>
  <si>
    <t>AUMCB: AUMC_30+N</t>
  </si>
  <si>
    <t>Jun 26 @3:54 pm - TR is never available; doctor's office, does not answer phone calls. No indications received that the plan might be leaving JH.</t>
  </si>
  <si>
    <t>spoke to marva to check in on plan - all good</t>
  </si>
  <si>
    <t>No risk - nothing was brought up.  there was a note on the plan that they were exploring a transfer to TRS/Enterprise</t>
  </si>
  <si>
    <t>Spoke with Kathleen, and everything is okay.</t>
  </si>
  <si>
    <t>No risk - no issues or concerns; advisor Mike Pierce has transitioned some of his block to TRS/Enterprise. Not sure if this plan is in the works</t>
  </si>
  <si>
    <t>PPTB: 2P</t>
  </si>
  <si>
    <t>3.10pm sent touchbase email</t>
  </si>
  <si>
    <t>3:19pm left VM to tr brad to check in</t>
  </si>
  <si>
    <t>16:10pm Left message for Carolyn.</t>
  </si>
  <si>
    <t>16:08pm Left message for Carolyn to review how plan is doing, offer assistance.</t>
  </si>
  <si>
    <t>NO RISK. 16:31pm Carolyn requested help with annual SHMAC contribution. Asked if she needed Enrollment materials. Offered to send her information for participants regarding My Learning Center. Also told her about the submit a document tool on PSW. She did not express any intent to leave or that they were dissatisfied with JH.</t>
  </si>
  <si>
    <t>closing the comment as we are not making client retention calls to PR clients</t>
  </si>
  <si>
    <t>as per Barb everything is going well and they are happy with JH</t>
  </si>
  <si>
    <t>UNABLE TO REACH - Client contacts are out of office will not return until after deadline</t>
  </si>
  <si>
    <t>Jun/27 3:33 - all is good, was away, catching up on contributions, no questions from participants</t>
  </si>
  <si>
    <t>Did welcome call on June 5. Plan was transferred to me this month</t>
  </si>
  <si>
    <t>called Theresa to check in on plan- all good</t>
  </si>
  <si>
    <t>NO RISK - Client is mostly concerned about removing old participants and cleaning up the plan.  Will review the census with her and get tpa involved.</t>
  </si>
  <si>
    <t>Peter Ruth (FA)</t>
  </si>
  <si>
    <t>Advisor called to inquire about PD/WD for TR. Confirmed w/ FA that the request was rec'd and processed. Took this opp to check in w/ FA on how the plan is doing and if there is anything he feels we can do to help improve plan admin. FA said everything is fine. Only item is with a recent Wilshire change, and potential fund change w/ plan, and requested that we reach out to AC to help w/ generated change notice. Will reach out to AC to discuss during CSI call.</t>
  </si>
  <si>
    <t>NO RISK - Very low profile client</t>
  </si>
  <si>
    <t>See June/7. comments.</t>
  </si>
  <si>
    <t>Do not believe this plan is at risk for losing this client as I speak with her regularly and they have not expressed any issues or concerns</t>
  </si>
  <si>
    <t>As per Debra, everything is fine at the moment.</t>
  </si>
  <si>
    <t>NO Risk3:07pm discussed outstanding concerns and changes with their payroll. Overall the plan is going well and they have everything they need so far.</t>
  </si>
  <si>
    <t>UNABLE TO CONFIRM</t>
  </si>
  <si>
    <t>Trustee seems optimistic. Anticipates a number new enrollees. Promotes OEE, but feels hard copy enrollment kits are useful for ppts.  Advised ppts seem comfortable with plan and website.  Advised he is happy with service to date and has no special requirements at this time</t>
  </si>
  <si>
    <t>Lvm requesting call back</t>
  </si>
  <si>
    <t>NO RISK; spoke with Carrie for welcome call and asked if there is anything that I should know about the plan, and nothing was mentioned; they are going through mergers right now though, but no indication that they will be leaving JH</t>
  </si>
  <si>
    <t>NO RISK - Spoke with Amanda to do exit call, but checked to see if any notes on how to handle the plan better can be added for the new rep; she said that all is well and there are no issues</t>
  </si>
  <si>
    <t>no risk. In conversation with Lisa there were no indications of any dissatisfaction</t>
  </si>
  <si>
    <t>NO RISK =&gt; Client has some upcoming enrollments and is working on doing a cleanup as well.</t>
  </si>
  <si>
    <t>Not really in danger. New Administrator again just settled down. There a lot of issues. so will probably not move any time soon</t>
  </si>
  <si>
    <t>No RisK - client seems content. plan was on this list because of a large withdrawal processed on Apr/25/2018</t>
  </si>
  <si>
    <t>3.15pm left vm to touchbase regarding 401k plan and callback to complete the mandatory topic.</t>
  </si>
  <si>
    <t>UNABLE TO REACH - Left 2 voicemails letting him know that I will changing roles, and to let me know if there are any notes that can be added to the plan for the new rep to improve service</t>
  </si>
  <si>
    <t>UNABLE TO CONFIRM RISK - Relatively new contactClient overall optimistic and positive.  Anticipating new hires. Not a lot of feedback recerived from ppts.  However, agreeable to encouraging pts to use the website</t>
  </si>
  <si>
    <t>Left voicemail request call back</t>
  </si>
  <si>
    <t>called to check in on plan - all good</t>
  </si>
  <si>
    <t>YES RISK - Spoke to Janet Webb on May 16th. In that call I was informed that the company was currently experiencing some financial issues due to lack of business.</t>
  </si>
  <si>
    <t>Awaiting response from SRM</t>
  </si>
  <si>
    <t>Plan has already discontinued from JH on May 22/18.</t>
  </si>
  <si>
    <t>09:54am Left message for Jan to check in and see if they need anything from JH.</t>
  </si>
  <si>
    <t>10:12am Emailed Jan to ask for a few minutes to talk about the plan, see if they need any help for JH, and to tell her about submit a document tool on SW.</t>
  </si>
  <si>
    <t>NO RISK. 11:11am Called Jan on her cell phone 404-680-6973 at her request. Trustee Anne Lewis was unwell, however, she is now back in office 4 hours per day. To Jan's knowledge there are no issues. Advised her about updating census, participant website registration process, and submit a document tool.</t>
  </si>
  <si>
    <t>Spoke w/ CL and FA in April, plan is doing well.</t>
  </si>
  <si>
    <t>UNABLE TO REACH...called two times and left VMs for Scott. Past interactions have not indicated that there is a concern about leaving or discontinuing.</t>
  </si>
  <si>
    <t>unable to confirm risk/no risk - per conversation with Farah and Jason Rose, no o/s issues - there were service issues with their prior rep</t>
  </si>
  <si>
    <t>Plan is Discontinuing.</t>
  </si>
  <si>
    <t>Mandatory Topic: Client Retention</t>
  </si>
  <si>
    <t>No Risk - Have had ongoing frequent contacts with client &amp; FR for many years. Conversations have always been positive with no indication of any retention risk. Business is seasonal (restaurant chain) with high turnover, accounting for asset fluctuation</t>
  </si>
  <si>
    <t>Already did call campaign with Betty and Marie - they love JH they just have a small company with not much growth</t>
  </si>
  <si>
    <t>Talked to Gayle previously. No issues at this time, just switching type of advisor</t>
  </si>
  <si>
    <t>No Risk as AUM was triggered by a single withdrawal for $250K</t>
  </si>
  <si>
    <t>Asked about the plan and if there was any additional support I could offer. Client did not offer any information that indicated plan is at risk of leaving.</t>
  </si>
  <si>
    <t>NO RISK - No problems; said she works closely with TPA</t>
  </si>
  <si>
    <t>This plan is not in danger of leaving</t>
  </si>
  <si>
    <t>Delayed call logging on Navsmart. Spoke to CL 3:32 6/11/18 regarding asset changes. NO RISK- Client stated that they had no complaints.</t>
  </si>
  <si>
    <t>TPA firm, their only ppt w/ an a/b has already been cleared out.  Plan has no more assets.  Will discuss w/ TM how to handle.</t>
  </si>
  <si>
    <t>UNABLE TO CONFIRM RISK- Theresa said everything is fine with the plan, no issues.</t>
  </si>
  <si>
    <t>called James to check in on plan- all good</t>
  </si>
  <si>
    <t>CHRISTINE POLLOCK</t>
  </si>
  <si>
    <t>NO RISK - done on 5:35pm 04/18 INBOUND AC Jessica - account is doing okay and payrolls were sent.</t>
  </si>
  <si>
    <t>No Risk - there were 2 large TE/WDs processed recently</t>
  </si>
  <si>
    <t>LISA BELSER</t>
  </si>
  <si>
    <t>spoke to Theogene but my usual contact is Frank. Did get much from the conversation. Frank is on vacation not returning until after Jun/23, did not get the feeling that anything has changed.</t>
  </si>
  <si>
    <t>Called @ current time but got vm.  I will try again in the near future</t>
  </si>
  <si>
    <t>Called @ 11:57 and was unable to speak to Carrie.  Will try again</t>
  </si>
  <si>
    <t>UNABLE TO REACH -  Called for the third time and got vm.</t>
  </si>
  <si>
    <t>No Risk - trustee is always pleasant and there have been no issues</t>
  </si>
  <si>
    <t>Unable to confirm risk- Angie said everything seemed fine.</t>
  </si>
  <si>
    <t>Delayed logging. Spoke to CL 11:36 4/25/18 and 6/11 @ 3:40. Discuss plan and loan processes. YES RISK- There was significant TPA change, low BR involvement and client contact turnover. Client seems happy but there is a lot of change.</t>
  </si>
  <si>
    <t>Christine Pollock</t>
  </si>
  <si>
    <t>No risk. Have good relationship with primary contact Sal Russo. Also sister contract 15738 has not been flagged by ART tool.</t>
  </si>
  <si>
    <t>Voicemail left after multiple attempts.  No expression to discontinue.  No potential risks have been identified at this time.</t>
  </si>
  <si>
    <t>NO Risk</t>
  </si>
  <si>
    <t>notorious for not answering phone - reached out to see if they have any questions or concerns; the plan has always been very quiet and smooth and they like JH services and their TPA</t>
  </si>
  <si>
    <t>NO RISK - plan was offered a price reduction to offset the cost of SEND service for this plan by the RM Tricia Blackwell; plan has had a good relationship with JH; we recently added new service features to the plan</t>
  </si>
  <si>
    <t>Unable to determine risk. In conversation with Punit (AC) everything is fine. Left VM's for John Wilke(AS) but was unable to reach. No red flags service wise</t>
  </si>
  <si>
    <t>Jun 20  @4:!5 pm</t>
  </si>
  <si>
    <t>Talked to Dr. Lopez Ass. Unable to speak directly to the Doctors.</t>
  </si>
  <si>
    <t>This plan is just two participants, Peter and his wife Terri. They expect to keep it open for another year or two and then potentially move into IRA's</t>
  </si>
  <si>
    <t>Unable to confirm risk.  Client has only responded by email for items that require processing. Any attempts for discussion have not been responded to - brokers were indicating to prior rep that they would like to get more involved</t>
  </si>
  <si>
    <t>Jennifer Casto</t>
  </si>
  <si>
    <t>YES RISK - the trustee added an institution trustee (admin316/Russel McNorton) to the plan as he does not want to be very involved with the plan.  Admin316 has a history of transferring their plans from JH to other FIs.  RM is aware.</t>
  </si>
  <si>
    <t>NO RISK; Spoke to TR Kim for welcome call and checked to see if there's anything that I should know, nothing notable mentioned; no indication that the plan will be leaving John Hancock</t>
  </si>
  <si>
    <t>YES RISK - After speaking with the client she likes JH and everything we do with one exception.  The pain point for her is that JH does not send a representative out there for enrollment meetings.  They are in the process of changing brokers as well.  The new broker has hinted to her that they should move the plan, but she would like to stay with JH.  I am in the process of getting the new broker added and finding a solution to her open enrollment pain point.</t>
  </si>
  <si>
    <t>Spoke to Laeh Hardin (TP) on 6/19/2018.</t>
  </si>
  <si>
    <t>Spoke to Terri - touch base, no risk - she said she is good. spoke about terminated ppts and reactivation. I think this plan was on the retention list because the broker changed firms at the end of 2017</t>
  </si>
  <si>
    <t>NO ISSUES RE: CONTRACT; ADDRESSED O/S SUBMISSION #21244541 IN WIP</t>
  </si>
  <si>
    <t>Left VM at 4:11/ I talk with her regularly and do not believe that they are risky as they have two other plans with us as well.</t>
  </si>
  <si>
    <t>This plan is a multi-employer plan, so the fluctuations in assets come when they add or remove companies</t>
  </si>
  <si>
    <t>He is satisfied with the way things are (finds it the process easy).</t>
  </si>
  <si>
    <t>UNABLE TO REACH.. very quiet contract</t>
  </si>
  <si>
    <t>NO RISK - Made welcome call on 6/12 and there was no indication that they are leaving. Asked if there was anything that I needed to know, and just mentioned that they are a busy plan</t>
  </si>
  <si>
    <t>NO RISK: Spoke with Jo Ann for welcome call, asked if there is anything that  need to know as the new rep, no indication that they would be leaving JH</t>
  </si>
  <si>
    <t>Spoke w/ CL, he's very cautious, and a bit concerned about security, but otherwise everything is going well.</t>
  </si>
  <si>
    <t>No Risk - there were 2 large termination withdrawals and 1 large retirement withdrawal in the past 3 months</t>
  </si>
  <si>
    <t>UNABLE TO CONFIRM RISK - Plan just changed broker and so there may be a risk of them leaving simply due to that. But also, client is hard to read and gives little information on the phone to me.</t>
  </si>
  <si>
    <t>Touch base to confirm if they are actively managing the Plan. no OS issues so far.</t>
  </si>
  <si>
    <t>3:41 spoke with TR Robert and he's expressing interest in moving to another recordkeeper due to the significant amount of savings that they could get compare to their fees at JH. informed manager and emailed IRM to address pricing issue.</t>
  </si>
  <si>
    <t>No Risk - Have had ongoing frequent contacts with client &amp; FR for many years. Conversations have always been positive with no indication of any retention risk. Plan has 4 sister contracts with frequent participant transfers between them, accounting for asset fluctuation on this particular contract</t>
  </si>
  <si>
    <t>spoke to Rebecca to check in on plan- all good</t>
  </si>
  <si>
    <t>NO RISK - In all my calls with the plan sponsor have not heard of any indication of issues with JH</t>
  </si>
  <si>
    <t>No Risk - a call was not made as there is no risk of plan leaving even though there was a broker change earlier this year</t>
  </si>
  <si>
    <t>No risk- As per Julie no issues at this time.</t>
  </si>
  <si>
    <t>DELAYED LOGGING. Spoke to CL 3:41 6/11/18. UNABLE TO CONFIRM RISK- Client seems happy with JH, but they are not very communicative.</t>
  </si>
  <si>
    <t>UNABLE TO CONFIRM RISK...Curtis has recently taken on the role as AS on this plan and the last conversation with him did not hint at a risk.</t>
  </si>
  <si>
    <t>No, risk.. the client told me they are not entertaining any other. Charles confirmed it in a previous conversation</t>
  </si>
  <si>
    <t>lvm requesting call back</t>
  </si>
  <si>
    <t>YES RISK Overall trustee is happy with service from both JH and TPA Carpenter Morse. However, Trustee did advised that he received a cold call from a competitor who he will be meeting within the next month. He indicated that he prefers to stay with JH but is willing to hear what the competitor has to offer.</t>
  </si>
  <si>
    <t>CONSIDERING AUTO ENROLLMENT FOR FALL; WORKING WITH TPA ON THIS</t>
  </si>
  <si>
    <t>UNABLE TO CONFIRM RISK - spoke to Deb Furey who indicated all is well. However she has been known to make complaints to other parties indirectly. She did not mention any business problems.</t>
  </si>
  <si>
    <t>Delayed logging. Spoke to CL 354 6/11/18. NO RISK- Risk reason is broker change, but it was just broker firm. The contact is the same, and client has expressed no concerns.</t>
  </si>
  <si>
    <t>Voicemail left after multiple attempts.  No expression made to discontinue.  No problems or risk factors identified.</t>
  </si>
  <si>
    <t>not much activity but no indication plan is closing.</t>
  </si>
  <si>
    <t>No risk - client had not outlined any issues. Discussions are in place to transfer to TRS/Enterprise</t>
  </si>
  <si>
    <t>No Risk - there were 2 large WDs processed</t>
  </si>
  <si>
    <t>No Risk-Spoke to Lynette recently and there were no issues.</t>
  </si>
  <si>
    <t>Discussed Audit Package</t>
  </si>
  <si>
    <t>Have not been able to reach CL as she only works PT.  From prior discussions w/ CL, they have no concerns at this time.</t>
  </si>
  <si>
    <t>NO RISKRM just had an education meeting w/ plan.  During meeting it was DIO change was discussed w/ CL.  Plan currently has MMR as DIO, CL will review w/ TRs to determine if they need to make any changes.</t>
  </si>
  <si>
    <t>JN/5</t>
  </si>
  <si>
    <t>Client regularly submitting enrollment forms</t>
  </si>
  <si>
    <t>No risk - speak to Jenny weekly and all is good with this client</t>
  </si>
  <si>
    <t>I speak with Tina regularly and do not believe they are at risk for leaving JH</t>
  </si>
  <si>
    <t>already spoke with Bill &amp; Lori earlier this year. company have ceased operation and the plan is going to terminate sometime in 2018. they will be notifying me when they want to move forward.</t>
  </si>
  <si>
    <t>NO RISK - He has no issues; has another company and may change name of plan in near future; otherwise no issues that he can think of.</t>
  </si>
  <si>
    <t>5:15pm 05/22m TR Chante No RisKAccount still in good shapeWith payrolls being sent</t>
  </si>
  <si>
    <t>YES RISK - This company is going through internal changes.  Nedra Funk is no longer working in her former capacity and I have a feel that potential changes including plan decisions can be on the way.  Spoke to Deborah and she is the unofficial plan contact but seems largely out of the loop</t>
  </si>
  <si>
    <t>No Risk. Checked with Olena and all is well at the moment. Enrollments coming up.</t>
  </si>
  <si>
    <t>No Risk - Have had ongoing frequent contacts with client &amp; FR for many years. Conversations have always been positive with no indication of any retention risk. Plan also has a sister contract under Enterprise that they would rather transfer into Signature due to happier experience under this platform, so likelihood that they will leave is very low.</t>
  </si>
  <si>
    <t>No danger. This client changed TPA last year but is happy with us.</t>
  </si>
  <si>
    <t>no risk - no issues to report everything is running smoothly</t>
  </si>
  <si>
    <t>PETER AVALOS</t>
  </si>
  <si>
    <t>Sent email @8:37 PMEST to do touch base and reminder him about our previous conversation with regard to their DF enrolled ppt.</t>
  </si>
  <si>
    <t>PEARL LEE</t>
  </si>
  <si>
    <t>NO RISK - this plan has a high turnover &amp; lots of withdrawals are processed; plan sponsor has very good relationship with CAM &amp; RM</t>
  </si>
  <si>
    <t>Zach Rosenfeld</t>
  </si>
  <si>
    <t>Client is not a risk to leave.</t>
  </si>
  <si>
    <t>UNABLE TO REACH - this is a relatively new client to me.  left vm to touch base on a few things such as census updates as well</t>
  </si>
  <si>
    <t>16:27pm left message for Ed Aponte to review how the plan is doing. Offered to discuss online service features, message center, census updates, etc.</t>
  </si>
  <si>
    <t>UNABLE TO CONFIRM RISK. 06/15/18 Initial call was with the existing TPA Firm contact. 06/28/18 received an email from another JH RPS rep indicating there may be a possible TPA Firm change to new firm Pension Service Company TPA ID: 50634</t>
  </si>
  <si>
    <t>09:57am left message for Ed Aponte to review how the plan is doing. Inquired if he needed any enrollment materials. Offered to discuss online service features, and advised him about the submit a document tool.</t>
  </si>
  <si>
    <t>16:14pm Left message for Ed to check in with him and review how the plan is doing. Inquired if he needed anything from JH at this time.</t>
  </si>
  <si>
    <t>UNABLE TO CONFIRM RISK. 09:59am Spoke with TPA contact there has not been any feedback from the client and to her knowledge there are no issues. Everything appears to be fine and they do not have any new enrollees at this time.</t>
  </si>
  <si>
    <t>No Risk - there were 3 large distributions, plus Meghan would advise me if there is something wrong</t>
  </si>
  <si>
    <t>NO RISK- Client is happy with JH. We have been discussing plan frequently (via email mostly) due to ongoing audit, and CL has been positive. Delayed logging. Spoke to CL 6/12/18 @11:14.</t>
  </si>
  <si>
    <t>Spoke with AC Susan at current time.  She confirmed no plan issues.  No risk factors identified.</t>
  </si>
  <si>
    <t>Jun 20 - V/M</t>
  </si>
  <si>
    <t>Spoke to J.D. Kuhn Last week for a second and he advised that I should talk to Joan Edgell regarding the Retirement Plan.  Called today at got VM.  Will try again in the near future</t>
  </si>
  <si>
    <t>UNABLE TO REACH -  Tried calling multiple times with no success.</t>
  </si>
  <si>
    <t>No risk as far as I can tell. Janice said another Dr. will be signing up for the plan soon - they are just waiting for his paperwork</t>
  </si>
  <si>
    <t>No risk - client is good, Trustee Joyce Pierce has retired and will be removed as a contact soon</t>
  </si>
  <si>
    <t>See June/6 comment.</t>
  </si>
  <si>
    <t>3rd phone call attempt, no answer. left voice message and sent email to tr.</t>
  </si>
  <si>
    <t>Could not reach CL.  Will keep trying.</t>
  </si>
  <si>
    <t>MAY 24@9:40am</t>
  </si>
  <si>
    <t>Spoke to CL 2:16 6/15/18 as return call. He is happy with JH and message center is functioning properly.</t>
  </si>
  <si>
    <t>UNABLE TO CONFIRM RISK - No verbal cues that the plan is at risk. One thing to The plan has had significant changes with the client contacts on record (which is also why the AUM decreased).  The trustees and primary contacts have changed over the past few months.  This could perhaps be considered a risk.</t>
  </si>
  <si>
    <t>LEFT 4 VM MESSAGES</t>
  </si>
  <si>
    <t>No Risk - a couple of large distributions plus several mandatory distributions processed</t>
  </si>
  <si>
    <t>Spoke to Yolanda Y. Reed at 4:16. Based on the conversation she seems very content with our services and I do not believe is at risk of leaving.</t>
  </si>
  <si>
    <t>Checking in</t>
  </si>
  <si>
    <t>No danger. This is a large plan. that has just settle down. Moving now will be too difficult</t>
  </si>
  <si>
    <t>NO Risk - This is a Profit Sharing plan and TPA submits the contribution once a year. This is a client contract with only 2 participants. I do quarterly touch base but they don't respond.</t>
  </si>
  <si>
    <t>Plan Is terminating. This is why the assets have gone down</t>
  </si>
  <si>
    <t>Joe Centofanti</t>
  </si>
  <si>
    <t>Recd email from SRM advising there is no risk of the client leaving.</t>
  </si>
  <si>
    <t>Dana Spence</t>
  </si>
  <si>
    <t>Awaiting feed back from SRM</t>
  </si>
  <si>
    <t>YES RISK- Client has heard from broker in all of 2018. Survey retention is not a concern, but client is very unhappy with broker. CAM will be reaching out to broker. Delayed logging. Spoke to CL 10:43 6/14/18 re: enrollments and asking how plan is.</t>
  </si>
  <si>
    <t>YES RISK:  TPA called May-9th to inform plan is terminating. There is only 2 ppts with a balance.</t>
  </si>
  <si>
    <t>check in email@1030 - unable to speak to in person</t>
  </si>
  <si>
    <t>no risk: Susan indicated that there are no issues and is appreciative of the follow ups as she tends to get busy</t>
  </si>
  <si>
    <t>UNABLE TO REACH - called the client twice now and I was forwarded to her VM. Left her message about their payroll contributions since the last one we received was back in 2011. Will not be following up again, the client might get upset.</t>
  </si>
  <si>
    <t>Client is not a discontinuance risk</t>
  </si>
  <si>
    <t>No Risk- Broker didn't change, they just switched their pricing structure</t>
  </si>
  <si>
    <t>NO RISK - no indicators of risk identified at this time; they are interested in the JH passive trustee service</t>
  </si>
  <si>
    <t>UNABLE TO REACH - left vm to check-in; hoping for a call back.  this plan has a lot of zero balance ppts therefore I also want to take this opportunity to do some cleanup on that front</t>
  </si>
  <si>
    <t>No Risk - upcoming enrollments and is very open</t>
  </si>
  <si>
    <t>NO RISK -AS Barbara is always busy. Tried calling her 3 times but she's not available.I emailed her instead. She handles client schedule in the clinic. She reach out when there's an issue by overall contact is quiet. They just submitted their reg contribution on May/23/2018</t>
  </si>
  <si>
    <t>No Risk as there was not a broker change</t>
  </si>
  <si>
    <t>NO RISK- I speak with Lisa a few times a week and she is content with JH and our processes/ services</t>
  </si>
  <si>
    <t>NO RISK - Checked in with client a few weeks ago for Q2 Call campaign and there was no indication of any issues.</t>
  </si>
  <si>
    <t>NO RISK. There are 5 sister contracts. Apr/18/2018 15:11PM Client did not indicate that there were any issues. Discussed Enrollment Webinars, also suggested Financial Advisor may be able to help with Enrollment meetings. Jun/12/2018 advised her about submit a document tool.</t>
  </si>
  <si>
    <t>BR1_AUMB: BR1_15_70M</t>
  </si>
  <si>
    <t>THIS PLAN IS DISCONTINUING ON JUL/16/2018. WILL TRANSFER TO ASCENSUS TRUST.</t>
  </si>
  <si>
    <t>PPTB: 6P</t>
  </si>
  <si>
    <t>Client is not at risk at leaving.</t>
  </si>
  <si>
    <t>Risk Uncertain. Unable to reach client.</t>
  </si>
  <si>
    <t>Karla Trosen</t>
  </si>
  <si>
    <t>No risk - I speak with Maureen on a weekly basis and she would tell me if they were planning on leaving JH</t>
  </si>
  <si>
    <t>Have not been able to reach TR, but through previous calls/emails w/ TR, the plan is doing well, and TR has been happy w/ JH.</t>
  </si>
  <si>
    <t>YES RISKTR submitted plan DQ request to us today.</t>
  </si>
  <si>
    <t>spoke to john on june 22/ all good with plan</t>
  </si>
  <si>
    <t>Unable to reach. Client sends notice to their eligible employees on Jun/15 @ 11:54pm about open enrollment and instructed them to send their Enrollment Forms to JH.</t>
  </si>
  <si>
    <t>Spoke with AC Jenny. There were no issues or concerns at the time, and no questions or concerns that Jenny had for me. No other potential risks or outgoing issues</t>
  </si>
  <si>
    <t>Spoke @ 5:16pm.NO RISK- There are employees that will enroll to the plan.</t>
  </si>
  <si>
    <t>No Risk-12:35 PM 5/23/2018 on May/23</t>
  </si>
  <si>
    <t>Donna Brown</t>
  </si>
  <si>
    <t>NO RISK- spoke with Kristi and she did not indicate any intension of leaving. She actually requested more enrollments to be sent to them so I do not think they will be discontinuing.</t>
  </si>
  <si>
    <t>No intent expressed to leave JH.  No potential risks presented.  discussed audit, enrollment and outstanding sils.</t>
  </si>
  <si>
    <t>Low Risk. As far as I can see, plan is happy and does not have intention of leaving</t>
  </si>
  <si>
    <t>PPTB: 4P</t>
  </si>
  <si>
    <t>Unable to reach live after multiple attempts.  Left voicemail with Ankita Sheth PA.  Client had previously expressed wish to discontinue due to high fees.  I reached out to IRM Shawna Lawrence.  Client later switched to a new advisor to bring plan fees to a lower level.</t>
  </si>
  <si>
    <t>Plan discontinuing JULY 2018</t>
  </si>
  <si>
    <t>UNABLE TO REACH - Left several messages</t>
  </si>
  <si>
    <t>Uncertain Risk. New plan to me, but did not get any indication of any issues but will need to probe over time.</t>
  </si>
  <si>
    <t>Things are going well</t>
  </si>
  <si>
    <t>Unable to reach after multiple attempts.  Left Voicemail with AS Rachel yesterday.  AS returned email confirming need for enrollment materials and information about investment options.  No expression to discontinue</t>
  </si>
  <si>
    <t>Robert L. Mitchell</t>
  </si>
  <si>
    <t>LVM requesting call back</t>
  </si>
  <si>
    <t>LVM requesting a call back</t>
  </si>
  <si>
    <t>UNABLE TO REACH : LVM requesting call back</t>
  </si>
  <si>
    <t>UNABLE TO CONFIRM : client has no issues with the plan at this time and did not reveal any signs of discontent</t>
  </si>
  <si>
    <t>No risk - client is content. Ingrid is happy with submitted files and payments on the website. low maintenance</t>
  </si>
  <si>
    <t>No RISK - no indications of any risk at this time; client seems very happy and the feedback I've gotten from her has always been positive; also discussed census updates</t>
  </si>
  <si>
    <t>Jun/22 9:49 - Note:  this is a peo group</t>
  </si>
  <si>
    <t>This contract is very active. they get frustrated with Paychex but with us they are happy</t>
  </si>
  <si>
    <t>UNABLE TO CONFIRM RISK/NO RISK- Client is consistently happy, but do not have detailed conversations</t>
  </si>
  <si>
    <t>NO RISK - She said she was happy with how things are</t>
  </si>
  <si>
    <t>NO RISK- spoke with Becky and she is content with JH</t>
  </si>
  <si>
    <t>No Risk. According to Gloria, there are no issues. spoke about sending more enrollments</t>
  </si>
  <si>
    <t>The client is happy, but the TPA is paychex. They get frustrated with them. But they are happy with us</t>
  </si>
  <si>
    <t>no risk - per conversation with Amanda, they are happy with JH</t>
  </si>
  <si>
    <t>Karen Kluever</t>
  </si>
  <si>
    <t>Left voicemail for Paul after multiple attempts.  No expression made to discontinue.</t>
  </si>
  <si>
    <t>3:23pm 05/09 AC Kathy NO RISK - EN - to TPA to see plan's eligibility and entry dates.</t>
  </si>
  <si>
    <t>Jun 26 @3:58pm  - no indication that the plan is leaving as per contact with client so far.</t>
  </si>
  <si>
    <t>NO RISK. 15:33PM Client did not indicate that they had any issues. Offered them OEE and Online Withdrawals. Advised him about submit a document tool.</t>
  </si>
  <si>
    <t>Spoke with Evelyn on JUn/7, and everything was alright.</t>
  </si>
  <si>
    <t>client really likes JH, they did not recommend anything for improved; they discussed how good it is to have a dedicated rep that checks in on them - no ENs, Questions or Concerns</t>
  </si>
  <si>
    <t>The client is happy with all the tools we have available at John Hancock and a dedicated rep; they personally do not like to get involved in rollovers and enjoy the fact we have a consolidation services department</t>
  </si>
  <si>
    <t>Has your contact/plan sponsor expressed any intent to leave John Hancock? NO. Their plan is doing OK.- Did you identify any other potential risks? No. In fact, there will be 2 new enrollees.</t>
  </si>
  <si>
    <t>YES RISK Have not been able to reach PR, spoke w/ AC.One of their division has just been bought out, all the participants (about 30) will be terminated at the end of the month, and will be rolling out.As per CL, everything else is going well.</t>
  </si>
  <si>
    <t>UNABLE TO REACHAttempted to call client multiple times have not been able to reach.</t>
  </si>
  <si>
    <t>NO RISK. There was a recent TPA Firm change. 14:45PM Client did not indicate that they had any issues. Advised her about the submit a document tool and JH PFS Consolidation Services.</t>
  </si>
  <si>
    <t>No risk. This is a sister plan of CN#47915 Best Maid. Already checked with them</t>
  </si>
  <si>
    <t>Jennifer Zielke</t>
  </si>
  <si>
    <t>Spoke on May/04 @ 3:07pm:No Risk - client is happy with the service.</t>
  </si>
  <si>
    <t>UNABLE TO CONFIRM RISK: this is a sensitive client due to recent escalations concerning EZ START. The issue is now resolved however it's possible client is unhappy with JH functionality</t>
  </si>
  <si>
    <t>No Risk. As per Sue, no current issues</t>
  </si>
  <si>
    <t>iFScore: 2_Low</t>
  </si>
  <si>
    <t>NO RISK. 16:07PM Client did not indicate that there were any current issues. We resolved the matter concerning her ability to receive the PSW authentication passcodes. Advised her about the submit a document tool. 16:23pm Sent her flyers concerning the participant website.</t>
  </si>
  <si>
    <t>6/25/2018 4 PM  - called Susan (AS) and discussed the plan. Since the company has bought out another company they will be adding even more participants to the plan soon</t>
  </si>
  <si>
    <t>NO RISKAs per prior conference calls w/ CL, previous concerns related to AE and census issues have been resolved.</t>
  </si>
  <si>
    <t>YES RISK : plan will leave JH due to merger</t>
  </si>
  <si>
    <t>NO RISK- Client seems happy and is going through long payroll path process</t>
  </si>
  <si>
    <t>Left VM asking her to call.</t>
  </si>
  <si>
    <t>NO RISK - spoke with her for Call Campaign. she indicated she is happy with JH</t>
  </si>
  <si>
    <t>Everything is fine with the plan, TR George asked if there was anything that can be done in terms of the fees charged by JH.</t>
  </si>
  <si>
    <t>YES RISK - made welcome call on 6/11 with Chris and she mentioned that the plan is in the works of discontinuing</t>
  </si>
  <si>
    <t>spoke with Marcy on May 1st everything was going fine</t>
  </si>
  <si>
    <t>UNABLE TO CONFIRM RISK- Jean said everything is fine with the fine and sounded enthusiastic.</t>
  </si>
  <si>
    <t>unable to reach - initial welcome email sent, plus VMs - no response. spoke with Lodi Larson(TPA) who said that there were no issues/nothing out of the ordinary that she was aware of</t>
  </si>
  <si>
    <t>NO RISK- spoke with Katy and she is content with JH</t>
  </si>
  <si>
    <t>NO RISK. Jun/13/2018 10:10am Spoke with Lynette there were no issues. Advised her about the submit a document tool.</t>
  </si>
  <si>
    <t>Tried live twice.  Out of office until late July.  No expression to discontinue.  Emailed at current time to follow up for any plan concerns.</t>
  </si>
  <si>
    <t>NO RISK Spoke w/ CL about recent changes to make sure we still have current contact preferences. Discussed OEE w/ CL and forward CSF and brochure to CLAs per CL everything is going well w/ the plan. Based on prior communication w/ advisor, they are also very accommodating.</t>
  </si>
  <si>
    <t>spoke with her assistant. she is out on a trip and wont return until July 2.</t>
  </si>
  <si>
    <t>Called Jennifer Bivins (TR) at 3:59pm. Left v/m.</t>
  </si>
  <si>
    <t>NO RISK - there are no major indications of any risk - the RM and I have had good calls with the client; they were given a price reduction &amp; SEND Service at a discount</t>
  </si>
  <si>
    <t>Janee Carlile</t>
  </si>
  <si>
    <t>Send touch base email to check in if there's any issues with the 401K Plan.</t>
  </si>
  <si>
    <t>UNABLE TO REACH...Called twice for Pam but was unable to reach. She has moreso communicated with me via email and I have not had the impression there is a concern that they will discontinue.</t>
  </si>
  <si>
    <t>No Risk - spoke on 5/18. Overall no issues. higher turnover due to nature of the business (restaurant)</t>
  </si>
  <si>
    <t>No risk - one of the trustees terminated and withdrew his funds of approximately $600k</t>
  </si>
  <si>
    <t>Client hs no questions or concerns or any recommendations on how to improve our services, they are very happy with John Hancock. the broker change was not an actual broker change; it was a pricing change from broker services</t>
  </si>
  <si>
    <t>UNABLE TO CONFIRM RISK 3:10 pm called Jim (TR) and he advised he would try to promote the use of PT website. He said he is 'good' and TPA is helpful with managing the plan</t>
  </si>
  <si>
    <t>No risk. Talked to Windy</t>
  </si>
  <si>
    <t>MICHAEL H. JOKERST</t>
  </si>
  <si>
    <t>NO RISK- Client and broker have solid jh relationship</t>
  </si>
  <si>
    <t>YES RISK - Company has been bought out and seems tensions may be high with employees.  Very possible plan could be shopped given the new ownership</t>
  </si>
  <si>
    <t>unable to determine risk/no risk: Per Nicole client is spearheading building of their new headquarters+training so client is busy/not too responsive.  She did say that Joni didn't have any issues or concerns</t>
  </si>
  <si>
    <t>NO RISK - Trustee indicated all is well.  Advised  new ppt will soon be eligible. Emailed OEE pdf</t>
  </si>
  <si>
    <t>We already rec'd request to discontinue based on fees etc.</t>
  </si>
  <si>
    <t>No Risk.</t>
  </si>
  <si>
    <t>YES RISK...Plan is discontinuing.</t>
  </si>
  <si>
    <t>Left VM with the primary contact and asked her to get back to me. I have not been notified of any issue when speaking with the client.</t>
  </si>
  <si>
    <t>Client is very happy. No outstanding issues</t>
  </si>
  <si>
    <t>She is satisfied with the way things are going.</t>
  </si>
  <si>
    <t>NO RISK - client is happy; broker likes JH; no evidence of any risk</t>
  </si>
  <si>
    <t>UNABLE TO REACH...I have spoken to TR Kathy in the past and I am unable to confirm a risk for this client.</t>
  </si>
  <si>
    <t>Unable to reach via phone call as he's out of the office and will be back next week. Sent touch base e-mail instead @ 11:18am.</t>
  </si>
  <si>
    <t>UNABLE TO CONFIRM RISK....I have spoken to Destiny and I don't have any indication that the plan may be at risk. Recently there have been a number of enrollments completed.</t>
  </si>
  <si>
    <t>NO RISK This advisor has other plans w/ JH Spoke w/ Karrie just now, their plan is pretty quiet, they have an upcoming education meeting scheduled. As per Karrie, everything is going well.</t>
  </si>
  <si>
    <t>Have not been able to reach CL by phone.  From prior calls w/ CL, plan is doing well, they don't have any concerns now.</t>
  </si>
  <si>
    <t>Low Risk. No indication of this plan having issues with JH.</t>
  </si>
  <si>
    <t>UNABLE TO REACH: client has always been difficult to reach by phone however plan had enrollment meeting last week with 70 kits requested. Broker seems to be heavily involved.</t>
  </si>
  <si>
    <t>NO RISKThis is a TPA staff plan.</t>
  </si>
  <si>
    <t>UNABLE TO CONFIRM RISK- Client appeared positive overall and advised all is going well. Client is comfortable calling as assistance is required.</t>
  </si>
  <si>
    <t>indicated there were no issues. talked about the process to reactivate rehires</t>
  </si>
  <si>
    <t>UNABLE TO REACH</t>
  </si>
  <si>
    <t>NO RISK- speak with Bob occasionally but he is not my first point of contact. The broker is, and he happy with JH and makes everything run smoothly as the trustee can get irritated easily.</t>
  </si>
  <si>
    <t>Low Risk. No indication of the any issues with the client or plan.</t>
  </si>
  <si>
    <t>NO RISK - email sent at 5:39pm with 2 concerns</t>
  </si>
  <si>
    <t>No risk/Unable to confirm risk: spoke with Jaime Haig who said there were no issues and she was happy with the JH system for uploads. Also spoke with Jenny Massey who said that everything is fine, but there may be a Trustee change..</t>
  </si>
  <si>
    <t>NO RISK. 15:04PM Client said they did not have any issues. Discussed online loans. Advised her about submit a document and PSW Learning center.</t>
  </si>
  <si>
    <t>Spoke @ 5:09pm:No Risk - Client will be sending IAT Forms for ppts and will be sending their June contributions shortly.</t>
  </si>
  <si>
    <t>Jun/26 1:04 - changed eligibility from twice a year to quarterly, RR is hands on, things are going well.</t>
  </si>
  <si>
    <t>retention check in. all is going well.</t>
  </si>
  <si>
    <t>she said she has no issues with JH. asked her to let me know if she has any suggestions and requests for JH</t>
  </si>
  <si>
    <t>No risk - new broker was appointed at the request of the outgoing ones, and are affiliated.  TPA was changed as well</t>
  </si>
  <si>
    <t>@2:23 No risk. client is still happy with John Hancock and still looking forward staying with John Hancock for more years.</t>
  </si>
  <si>
    <t>PPTB: 50P</t>
  </si>
  <si>
    <t>NO RISK -  Client indicated all is well. Indicated that he is content. Appeared positive in encouraging ppts to use website.</t>
  </si>
  <si>
    <t>LVM REQUESTING CALL BACK</t>
  </si>
  <si>
    <t>NO RISK - email sent at 5:26pm with few concerns in the plan.</t>
  </si>
  <si>
    <t>NO RISK. 09:37am Client is satisfied with us, no issues. Discussed enabling OEE and PAM and enrollment options. 09:54am Sent her the customized enrollment email for the contract.</t>
  </si>
  <si>
    <t>Risk Uncertain. This plan is new to me and so I am not able to access the risk yet.</t>
  </si>
  <si>
    <t>No risk - client is happy, requested enrollment kits</t>
  </si>
  <si>
    <t>UNABLE TO CONFIRM RISK(in capitals)  6/13/2018 14:25 - Call campaign call made on  previous topic. Did not appear to be any issues or concerns.</t>
  </si>
  <si>
    <t>NO RISKSpoke w/ CL to see how things are doing, as per CL, everything is going well.  They have no issues.Discussed OEE paperless w/ CL as they've only used OEE to EN ppts.  Suggested to move to OEE paperless and provided CSF for CL to complete.</t>
  </si>
  <si>
    <t>The only issue Anna could think of was sending notices to ppts but everything else is great. I also have a good relationship with the new BR and his assistant and haven't heard anything about the possibly of DI</t>
  </si>
  <si>
    <t>NO RISK. Spoke with Ted on 04/27/2018 at 13:21PM he did not indicate there were any issues. He submitted the form to change the check mailing preference on the contract. Jun/20/2018 15:47PM left him a message regarding updating the client contacts because one of the signers has passed away.</t>
  </si>
  <si>
    <t>closing topic</t>
  </si>
  <si>
    <t>Jun/26 11:00 - no risk</t>
  </si>
  <si>
    <t>I spoke to Stephanie the other day about DPR and she asked for it to be resent to them. There was a large withdrawal recently due to QDRO. There were no other issues.</t>
  </si>
  <si>
    <t>Plan Is Discontinuing</t>
  </si>
  <si>
    <t>NO RISK- speak with Tina regularly and did not hear any displeasure with JH</t>
  </si>
  <si>
    <t xml:space="preserve">GLEN MARK GRAVADOR            </t>
  </si>
  <si>
    <t>left vm; DPR</t>
  </si>
  <si>
    <t>The plan is doing fine. There is a lot of turn over but the client is happy with us</t>
  </si>
  <si>
    <t>NO RISK. May/18/2018 16:41pm Client did not indicate that they had any issues. Advised her about the submit a document tool on PSW.</t>
  </si>
  <si>
    <t>Left voice message asking Lee to return my call</t>
  </si>
  <si>
    <t>NO RISK: Lee said she is not planning to leave JH at this time. She is happy with the way things are going in terms of PSW and ppt feedback. However she will shop around for a cheaper TPA.</t>
  </si>
  <si>
    <t>unable to reach client</t>
  </si>
  <si>
    <t>UNABLE TO CONFIRM RISK : Client was positive and was receptive to the call as she required assistance with new enrollment kit.</t>
  </si>
  <si>
    <t>NO RISK :  Client expressed everything is going well. Indicated advisors are coming next week to speak with ppts.  Receptive to encouraging greater ppt web usage.  Emailed ppt  web usage report, ppt web pdfs and ppt web video</t>
  </si>
  <si>
    <t>Joshua Kaburick</t>
  </si>
  <si>
    <t>4:50 pm called Susan (AS) and discussed the state of the plan. Nothing new, but she expects 4 participants to become eligible and enroll by the new year</t>
  </si>
  <si>
    <t>No risk - in previous discussions with Ed and Amanda Ferguson, there were no indications of dissatisfaction. Some confusion with payroll processes, but those were resolved</t>
  </si>
  <si>
    <t>No Risk -  5:17 PM 6/14/2018</t>
  </si>
  <si>
    <t>NO ISSUES/CONCERNS ON CLIENT OR PARTICPANT LEVEL. EMAILED HIM WELLNESS &amp; LEARNING CENTER FLYERS</t>
  </si>
  <si>
    <t>NO RISK : client does not do much maintenance and appreciates Message center notices each week which keep him abreast of plan issues . He also appreciates 2-step authentication process sand how quick the code arrives. He has not expressed any dissatisfaction with the plan.</t>
  </si>
  <si>
    <t>I connect with this Client fairly frequently.  They are in the process of changing TPAs but are remaining with us.</t>
  </si>
  <si>
    <t>spoke on May/02 at10:51am.NO RISK - Client submits regular contribution and based on our last conversation there's no indication that they are leaving JH. Regarding the Broker Change - There are 4 listed ML brokers, only 1 was removed and replaced by another ML broker.The last change was processed on 12/2017.</t>
  </si>
  <si>
    <t>UNABLE TO CONFIRM RISK - The previous BR requested to review the plan last Dec/2017for re pricing of the contract as the client is concern that JH fee is high compare to other FI's. The result was a broker change and BR fee was reduced. As of today, no further indications that this plan will discontinue.</t>
  </si>
  <si>
    <t>Everything is good. Only change is April is no longer with the plan. Sent Client Contact form to have her removed.</t>
  </si>
  <si>
    <t>Left message with receptionist requesting call back</t>
  </si>
  <si>
    <t>UNABLE TO REACH : Receptionist advised trustee is not available</t>
  </si>
  <si>
    <t>No risk - broker Mike is satisfied</t>
  </si>
  <si>
    <t>NO RISK: Monica did not specify any concerns. She said the plan is running smoothly.</t>
  </si>
  <si>
    <t>Left vm asking Monica to return my call</t>
  </si>
  <si>
    <t>unable to reach- left voicemail to contact Lupe but CAR didn't get a response. CAR had no history of contact with the TRUSTEE. it's the TPA who normally contacts the CAR</t>
  </si>
  <si>
    <t>NO RISK - Followed by one or two sentences explaining the evaluationSee details of call w/ CL on Jun/13.  CL did not have any issues during our last call, and have emailed me back to thank us for the details I provided via our call.</t>
  </si>
  <si>
    <t>called to check in on plan - all good- will be submitting PS contribution soon.</t>
  </si>
  <si>
    <t>No Risk -  According to Heather all is good and running smoothly</t>
  </si>
  <si>
    <t>Linda is very happy with john hancock - when asked what she would want to see improved she said nothing that everything is very smooth well oiled machine and she loves our services and website</t>
  </si>
  <si>
    <t>left 2nd vm for Deb</t>
  </si>
  <si>
    <t>left vm for Deb</t>
  </si>
  <si>
    <t>07/27 @11:26 AMEST - TR retired and will be replaced by two new contacts.</t>
  </si>
  <si>
    <t>09/26/18 1:19 PM EST NO RISK</t>
  </si>
  <si>
    <t>CLIENT IS VERY APPRECIATIVE OF CAR; NO ISSUES; ENROLLMENT</t>
  </si>
  <si>
    <t>Unable to identify risk.  client was pleased with JH service and couldn't identify any points of improvement.  requested more enrollment kits.</t>
  </si>
  <si>
    <t>spoke to Jennifer and she advised that everything is going good. no issues or questions.</t>
  </si>
  <si>
    <t>checked in. all is well. also discussed client contact changes.</t>
  </si>
  <si>
    <t>Left message for Gabrielle after multiple attempts to contact.  No risk of discontinuance has been identified</t>
  </si>
  <si>
    <t>check in. all is good. talked about TPA signing authority. TPA will take on A/S role.</t>
  </si>
  <si>
    <t>@ 3:40- no risk</t>
  </si>
  <si>
    <t>No Risk :  Client did not indicate risk, however, note she is not the key decision maker. Client seemed positive and indicated growth with recently enrolled ppts and was open to encouraging ppts to consolidateNo</t>
  </si>
  <si>
    <t>July 20th - Unable to confirm Risk</t>
  </si>
  <si>
    <t>Yes Risk - Contact inquired on options of other providers.  Concerned with their fiduciary responsibility in evaluating suitability of their current services/provider.</t>
  </si>
  <si>
    <t>check in. everything is going smoothly.</t>
  </si>
  <si>
    <t>away on business not available by phone; emailed to check in to see if they have any outstanding issues; any recommendations for improvement or if they need anything</t>
  </si>
  <si>
    <t>No outstanding plan issues.  Satisfied with frequency of contact.  Will reach out to RM contact to discuss repricing</t>
  </si>
  <si>
    <t xml:space="preserve">NOELLE KELLY                  </t>
  </si>
  <si>
    <t>Spoke to Geri about contributions.</t>
  </si>
  <si>
    <t>Checked in and asked how everything was going and to see if I could address any questions.  She did not allude to any issues with the business or the plan.</t>
  </si>
  <si>
    <t>Loan Ratio</t>
  </si>
  <si>
    <t>Loan_pctB: 0%-45%PPT</t>
  </si>
  <si>
    <t>company has been sold and only loan repayments normally being submitted.  No firm date for plan term but it will happen sometime in 2018.</t>
  </si>
  <si>
    <t>Number of Investment Option</t>
  </si>
  <si>
    <t>INV_OptB: Inv_Opt_1-50</t>
  </si>
  <si>
    <t>No Risk. 15:49pm Per Suzy there are no issues. Mentioned the participant website and call center, as well as, consolidation services. Offered to discuss online service features. 16:02pm Sent Suzy and Trustee, William E. Boyes, my contact information.</t>
  </si>
  <si>
    <t xml:space="preserve">JASPER CHEN                   </t>
  </si>
  <si>
    <t>Caitlin Whiteman</t>
  </si>
  <si>
    <t>09/25/18 12:58 PM EST NO RISK</t>
  </si>
  <si>
    <t>NO RISK - I've spoken to this client this quarter and do not feel this plan is at risk.</t>
  </si>
  <si>
    <t>Yes Risk1- TR Bryan has yet to express intent to leave JH but I received and processed several TE WD since last quarter.2- Last contribution received was on Jun/2018 and It looks like he just submitted penalty for late submission of ppts contributions.Last email sent on Aug/15/2018</t>
  </si>
  <si>
    <t>No risk at losing</t>
  </si>
  <si>
    <t>already spoke with him earlier this Q. everything is going well.</t>
  </si>
  <si>
    <t>there was a partial plan spin off last year due to a sale; client is quite satisfied with JH - spoke to Janie re. audit and she told me I was wonderful and a voice of reason.</t>
  </si>
  <si>
    <t>Kim Nellemann</t>
  </si>
  <si>
    <t>No rick</t>
  </si>
  <si>
    <t>Loan_pctB: 0%PPT</t>
  </si>
  <si>
    <t>no risk - Shari has no issues, and is happy with how things are going. Large RE/WD (1.4M) processed in June</t>
  </si>
  <si>
    <t>BENJAMIN BURROWSRM (INACTIVE)</t>
  </si>
  <si>
    <t>INV_OptB: Inv_Opt_51-150</t>
  </si>
  <si>
    <t>Client is one of 4 sister plans and is not in any danger as ppts frequently transfer between plans and both CL and FR/TPA are very happy with current situation</t>
  </si>
  <si>
    <t>plan is discontinuing</t>
  </si>
  <si>
    <t>AUMCB: AUMC_10+</t>
  </si>
  <si>
    <t>6.38pm emailed touchbase</t>
  </si>
  <si>
    <t>broker change made to make sure that ppts are being educated; client is happy with JH; calls in July and August</t>
  </si>
  <si>
    <t>Unable to Reach. 16:09pm Left message inquiring how plan is doing? Mentioned participant website and call center, as well as consolidation services. Offered to discuss any online service features in which she may be interested.</t>
  </si>
  <si>
    <t>After three attempts unable to reach client live.  email communication occurs frequently and no intent to discontinue expressed or signs.  Left voicemail inquiring as to better service</t>
  </si>
  <si>
    <t>already talked to client this quarter. going well.</t>
  </si>
  <si>
    <t>Confirmed Plan issues with client on July 24.  No issues in particular.  No intent to discontinue expressed</t>
  </si>
  <si>
    <t>YES RISK - Spoke to client this quarter and they are going through significant organizational change.  Risk is not imminent but very possible</t>
  </si>
  <si>
    <t>No intention expressed to leave JH.  No recent changes that concern plan to discontinue.  TR Diane took a large withdrawal recently as she wanted to make personal changes to account.  No risk identified.</t>
  </si>
  <si>
    <t>Feb 16, 2018 - Michael ScottSelect Service: $3-$5 Million Business Plans    Details: welcome call; offer further website training and handholding as per broker request. Client seems very comfortable and indicated she would contact me if needed. Spoke to Michael Scott broker as well.</t>
  </si>
  <si>
    <t>No Risk-1- Based on my recent communications with AS Matt, there's no indication that they any intent of leaving JH.2- A new participant was recently added.Touch base email sent at 9:45 am</t>
  </si>
  <si>
    <t>everything is going well</t>
  </si>
  <si>
    <t>Checked in and probed to see if there were any issues that I could assist with.  She said everything was fine and she had no questions.</t>
  </si>
  <si>
    <t>NO ISSUES; LOOKING AT OPTIONS TO CHANGING PAYROLL SUBMISSIONS</t>
  </si>
  <si>
    <t>NO ISSUES; ONLY QUESTION RE: DEFERRAL CHANGES</t>
  </si>
  <si>
    <t>just talked to him in Aug. going well, just need to do audit.</t>
  </si>
  <si>
    <t>SECOND ATTEMPT SEPT 27</t>
  </si>
  <si>
    <t>spoke to Ka Yin and everything seems ok. we discussed fund changes and enrollments for Jan/2019</t>
  </si>
  <si>
    <t>3 Attempts no return calls SEPT 27</t>
  </si>
  <si>
    <t>Unable to Reach. 16:22pm Left message for Laura inquired how the plan is doing? Mentioned participant website and call center, as well as, consolidation services. Offered to review PSW and any online services features in which she may be interested.</t>
  </si>
  <si>
    <t>9/13 12:41 pm called Jay (AS) and discussed the plan, fees and previous withdrawals</t>
  </si>
  <si>
    <t>No Risk. 16:35pm Per Susan there are no issues or questions at this time. She just completed some fiduciary paperwork for the financial advisor at Merrill Lynch. Briefly discussed participant website and call center, as well as, consolidation services.</t>
  </si>
  <si>
    <t>Unable to Confirm Risk - she's actively managing the Plan and no issues. She cooperates with her TPA to reconcile 2017 contributions. Walked her through on PSW - spoke 10:04.</t>
  </si>
  <si>
    <t>everything is going fine. asked about participant investment changes</t>
  </si>
  <si>
    <t>No Risk. 16:06pm Per Andrea everything is fine, no issues. Discussed the different roles of TPA/FR/JH; Message Center; and advised her about submit a document option on PSW.</t>
  </si>
  <si>
    <t>everything is going fine</t>
  </si>
  <si>
    <t>Loan_pctB: 45%+PPT</t>
  </si>
  <si>
    <t>Mike Scroggins (BR)</t>
  </si>
  <si>
    <t>Unable to Confirm Risk - I don't think this plan is currently at risk at the current time but the RM Bridgette Rutter is working on getting the broker set up with signing authority to help with the administration of the plan.  This was a pain point with the client.  An exception was granted last year and there was an acknowledgement letter that needed signoff by the broker to show that he will not be a conflicted person if he is getting commissions on the plan but also have signing authority.</t>
  </si>
  <si>
    <t>Unable to Reach. 17:05pm emailed Fei to inquire how the plan is doing? Offered assistance with PSW, Message center. This plan mails checks and breakdowns. Suggested submitting via PSW. Inquired if she needed enrollment materials.</t>
  </si>
  <si>
    <t>BARBARA J. SWIGERT</t>
  </si>
  <si>
    <t>YES RISK - Spoken to client this quarter.  Company  has been acquired and a plan transfer/termination is likely</t>
  </si>
  <si>
    <t>As per Peggy all is good. No hint of any issues.</t>
  </si>
  <si>
    <t>Unable to Reach. 14:57pm Left message for Trustee, there has been no contribution activity since December 2017. Inquired about the status of the Plan and if they needed any help from JH?</t>
  </si>
  <si>
    <t>email issue - client cannot recv'd website passcodes</t>
  </si>
  <si>
    <t>no risk. 4:29 PM 8/30/2018</t>
  </si>
  <si>
    <t>8/3 10:05 am emailed 'TK' (AS) to introduce myself (intro call) and ask about any plan questions. She asked about a participant that returned to work after leaving their company for 4 years</t>
  </si>
  <si>
    <t>YES RISK. Client will be transferring to a new CAM. Client finds processing steps restricting, and wants different contacting frequency.  Was pleased with JH audit assistance.</t>
  </si>
  <si>
    <t>NO ISSUES/CONCERNS</t>
  </si>
  <si>
    <t>iFScore: 1_LowLow</t>
  </si>
  <si>
    <t>As per my conversations with Bob, they are not leaving</t>
  </si>
  <si>
    <t>No Risk - plan contacts are very happy with me</t>
  </si>
  <si>
    <t>broker change - old broker didn't do much education; client is happy with JH</t>
  </si>
  <si>
    <t>5:55 PM EST Tried to contact Dr. Jane Peffly; however she's currently making rounds with the patients. Offered to send an email - assistant mentioned that it will be better. sent email - UNABLE TO REACH</t>
  </si>
  <si>
    <t>SEPT 27. Everything is good with the plan.</t>
  </si>
  <si>
    <t>left message for kelly</t>
  </si>
  <si>
    <t>Touch base, there was a broker change in May but I do not see any potential risks.</t>
  </si>
  <si>
    <t>Client is extremely happy with JH. Just had a employee meeting in July with TPA, br and JH.</t>
  </si>
  <si>
    <t>No plan issues outstanding.  AS satisfied with service and frequency of contact.  No intent to discontinue identified</t>
  </si>
  <si>
    <t>email to check in on plan and voicemail</t>
  </si>
  <si>
    <t>left vm</t>
  </si>
  <si>
    <t>client retention</t>
  </si>
  <si>
    <t>@ 3:47- no risk</t>
  </si>
  <si>
    <t>Spoke with Jennifer and there is no risk of losing this plan</t>
  </si>
  <si>
    <t>check in call; left voicemail.  Not aware of any issues.</t>
  </si>
  <si>
    <t>NO COMPLAINTS; EVERYTHING RUNNING WELL. HE WILL CONTACT ME IF ANY ISSUES</t>
  </si>
  <si>
    <t>Mirta Ramos</t>
  </si>
  <si>
    <t>Unable to Confirm Risk : Primary Contact Ellen Bonet has left.  TPA requested form to set-up new contact Mirta Ramos, but form not yet received.</t>
  </si>
  <si>
    <t>LVM requesting call back.</t>
  </si>
  <si>
    <t>NO RISK-Client is reachable and sounds satisfied with JH Services</t>
  </si>
  <si>
    <t>left vm for Sam</t>
  </si>
  <si>
    <t>called on 7/26. NO RISK - one large retirement distribution (500k) Also in discussion with advisor, no issues per their meeting. they will be making fund changes (inquiring about MMR and 3/5/10YC)</t>
  </si>
  <si>
    <t>@ 3:28</t>
  </si>
  <si>
    <t>NO RISK- they already returned signed DPR effective Oct 1</t>
  </si>
  <si>
    <t>2nd 3rd attempt done.</t>
  </si>
  <si>
    <t>spoke to sue August 29 re participant notices and such..all good with plan</t>
  </si>
  <si>
    <t>No Risk. 15:27pm Per Anna Mae there are no issues, everything is fine. Spoke about Participant website, Participant Services call center, Consolidation Services. Offered to discuss any online service features in which they may be interested.</t>
  </si>
  <si>
    <t xml:space="preserve">MARY YSTHELROSE OBALIO        </t>
  </si>
  <si>
    <t>TRACY TRONGONE</t>
  </si>
  <si>
    <t xml:space="preserve">ROBERT LEUNG                  </t>
  </si>
  <si>
    <t>Unable to reach</t>
  </si>
  <si>
    <t xml:space="preserve">JULIE LENZA                   </t>
  </si>
  <si>
    <t>I'm in routine contact with this client and there are no issues with the plan. They have not expressed leaving John Hancock. I will continue to monitor the plan. Logging for today. Sept. 17/18.</t>
  </si>
  <si>
    <t xml:space="preserve">ALOK PATEL                    </t>
  </si>
  <si>
    <t>called and discussed</t>
  </si>
  <si>
    <t xml:space="preserve">SHARON TAVAYA                 </t>
  </si>
  <si>
    <t>Confirmed that sister plan CN# 90095 is going to go thru a plan termination and he will be speaking with TPA regarding shutting down in November. Current sister plan CN# 101649 will remain open and he expects continual growth in that plan. No Risk.</t>
  </si>
  <si>
    <t xml:space="preserve">MARY GRACE BACOLOD            </t>
  </si>
  <si>
    <t>Unable to Confirm Risk. No live contact since client is on vacation. She sent me an email recently letting me know that she submitted the payment earlier because she's out on vacation. Payroll company submits contributions</t>
  </si>
  <si>
    <t xml:space="preserve">VRYAN MINDO                   </t>
  </si>
  <si>
    <t>10:10 - no risk, everything seems to be okay with the plan. no issues at all.</t>
  </si>
  <si>
    <t xml:space="preserve">REYNALDO FAMADOR              </t>
  </si>
  <si>
    <t xml:space="preserve">NIKKI ANGUREN                 </t>
  </si>
  <si>
    <t>left vm and sent email to TIM for a touch base,unable to confirm risk.</t>
  </si>
  <si>
    <t xml:space="preserve">TOM IOANNOU                   </t>
  </si>
  <si>
    <t>Spoke to Cynthia at 12:09 about this. Cynthia stated there is virtually no risk of the plan leaving at this time. She acknowledged the plan is smaller since several of the participants transferred to another company due to a Merger.She added once her outstanding loans are paid off they may consider closing the plan but it sounds like that could be a while down the road.</t>
  </si>
  <si>
    <t xml:space="preserve">DOMINADOR DELA CRUZ           </t>
  </si>
  <si>
    <t xml:space="preserve">LAURA LAREGINA                </t>
  </si>
  <si>
    <t>Yes risk - wants to confirm fees/looking at other options/approached by AB401k - Tony Robbins/mentioned Fidelity as well</t>
  </si>
  <si>
    <t xml:space="preserve">CARLY WONG                    </t>
  </si>
  <si>
    <t>Courtesy call and discussed uncashed check Saul Samora- her husband passed away and she was working on memorial service for him</t>
  </si>
  <si>
    <t>IVAN VELEZ</t>
  </si>
  <si>
    <t xml:space="preserve">GALE MORENO                   </t>
  </si>
  <si>
    <t>@5:52pm Aug/22</t>
  </si>
  <si>
    <t xml:space="preserve">ARULINI DAVID                 </t>
  </si>
  <si>
    <t xml:space="preserve">BHUPINDER DHILLON             </t>
  </si>
  <si>
    <t>Has your contact/plan sponsor expressed any intent to leave John Hancock? No- Did you identify any other potential risks? If yes, what are these risks?  Investment issues at PPT level- Update interaction in Navsmart to include risk recommendations followed by 1-2 sentences explaining the evaluation: Unable to Confirm Risk - Robert (TR) spoke about making changes to his PPT account in the coming months, no indication of leaving JH</t>
  </si>
  <si>
    <t>Ongoing issues, providing best course of action</t>
  </si>
  <si>
    <t xml:space="preserve">SANDY CARVALHO                </t>
  </si>
  <si>
    <t>spoke to Annette @2:00 to review plan needs and requirements - also reviewed best communication method.</t>
  </si>
  <si>
    <t xml:space="preserve">MASUT MIRI                    </t>
  </si>
  <si>
    <t>Per history, I reach out to Kimberly almost every quarter to ensure the service we provide is of high quality. Kim is verbal when it comes to issues and understands that she knows exactly when to reach out if unsure about anything.  Per my call today, Kim did not express any intention of leaving. No Risk.</t>
  </si>
  <si>
    <t>unable to confirm risk, but client is satisfied</t>
  </si>
  <si>
    <t>on 9/12</t>
  </si>
  <si>
    <t xml:space="preserve">STEVEN LAM                    </t>
  </si>
  <si>
    <t>Email sent to inquire about the plan. Mentioned that there has not been a lot of activity recently</t>
  </si>
  <si>
    <t xml:space="preserve">ANDY LAM                      </t>
  </si>
  <si>
    <t xml:space="preserve">LAURI-ANNE MEAD               </t>
  </si>
  <si>
    <t>Tried to leave a voice message for Tansie, but her mail box was full. Spoke to the Office, and she was out of the office today. Email sent to Tansie, regarding the plan; asking if there is anything I can do to help; discussed missing participant address; and new financial wellness assessment tool. Also sent reminder re: Fall Fund Changes. Unable to Reach directly, which is not uncommon with this client.</t>
  </si>
  <si>
    <t>Spoke to Bruce @3:55 to review plan -  he is super happy and everything is great.  will reach out to me if there are any concerns.</t>
  </si>
  <si>
    <t xml:space="preserve">JOSEPH GABRIEL REGIS          </t>
  </si>
  <si>
    <t>12:08PM</t>
  </si>
  <si>
    <t xml:space="preserve">SOFIA PADERNAL                </t>
  </si>
  <si>
    <t xml:space="preserve">ATUL AJMANI                   </t>
  </si>
  <si>
    <t>AUMCB: AUMC_10</t>
  </si>
  <si>
    <t>Plan is running smoothly</t>
  </si>
  <si>
    <t xml:space="preserve">TREVOR NOLD                   </t>
  </si>
  <si>
    <t>this plan is moving to TRS in the future, already discussion with TR, BR and RAM</t>
  </si>
  <si>
    <t>12:43 PM EST Unable to confirm Risk</t>
  </si>
  <si>
    <t xml:space="preserve">MELANIO CASTANAGA             </t>
  </si>
  <si>
    <t xml:space="preserve">LILIALE JAZMINES              </t>
  </si>
  <si>
    <t>9/25 12:27pm</t>
  </si>
  <si>
    <t xml:space="preserve">STEPHANIE HEWITT              </t>
  </si>
  <si>
    <t>Spoke to Diane about the plan; no issues or concerns; she indicated that the plan is running smoothly now (no risk now); discussed missing addresses; fund check; and the new financial wellness tool, which she thought would be great to pass on to her participants.</t>
  </si>
  <si>
    <t>Assisted with Mailing issues of Annual Rider. Client is Happy with John Hancock's responsiveness. No Risk.</t>
  </si>
  <si>
    <t xml:space="preserve">CAROL BIGORNIA                </t>
  </si>
  <si>
    <t>2.36pm. spoke with HR manager Cindy; offered to add her as PR/AC</t>
  </si>
  <si>
    <t xml:space="preserve">SUNDEE UPWARD                 </t>
  </si>
  <si>
    <t>Conference call with Camellia, Mandy Dennis, and TPA Julie Poske on Sept 17. Plan has acquired another company and assets are transferring into this plan. Client is happy with our services and offerings.</t>
  </si>
  <si>
    <t xml:space="preserve">SHANT DEMIRJIAN               </t>
  </si>
  <si>
    <t xml:space="preserve">CHRIS GLEDHILL                </t>
  </si>
  <si>
    <t>The plan is terminating likely - they haven't decided yet sep 24 - 312</t>
  </si>
  <si>
    <t>raj - phone number not valid. email to tr asking for correct number spoke at 458</t>
  </si>
  <si>
    <t xml:space="preserve">RAVI TALATI                   </t>
  </si>
  <si>
    <t>plan is doing great. no problems.</t>
  </si>
  <si>
    <t xml:space="preserve">EMILY BARBOUR                 </t>
  </si>
  <si>
    <t>I speak with AS Kira Leasure regularly. Her biggest complaint is loan overpayments as she wants to avoid them. We have discussed at length that she needs to review current loan summary page and contact me to be provided with a payoff quote if necessary. She thinks I should contact her pro-actively to let her know that a participant will be having their final loan repayment in a payroll period and how much it will be. I have explained many times that this is not possible.</t>
  </si>
  <si>
    <t xml:space="preserve">CATHERINE KENWOOD             </t>
  </si>
  <si>
    <t>Discussed the contract and how things are going</t>
  </si>
  <si>
    <t xml:space="preserve">JOAN SORIANO                  </t>
  </si>
  <si>
    <t>Unable to reach TR TimothyTouchbase email sent</t>
  </si>
  <si>
    <t>spoke with TR on 08-23-201- about ST of ppts</t>
  </si>
  <si>
    <t xml:space="preserve">IRISH BIANCA ESPINEDA         </t>
  </si>
  <si>
    <t>11:51 AM-TR is currently cleaning up the plan by forcing out TT participants. She is currently coordinating with the TPA.</t>
  </si>
  <si>
    <t>touch base, no interest in leaving JH. Company name is changing - they will be sending in letter to update. Andrew requires an enrollment pdf. NO RISK</t>
  </si>
  <si>
    <t xml:space="preserve">ANDREW INNIS                  </t>
  </si>
  <si>
    <t>Tried client office but she is travelling. Sent e-mail to confirm if she needed some reports that typically she asks for this time of year. Asked if they have any questions or concerns regarding the plan. No previous concerns provided. Unable to Reach, will update on her reply.</t>
  </si>
  <si>
    <t>Company had a lot of human resource changes since last year which is why there has not been that much activity. I worked directly with Josie Rodriguez to get the plan back into working order and have it fall back into compliance per TPA. They adopted the Payroll Path program and have since set up their payroll vendor to submit files to reduce the amount of work on the human resource side. At this moment in time, no risk. I speak with Josie frequently.</t>
  </si>
  <si>
    <t xml:space="preserve">KELLI MCDONALD                </t>
  </si>
  <si>
    <t>called to check in, everything seems fine, I know she was put in this role with the old person left, I had talked to her quite a few times back in june and july.  I do not feel at all they are at risk at this time.</t>
  </si>
  <si>
    <t xml:space="preserve">LINDA TRINH                   </t>
  </si>
  <si>
    <t>9/25 12:34pm</t>
  </si>
  <si>
    <t xml:space="preserve">JORGE ESPINOZA                </t>
  </si>
  <si>
    <t>UNABLE TO REACH. However, I am aware that there was a broker change recently and they are working on adding Wilshire 3(21) to the plan.</t>
  </si>
  <si>
    <t xml:space="preserve">CHRISTOPHER MAHARAJ           </t>
  </si>
  <si>
    <t>Called Ed, touched base with how the plan was going and to see if he had any questions or concerns. He is a broker of record with multiple plans at John Hancock. He took a pre retirement wd in July which triggered the retention tool. I think he is happy with JH and there is no apparent risk.</t>
  </si>
  <si>
    <t xml:space="preserve">ROY KEVIN BIEN                </t>
  </si>
  <si>
    <t xml:space="preserve">MALOU TANEO                   </t>
  </si>
  <si>
    <t xml:space="preserve">MELVYN RODERO                 </t>
  </si>
  <si>
    <t xml:space="preserve">JERWIN TAMARES                </t>
  </si>
  <si>
    <t>6:26PM</t>
  </si>
  <si>
    <t xml:space="preserve">CHRISTOPHER SANCHEZ           </t>
  </si>
  <si>
    <t>@ 4:21pm</t>
  </si>
  <si>
    <t xml:space="preserve">CECILIA CHOW                  </t>
  </si>
  <si>
    <t>left vm, request for call back.</t>
  </si>
  <si>
    <t>left vm - request for call back.Unable to reach.</t>
  </si>
  <si>
    <t xml:space="preserve">JAMES CURRAN                  </t>
  </si>
  <si>
    <t xml:space="preserve">MARK MARTINEZ                 </t>
  </si>
  <si>
    <t>09/25/2018 @ 4:19PM</t>
  </si>
  <si>
    <t>09/27/2018 - Three attempts, no response from client.  Closing call campaign topic.</t>
  </si>
  <si>
    <t>09/20/2018 @ 5:02PM - I left a voice message</t>
  </si>
  <si>
    <t>9/25 12:39pm</t>
  </si>
  <si>
    <t>Emailed to see how things are going</t>
  </si>
  <si>
    <t xml:space="preserve">WILLIAM MCDOWALL              </t>
  </si>
  <si>
    <t>12:37 PM Spoke with Laura discussed the status of the plan. checked on the cash account. Verified how the client was doing. Offered to send an educational material that highlights the different roles of the TPA,ADVISORS,JH, and their roles as the plan administrators. no further concerns. Plan sponsor did not express any intent to leave JH. No Risk</t>
  </si>
  <si>
    <t xml:space="preserve">KIMBERLY PUEDA                </t>
  </si>
  <si>
    <t xml:space="preserve">FAYONA FRANCIS                </t>
  </si>
  <si>
    <t>Spoke to David TR</t>
  </si>
  <si>
    <t xml:space="preserve">THUNDIL CHAMPION              </t>
  </si>
  <si>
    <t>Called TR Sarah Petkiewicz today at 157pm and discussed how the plan is going and how I can make things run more smoothly. She prefers that I contact via email, but doesn't need much more contact. She stated that I do a great job and am very responsive</t>
  </si>
  <si>
    <t xml:space="preserve">MARIA N SARACENO              </t>
  </si>
  <si>
    <t>call went well no signs of plan leaving</t>
  </si>
  <si>
    <t xml:space="preserve">GAIL CHO VALADAO              </t>
  </si>
  <si>
    <t xml:space="preserve">ANDREW CHUNG                  </t>
  </si>
  <si>
    <t>spoke @ 3:02 pm on 9/5/2018</t>
  </si>
  <si>
    <t>AMANDA KNOX</t>
  </si>
  <si>
    <t xml:space="preserve">AARON BUENAVENTURA            </t>
  </si>
  <si>
    <t xml:space="preserve">SHERENE ANTONY                </t>
  </si>
  <si>
    <t>checked in asked if there is anything else they need, freq of contact.</t>
  </si>
  <si>
    <t>low risk</t>
  </si>
  <si>
    <t xml:space="preserve">JAYRALD AUSTRIA               </t>
  </si>
  <si>
    <t xml:space="preserve">MARK CALEON                   </t>
  </si>
  <si>
    <t>Cindy AS</t>
  </si>
  <si>
    <t>Touch base</t>
  </si>
  <si>
    <t xml:space="preserve">MELANIE CHAVEZ                </t>
  </si>
  <si>
    <t>&gt; 1013am - spoke with AC Shelly Trammel to touch base on the plan. There are currently no eligible employees and no questions from ppts. We are receiving contributions on a regular basis and there are no signs of the plan to leave JH. &gt; Risk recommendation: NO RISK</t>
  </si>
  <si>
    <t>Spoke to AS Elisa</t>
  </si>
  <si>
    <t>all is well, they only do yearly contributions  and only 4 ppts</t>
  </si>
  <si>
    <t>ON SEPT/18, IF THERE ARE ANY CONCERNS SHE ADVISED THAT THE ALWAYS CONTACTS ME FOR IMMEDIATE RESOLUTION</t>
  </si>
  <si>
    <t xml:space="preserve">SHARWEN ROMERO                </t>
  </si>
  <si>
    <t xml:space="preserve">EVA ROMERO                    </t>
  </si>
  <si>
    <t>refer to SIL 1629727266</t>
  </si>
  <si>
    <t>2:05 pm plan sponsor is expanding and adding locations. I called Neil (TR) today but could not reach him</t>
  </si>
  <si>
    <t>No risk. Spoke to AS Jennifer Lorraine on 9/17/2018 at 2:55pm. Client has not expressed any intent to leave JH. She sounded happy especially when I asked if there is anything that the plan needed or that her participants needed that I could help with. As per client at this time there isn't. Thank you.</t>
  </si>
  <si>
    <t>AUG/ 10 @1:31PM - No Risk</t>
  </si>
  <si>
    <t xml:space="preserve">LINDA CHAN                    </t>
  </si>
  <si>
    <t xml:space="preserve">CAMILLE ASUNCION              </t>
  </si>
  <si>
    <t>Client Retention-- 0709</t>
  </si>
  <si>
    <t xml:space="preserve">JOWEN ECHEGOYEN               </t>
  </si>
  <si>
    <t>Fri 9/21/2018 7:09 PM- NO RISK. Company closed it's CA site and people doesn't want to relocate so it triggered a lot of distributions.</t>
  </si>
  <si>
    <t>Holly Sullins keeps phone calls very short as she is very busy during her business hours. I asked Holly if John Hancock or myself could do anything on our end to ensure we provide the best service going forward and at this point, there is nothing. Based on my interactions with Holly, she appears to always busy and likes to keep it short. Unable to confirm risk.</t>
  </si>
  <si>
    <t xml:space="preserve">COWAINE TAYLOR                </t>
  </si>
  <si>
    <t>Spoke to Laura @1:35 to confirm how plan is doing - reviewed communication method and new JH forms to avoid any delays and frustrations that using outdated forms might have caused in past.</t>
  </si>
  <si>
    <t xml:space="preserve">SANDRA SPOONER                </t>
  </si>
  <si>
    <t xml:space="preserve">SARA KASSIRI                  </t>
  </si>
  <si>
    <t>Emailed her to set up a call time. currently there are no issues with the plan.</t>
  </si>
  <si>
    <t xml:space="preserve">DARRYL BRICKNELL              </t>
  </si>
  <si>
    <t xml:space="preserve">TREVOR NEGIN                  </t>
  </si>
  <si>
    <t>12:55pm</t>
  </si>
  <si>
    <t>Discussed the contract</t>
  </si>
  <si>
    <t xml:space="preserve">MATTHEW CHANG                 </t>
  </si>
  <si>
    <t>Contacted Anna A.(AS), She did not mention anything about plan discontinuance. - We just discussed that current process and she confirmed to continue what is currently in place between them, TPA and JH.- No other concern or issues.</t>
  </si>
  <si>
    <t>-</t>
  </si>
  <si>
    <t xml:space="preserve">CHERYL BECKER                 </t>
  </si>
  <si>
    <t>check in. intro.</t>
  </si>
  <si>
    <t>2.12pm. 2nd call. unable to reach. Asked for r/c from TR but I'm calling BR as well.</t>
  </si>
  <si>
    <t xml:space="preserve">ANNIE SIMBAN                  </t>
  </si>
  <si>
    <t>Voicemail</t>
  </si>
  <si>
    <t>Confirmed that so far so good. They are just working on the audit right now but other than that, There's no outstanding issue that they need to dispute with JH.* With regards to the JH website and process. They are good with it as well. * She did not mention anything about moving out of JH or moving to a new retirement plan.- No Risk</t>
  </si>
  <si>
    <t xml:space="preserve">AUDREY QUITAYEN               </t>
  </si>
  <si>
    <t xml:space="preserve">JADE TRANG BLAIR              </t>
  </si>
  <si>
    <t xml:space="preserve">NICOLE SMASHNUK               </t>
  </si>
  <si>
    <t>Discussed service features, enrollment, beneficiary info. she prefers all paper, little turnover, likes to file at her office. will have 1 new hire in January.</t>
  </si>
  <si>
    <t xml:space="preserve">RENNETH CHIONG                </t>
  </si>
  <si>
    <t>8/14 @ 2:30</t>
  </si>
  <si>
    <t xml:space="preserve">SEAN ARGENT                   </t>
  </si>
  <si>
    <t>have only had client for 2 months - not appropriate topic</t>
  </si>
  <si>
    <t xml:space="preserve">ANTHONY RICHARDS              </t>
  </si>
  <si>
    <t>Check In - Everything good with the plan - So far So good</t>
  </si>
  <si>
    <t>1:46 - no risk. everything is okay. she's just asking if we have template for address change.</t>
  </si>
  <si>
    <t>09/13/2018 @ 12:33PM Feedback:  No Risk.  Client said everything was fine with the plan.  Client did not identify any issues or express dissatisfaction with JH.</t>
  </si>
  <si>
    <t xml:space="preserve">CHERRY PEPITO                 </t>
  </si>
  <si>
    <t>left vm, request for call back.Unable to Reach.</t>
  </si>
  <si>
    <t xml:space="preserve">JOY CAMPBELL                  </t>
  </si>
  <si>
    <t>No Risk. Bases on interactions, there is no indication of contract discontinuing</t>
  </si>
  <si>
    <t xml:space="preserve">BONNIE LOU GARDINER           </t>
  </si>
  <si>
    <t>Already spoke to the client this quarter (Aug 16) about the plan and there were no issues. Client was happy with our service and frequency of contact. They are in the process of changing Financial Advisors, however.</t>
  </si>
  <si>
    <t xml:space="preserve">ABIGAIL ALFANTE               </t>
  </si>
  <si>
    <t>their business doing good. They have no problems with the plan. No risk.</t>
  </si>
  <si>
    <t>Spoke to TR Natalie Schnitta on 9/17/2018 at 3:11pm. NO RISK-Cassandra wasn't in so Natalie took the call. Natalie is also involved in the 401k. The client did not express any intent to leave John Hancock. Spoke about frequency of contact, cash account, un cashed checks. There was recently a new advisor added to the plan.</t>
  </si>
  <si>
    <t>July 27 - NO RISK. Plan is doing well and is getting ready for their next auto enrollment on Jan 2019</t>
  </si>
  <si>
    <t xml:space="preserve">RONIMAR GATUZ                 </t>
  </si>
  <si>
    <t>email sent to touch base as phone is not available. No Risk</t>
  </si>
  <si>
    <t>I spoke to AS Melissa Kill as part of welcome call, reviewed the plan, contact details, fpoc and contact preferences. She didn't have any major concerns, we discussed pricing. We email regularly now</t>
  </si>
  <si>
    <t xml:space="preserve">MANUEL LAO                    </t>
  </si>
  <si>
    <t>09/13/2018 @ 12:04PM.  Feedback:  No Risk.  Client said everything was fine with the plan.  Client did not express any dissatisfaction with JH. (Note: This contract has a number of contributions in Pending status that are still waiting to be funded.  When I asked the client about the delay in funding those contributions, they mentioned that it was because they changed their company ACH, and because of the new ACH, they could not fund each contribution right away.  The TPA is aware).</t>
  </si>
  <si>
    <t xml:space="preserve">REGGIE SCRIVO                 </t>
  </si>
  <si>
    <t>email sent with questions</t>
  </si>
  <si>
    <t xml:space="preserve">ANN MARIE MACSWEEN            </t>
  </si>
  <si>
    <t>I speak often with several of the client contacts. They all seem happy. LM at 2:12pm on 9/28/18.</t>
  </si>
  <si>
    <t xml:space="preserve">VIVECA LYN                    </t>
  </si>
  <si>
    <t>plan is doing great. had no questions or concerns about the service or invesment</t>
  </si>
  <si>
    <t xml:space="preserve">AUSTIN DEL PRADO              </t>
  </si>
  <si>
    <t>@7:52pm sent touch base email to Tiffanie (AC), then cc'd John and Howard (TRs). There is no intention that they are leaving JH at this point. However, there is a BR change completed on 08/27/2018.Assessment: There is 'No Risk' for the client to leave JH at this point. Although, I did not reach the client today when I called @7:48pm.</t>
  </si>
  <si>
    <t>Checked in and addressed any questions. She is new to the role and is getting used to the process, but didn't have anything negative to say that would lead me to believe the plan intends to leave.</t>
  </si>
  <si>
    <t xml:space="preserve">PAUL BARNES                   </t>
  </si>
  <si>
    <t xml:space="preserve">CHERYL PONCE                  </t>
  </si>
  <si>
    <t>Email sent to CL after 2 call attemptsUnable to Reach</t>
  </si>
  <si>
    <t>Discussed the contract and how things  are going</t>
  </si>
  <si>
    <t xml:space="preserve">LAINE TAYAG                   </t>
  </si>
  <si>
    <t>08/27/2018 @ 7:21PM: Sent check in email &amp; included a file that highlights the roles &amp; responsibilities of JH, TPA, BR, &amp; Plan Sponsor in the 401(k) program.</t>
  </si>
  <si>
    <t>discuss about her access on the website where she can already approve online requests of their ppts. They are doing okay with the plan.</t>
  </si>
  <si>
    <t>NO RISK - PLAN IS DOING OKAY.</t>
  </si>
  <si>
    <t>No Risk 3:02PM</t>
  </si>
  <si>
    <t>3:02pm</t>
  </si>
  <si>
    <t xml:space="preserve">VANESSA MUNEZ                 </t>
  </si>
  <si>
    <t xml:space="preserve">BILLAL OMAIR                  </t>
  </si>
  <si>
    <t>sep 5- she called for audit package. I asked how everything was going in the plan. everything is running smoothly</t>
  </si>
  <si>
    <t xml:space="preserve">IAN ROYO                      </t>
  </si>
  <si>
    <t>4th attempt. Unable to Reach. Client has been submitting contributions on a monthly basis. Unresponsive on both call and emails. Needs more Client interaction to assess the status</t>
  </si>
  <si>
    <t xml:space="preserve">MANILYN TAYAS                 </t>
  </si>
  <si>
    <t>call not required; this plan is NOT at RISK of discontinuing.</t>
  </si>
  <si>
    <t xml:space="preserve">HAGAR AHMED                   </t>
  </si>
  <si>
    <t>Spoke with Sylvia Tharp about plan and sent email to Gail Taylor, Linda Biggs and Ellen Bangry.</t>
  </si>
  <si>
    <t xml:space="preserve">ROWENA COMPARATIVO            </t>
  </si>
  <si>
    <t>Follow Up email</t>
  </si>
  <si>
    <t>Spoke to her if she has questions and she adv she will email me.</t>
  </si>
  <si>
    <t xml:space="preserve">JOCYL HATAMOSA                </t>
  </si>
  <si>
    <t>ask how's the company and if there's anything that I can help them.</t>
  </si>
  <si>
    <t xml:space="preserve">POOJA PANCHAL                 </t>
  </si>
  <si>
    <t>sep/18, 12:32, discussed how I am the new account rep taking over for Raquel. she mentioned there will be a new advisor on plan and that she is happy with the plan now. We also discussed qtr reports I will send her with ytd info to help her with reconciliation throughout the year.</t>
  </si>
  <si>
    <t>Unable to confirm risk</t>
  </si>
  <si>
    <t xml:space="preserve">MICHAEL KO                    </t>
  </si>
  <si>
    <t>LM with Greg @2:07</t>
  </si>
  <si>
    <t xml:space="preserve">SANDY SHEN                    </t>
  </si>
  <si>
    <t>plan term</t>
  </si>
  <si>
    <t xml:space="preserve">DANIEL ANTA                   </t>
  </si>
  <si>
    <t>called connie and briefly ensured that there was nothing that they needed they said she was completely fine and nothing required at this time.</t>
  </si>
  <si>
    <t xml:space="preserve">SHARUYA RASANAYAGAM           </t>
  </si>
  <si>
    <t xml:space="preserve">JENNIFER HZ LI                </t>
  </si>
  <si>
    <t>unable to reach</t>
  </si>
  <si>
    <t xml:space="preserve">DEBORAH EDWARDS               </t>
  </si>
  <si>
    <t>@4:01pm - they are happy with the plan. No indication that they are leaving soon.</t>
  </si>
  <si>
    <t>No Risk. Laurie confirmed she is happy with the plan. Did not provide indication that they are changing providers. There are currently no OS issues.</t>
  </si>
  <si>
    <t>I have frequent interaction with this client and do not determine any risk. My contact Melissa always includes in my any concerns or issues to be resolved.</t>
  </si>
  <si>
    <t>attempt #1</t>
  </si>
  <si>
    <t>Sent email to TR Valerie Neale September 25 asking her how everything is going on the plan, if there is anything she needs help with. Tried calling her twice and was not able to reach her.</t>
  </si>
  <si>
    <t>Spoke to AS Pam Brooks, I had not spoken with her since I took over the plan due to TPA change. She said everything is going well on the plan, no concerns. I confirmed FPOC and confirmed her contact information.</t>
  </si>
  <si>
    <t xml:space="preserve">ELENA CANINI                  </t>
  </si>
  <si>
    <t>08/20 @ 16:47</t>
  </si>
  <si>
    <t>3rd call attempt. Unable to Reach. Plan has only 2 PPTs. Client has been submitting contributions on a monthly basis. Needs more Client interaction to assess the status</t>
  </si>
  <si>
    <t>spoke @ 11:41 am on 9/12/2018</t>
  </si>
  <si>
    <t>touch base, discussed Payroll Path, new enrollmentsNO RISK</t>
  </si>
  <si>
    <t xml:space="preserve">PETER CONCEICAO               </t>
  </si>
  <si>
    <t xml:space="preserve">CHRISTOPHER S CHAN            </t>
  </si>
  <si>
    <t xml:space="preserve">RICCI TAYAO                   </t>
  </si>
  <si>
    <t>BEAINI,BASSEM (BR)</t>
  </si>
  <si>
    <t>YES RISK - I received an email of the broker prior to getting notification about ART. The broker mentioned that when he met the client, he wants the broker to look into other platforms because of the pricing. As per broker, "If JH reduces the pricing based on the current balance he wants to add more conservative and lower expense ratio fund options to the plan."</t>
  </si>
  <si>
    <t>Spoke to AS Phyllis Savio, asked how everything is going on the plan, she said she loves working with John Hancock but her advisor is trying to convince her to move the plan elsewhere due to pricing. Will email RM Melissa Marin</t>
  </si>
  <si>
    <t>08/27 @ 15:18</t>
  </si>
  <si>
    <t>Spoke to Leah @2:35 - went through some forms to add new bank to their account - will be sending over a bunch of enrollments forms within the next couple of months.  everything is going great with the plan.</t>
  </si>
  <si>
    <t>GREG PILATO</t>
  </si>
  <si>
    <t xml:space="preserve">JENNIFER SIRBOS               </t>
  </si>
  <si>
    <t>client not available for the call</t>
  </si>
  <si>
    <t>tried speaking to client today but unavailable once again</t>
  </si>
  <si>
    <t>tried contacting client but unavailable</t>
  </si>
  <si>
    <t xml:space="preserve">KEVIN WEITHERS                </t>
  </si>
  <si>
    <t>4:30 - spoke to Sophy Ho ensuring that she's doing well.  Sophy recently took over as Admin. and is doing well in the role.  Asked her to call me if she notices area of improvement for me or JH.</t>
  </si>
  <si>
    <t>Spoke to Precious @2:10 - everything is going great with the plan - nothing new to assist with at this time - she knows where to find me when she needs me.</t>
  </si>
  <si>
    <t xml:space="preserve">ELAINE AMOR HERRERA           </t>
  </si>
  <si>
    <t>Spoke with the client @ Sep/18/2018 9:48 AM to touch base with the plan/. Therefore, they're not terminating the plan</t>
  </si>
  <si>
    <t>Spoke with Sylvia Lew about the plan. Everything is going well. I probed to see if there any pressing issues or things that JH or I need to address and she mentioned everything going well. Thanks.</t>
  </si>
  <si>
    <t>Unable to Confirm Risk : Client advised that all is well and this time, but unable to determine risk</t>
  </si>
  <si>
    <t xml:space="preserve">BIANCA HERNANDEZ              </t>
  </si>
  <si>
    <t>spoke @ 2:11 pm on 7/25/2018</t>
  </si>
  <si>
    <t xml:space="preserve">HEIDY CRUZ-PEREZ              </t>
  </si>
  <si>
    <t>LM @6:30 to call back</t>
  </si>
  <si>
    <t>Spoke to Erica, Janna is on vacation until Oct. 08 and John Gench not available. emailed uncashed check and will f/u when she's back.</t>
  </si>
  <si>
    <t>Has your contact/plan sponsor expressed any intent to leave John Hancock? NOTPA change, Service issues, Investment issues. Merger&amp; Acquisitions, Fees, Personnel changes etc. - NO- Update interaction in Navsmart to include risk recommendations followed by 1-2 sentences explaining the evaluation: Unable to Reach via phone, sent email</t>
  </si>
  <si>
    <t>Spoke to AC Jay Barr and asked how everything is going on the plan. He said everything is going great and he will be sure to reach out to me if any questions come up. He seems very happy with our services.</t>
  </si>
  <si>
    <t>Spoke with Frank. Plan is going well. Low risk.</t>
  </si>
  <si>
    <t>Diane is very happy with JH especially how the CAR services her plan. No indication that they will move to another FI. No Risk</t>
  </si>
  <si>
    <t>Unable to determine risk - called to speak to AS Trish Turner but she is away on vacation, spoke to AS Myrna instead and could not determine any risk concerning whether the plan intends to discontinue.</t>
  </si>
  <si>
    <t>Review, Ongoing Issues</t>
  </si>
  <si>
    <t>Left a message on 09/19 and 09/24/2018. Removed Broker from the contract. No replacement as of yet. Unable to reach.</t>
  </si>
  <si>
    <t>Spoke to AC Paige Hendrix, she let me know it is a small company that doesn't really have too much going on, confirmed that the contact is fine, I try to reach out to her once a quarter and she reaches out to me if any questions come up in the meantime. Discussed cash account.</t>
  </si>
  <si>
    <t>@2pm - conference call regarding pending correction. correction is worth almost 14K. They are happy with the work being put into this. Follow up emails and communication is following. They have not indicated that they want to leave.</t>
  </si>
  <si>
    <t xml:space="preserve">CELIA THANSINGH               </t>
  </si>
  <si>
    <t>spoke at 12:54pm, everything is fine, he advised that he will be making his contributions before he files his taxes on Oct/15/2018. no further f/u required. no risk. I handle all of his other plans with JH</t>
  </si>
  <si>
    <t>Has your contact/plan sponsor expressed any intent to leave John Hancock? No- Did you identify any other potential risks? If yes, what are these risks? Possible BOR change as notified by current BR, maybe leading to JH changing, no notification receivedYes Risk - as per BR plan has selected new record keeper and BOR, however no update from PLANTried to reach out again (Sept. 20)</t>
  </si>
  <si>
    <t>Review</t>
  </si>
  <si>
    <t xml:space="preserve">TRAN JEFFREY                  </t>
  </si>
  <si>
    <t>service features</t>
  </si>
  <si>
    <t xml:space="preserve">JOENA ANDREMAR OMEGA          </t>
  </si>
  <si>
    <t>No Risk - Client confirms that there is no outstanding issues of the plan</t>
  </si>
  <si>
    <t>Already spoke to the client this quarter (Aug 15th) about the plan and there were no issues. Client was happy with our service and frequency of contact.</t>
  </si>
  <si>
    <t xml:space="preserve">SINDY LAM                     </t>
  </si>
  <si>
    <t xml:space="preserve">ROBERT NIEL IGOT              </t>
  </si>
  <si>
    <t>11:19am. Spoke with TR Hugh and says he has a local rep at Morgan Stanley who directly handles the plan. No risk.</t>
  </si>
  <si>
    <t xml:space="preserve">GISELLA LADELFA               </t>
  </si>
  <si>
    <t>left message on sep 24 at 1020</t>
  </si>
  <si>
    <t>1:50pm on 9/28/18.  Happy. Said everything going well.  No complaints.</t>
  </si>
  <si>
    <t>No Risk. Client was in a meeting but she confirmed that they are doing fine in regards to the plan administration</t>
  </si>
  <si>
    <t xml:space="preserve">JESSICA BAYNIT                </t>
  </si>
  <si>
    <t>I'm in routine contact with this client and the broker is very hands on with the plan,  and there are no issues with the plan. They have not expressed leaving John Hancock. I will continue to monitor the plan. Logging for today. Sept. 17/18.</t>
  </si>
  <si>
    <t xml:space="preserve">SHELDON DAVID                 </t>
  </si>
  <si>
    <t>Reached out to give Rhonda my contact information for assistance on the plan. She did not have my contact information but when I called she did not express any intent to leave.</t>
  </si>
  <si>
    <t>Spoke to Tim @2:00 to review how plan is going - all good on their end.  No current or outstanding issues.</t>
  </si>
  <si>
    <t>beneficiary designation/enrollment meetings</t>
  </si>
  <si>
    <t>roles and any reasons to help, always feel free to call or email me</t>
  </si>
  <si>
    <t>spoke to Karen Lanthier, this was a plan that came to me recently. she is happy with JH, she explained she had no concerns or any questions. The previous rep did mention there were issues with a few Withdrawal forms that were mailed in and they were processed incorrectly. I  discussed with Karen ways in which we can avoid that situation moving forward.</t>
  </si>
  <si>
    <t xml:space="preserve">ALVIN ALCID                   </t>
  </si>
  <si>
    <t>2:03pm/ Aug/15/2018.no risk</t>
  </si>
  <si>
    <t>unable to reach.</t>
  </si>
  <si>
    <t>Unable to Confirm Risk : Spoke with client Sep 11, 2018 8:42 , No red flags</t>
  </si>
  <si>
    <t>Yes Risk : DI Letter received confirming intent to Discontinue with JH</t>
  </si>
  <si>
    <t xml:space="preserve">RAJIV GARGEE                  </t>
  </si>
  <si>
    <t>Updated contacts and confirmed everything is good with the plan. No issues or oversights by JH</t>
  </si>
  <si>
    <t>Sep/21 @4:31...went over this time.</t>
  </si>
  <si>
    <t>Unable to reach. There has been a broker change, but 2 of the 3 brokers on record remained with plan. Low risk but will contact next quarter.</t>
  </si>
  <si>
    <t xml:space="preserve">CHRIS GOODING                 </t>
  </si>
  <si>
    <t>spoke with ac - loliett.  she seems happy with JH services, unable to confirm risk.  will make a concentrated effort to emphasis JH services in future correspondence/calls</t>
  </si>
  <si>
    <t xml:space="preserve">IVAN CH HO                    </t>
  </si>
  <si>
    <t>Jean Fabian</t>
  </si>
  <si>
    <t>Plan check in. No issues. Adding new contact</t>
  </si>
  <si>
    <t>Plan check in. No issues/risks.</t>
  </si>
  <si>
    <t>Yes risk. Plan is transferring to Principal due to fees.</t>
  </si>
  <si>
    <t>Spoke on Sep/05 @ 3:15pmNO RISK. Did welcome call and client is actively managing the plan. He even requested a phone call for urgent matters.</t>
  </si>
  <si>
    <t>message left on sep 18 at1008</t>
  </si>
  <si>
    <t xml:space="preserve">RIZA MATEO                    </t>
  </si>
  <si>
    <t>refer to previous topic. spoke with the client and identified this plan as NO RISK.</t>
  </si>
  <si>
    <t>Client Retention 07/27/2018</t>
  </si>
  <si>
    <t>Review/OS issues</t>
  </si>
  <si>
    <t>Emailed</t>
  </si>
  <si>
    <t xml:space="preserve">LIEZL MENDOZA                 </t>
  </si>
  <si>
    <t>Spoke to Tony Plaza, asked how everything is going on the plan, he seems very happy. He moved money out of JH to try different investment options, they are a very busy almond shelling company, he said that the other employees may review their investments in the new year when things slow down.</t>
  </si>
  <si>
    <t xml:space="preserve">CHARINA GAMBOA                </t>
  </si>
  <si>
    <t>UNABLE TO CONFIRM RISK - tried to call TR Karla on 9/20 and 9/27 but still unable to speak with her, also sent emails on both dates but with no response</t>
  </si>
  <si>
    <t>Unable to reach TR Shari-Sent touchbase email</t>
  </si>
  <si>
    <t xml:space="preserve">ANA MARIA MERCADO             </t>
  </si>
  <si>
    <t>tried live call multiple times but unsuccessful, emailed for a time to call.</t>
  </si>
  <si>
    <t>Has your contact/plan sponsor expressed any intent to leave John Hancock? No- Did you identify any other potential risks? Currently there are no changes, other than Trustee addition to the plan. However, plan is looking to make a TPA change or even bundled service. I have contacted the IRM to further assist the advisor with this request- Yes Risk: Plan is looking for bundled service</t>
  </si>
  <si>
    <t>No Risk. 15:21pm Per Jemella there are no complaints/issues. Discussed reissuing uncashed checks. Will send her enrollment kits for an upcoming meeting with Financial Advisor.</t>
  </si>
  <si>
    <t xml:space="preserve">SHAHEEBA ALI                  </t>
  </si>
  <si>
    <t xml:space="preserve">SANDRA LEA                    </t>
  </si>
  <si>
    <t xml:space="preserve">ELAINE KONG                   </t>
  </si>
  <si>
    <t xml:space="preserve">MASUD RAHMAN                  </t>
  </si>
  <si>
    <t>Unable to Reach - left message to call me back</t>
  </si>
  <si>
    <t>reached TR Michael for callback.  No intent to discontinue expressed.</t>
  </si>
  <si>
    <t>emailed</t>
  </si>
  <si>
    <t>Sep/11 242 - They don't seem to be leaving</t>
  </si>
  <si>
    <t>touch base, withdrawals, final payrolls, step rates. No interest expressed to leave. there were two large termination withdrawals in July which caused plan to be flagged.No risk</t>
  </si>
  <si>
    <t xml:space="preserve">IMRAN KHAN                    </t>
  </si>
  <si>
    <t>RMD process</t>
  </si>
  <si>
    <t>confirmed that plan is terminating.  there were multiple issues with audits not being done, and a lack of participation made the plan sponsor decide not to offer the plan anymore.  confirmed this on Sep 7th</t>
  </si>
  <si>
    <t>Emailed to see how things are going and if any questions or concerns.</t>
  </si>
  <si>
    <t>Emailed her to set up a call time with her. Currently no outstanding issues.</t>
  </si>
  <si>
    <t>left a message for david Monahan on sep 18 at 1015</t>
  </si>
  <si>
    <t>Spoke to David Monahan on sep 18 at 1030 and the plan is fine, no issues . I do have frequent contact with david when he needs my assistance. no issues or concerns. No risk, have a great rapport with him.</t>
  </si>
  <si>
    <t xml:space="preserve">KARLO PUNSALAN                </t>
  </si>
  <si>
    <t xml:space="preserve">MARRIS DIVINA                 </t>
  </si>
  <si>
    <t xml:space="preserve">JEFFREY FRIGILLANA            </t>
  </si>
  <si>
    <t>Emailed TR @4:58PM</t>
  </si>
  <si>
    <t xml:space="preserve">LILIAN BENGO                  </t>
  </si>
  <si>
    <t>NO RISK - broker change was due to broker changing broker dealers</t>
  </si>
  <si>
    <t>RMD and annual notices discussed.</t>
  </si>
  <si>
    <t>Left detailed VM</t>
  </si>
  <si>
    <t>Spoke with Divya at 2:36pm on 9/26/18.  She was cheerful and grateful for my assistance. Said all going well.</t>
  </si>
  <si>
    <t>spoke to amy on sep 24 asked how things were going on her end. she indicated everything was fine. no issues. Has my contact info so anything that comes up, she will notify us.  sep 24 at 1015</t>
  </si>
  <si>
    <t>1:32pm - 1:37pm.  Debbie is happy with the contract.  No negative feeback from employees.  All is well.</t>
  </si>
  <si>
    <t>tried contacting Debbie but not available</t>
  </si>
  <si>
    <t>spoke with Debbie and she said everything is running smoothly and seems happy with JH and TPA Omega to help when something does arise with the plan.  Does not seem to be a risk at this point to leave.</t>
  </si>
  <si>
    <t>left vm for AC Allison Clairmont today at 201pm. I requested that she call me back at her convenience to discuss the call flow questions</t>
  </si>
  <si>
    <t>Call went great.  Client is very happy, he said there was no issues with the plan.  He will be emailing me soon on some Audit items that he needs.  No intent to leave JH at all.  Very friendly client, appreciated the call.</t>
  </si>
  <si>
    <t>confirmed that they have everything needed for the recent escalated issue regarding plan fees. I advised her to speak with Shamir and let me know if they need anything for this or any other issues</t>
  </si>
  <si>
    <t>tried reaching out to client again but not available to talk</t>
  </si>
  <si>
    <t>tried calling Catherine today but was unavailable</t>
  </si>
  <si>
    <t>was not available when I called again</t>
  </si>
  <si>
    <t xml:space="preserve">ALISON HARRIOTT               </t>
  </si>
  <si>
    <t>No Risk: Client seem happy with the services and has no issues. Has not express any intent to leave JH</t>
  </si>
  <si>
    <t>received call from AS Mary Ann Goduco today at 259pm and discussed the client retention topics</t>
  </si>
  <si>
    <t>emailed AS Mary Ann Goduco today at 205pm to do a call and discuss the Call Flow topics. I have a pretty good relationship with the client, but I think this would be a friendly call to get more understanding of how we can better serve her</t>
  </si>
  <si>
    <t>This plan sent in letter of intent to discontinue on September 21</t>
  </si>
  <si>
    <t>@4:12 NO RISK- client is still happy and satisfied with JH service.</t>
  </si>
  <si>
    <t>norm d broker</t>
  </si>
  <si>
    <t>have not been able to get a hold of client but spoke with broker norm @ 225 re pricing letters. Un sure if plan is planning to leave JH. Will continue to try</t>
  </si>
  <si>
    <t>Plan Sponsor has not expressed any interest to leave John Hancock. Was unable to reach her.</t>
  </si>
  <si>
    <t>left a voice message for tr Ashley on sep 24 at 1106</t>
  </si>
  <si>
    <t>Currently no issues. Emailed him to set -up a call time should he have any concerns or inquiries.</t>
  </si>
  <si>
    <t>UNABLE TO REACH. Called multiple times but only received voice mail.</t>
  </si>
  <si>
    <t xml:space="preserve">JEZEBEL INTONG                </t>
  </si>
  <si>
    <t>Unable to Reach - Been calling TR Scott for about two weeks now but I've always been routed to his VM. I spoke to him once and he asked me to call him back, but he was not available when I contacted him on the scheduled time. This plan is still active though. I do not see any potential risk for termination or discontinuance. (refer to SIL 1629720617)</t>
  </si>
  <si>
    <t>Already spoke to the client this quarter (Aug 16th) about the plan and there were no issues. Client was happy with our service and frequency of contact.</t>
  </si>
  <si>
    <t xml:space="preserve">MARY KRIST BORGONIA           </t>
  </si>
  <si>
    <t>Left VM to Nancy. Unable to confirm risk as I was not able to speak with the client. However, there was no intent in to leave JH.</t>
  </si>
  <si>
    <t xml:space="preserve">ALEXIS SUNGA                  </t>
  </si>
  <si>
    <t>In the past few weeks, I've been in contact with TR Venetia via email because we've been working on some issues, mainly about missing contributions for 2017. I've been speaking with the new broker and TPA.we try to figure out the root cause of error.This CN has been escalated and TR prefers emails than call. I'm trying my best to assist all parties to resolve the issues. I have good relationship with the BR, TPA and TR, but if the issues will not resolve, I feel that they might consider transfer</t>
  </si>
  <si>
    <t>Elizabeth Libby Mannel</t>
  </si>
  <si>
    <t>Lynn Kozoro</t>
  </si>
  <si>
    <t>4:35 - contacted cl Lynn to check in and to ensure things are smooth.  Retention call.</t>
  </si>
  <si>
    <t>Unable to Reach. I contacted TR Kevin several times via email and phone, however, I have not received a response from him. Upon reviewing the contract, there was no outstanding SILs, WIP and payments. Contributions are being allocated in a regular manner.</t>
  </si>
  <si>
    <t xml:space="preserve">ROSALINA MACAM                </t>
  </si>
  <si>
    <t>2:04 pm. Did a quarterly touch base. The plan is up to date and no issue.</t>
  </si>
  <si>
    <t>5:21pm</t>
  </si>
  <si>
    <t>Spoke with client August 2nd regarding plan.  No outstanding issues and no intent to discontinue was identified.</t>
  </si>
  <si>
    <t>The plan will be moving to a new carrier &amp; already sent a DQ letter request.* Per TR the main reason they're leaving JH is pricing, They compared the overall expenses they currently have with JH to Vanguard. The result is John Hancock cost is doubled.* No other concern with the service.</t>
  </si>
  <si>
    <t xml:space="preserve">RONNA TAGALOG                 </t>
  </si>
  <si>
    <t>03:37 sent touch base email to TR Mary Jane to check plan status and any concerns</t>
  </si>
  <si>
    <t xml:space="preserve">ANNIE DONG                    </t>
  </si>
  <si>
    <t>Checked in with A/S.  Plan is at no risk.</t>
  </si>
  <si>
    <t xml:space="preserve">KIMBERLY CLADO                </t>
  </si>
  <si>
    <t>left detailed message</t>
  </si>
  <si>
    <t>Left vm, tried calling Jeff 4x to f/u on uncashed checks, he's been responding to emails. refer to sil 1629707060 - os wd issue</t>
  </si>
  <si>
    <t>9/5 11:54 am re'd call from Tripp (AS) and we spoke about adding service features on the plan.</t>
  </si>
  <si>
    <t>left vm, request for call back.Unable to reach.</t>
  </si>
  <si>
    <t>left vm and request for call back.</t>
  </si>
  <si>
    <t>received vm from Bob Hamel this morning.  He mentioned everything is fine.  No Risk.</t>
  </si>
  <si>
    <t>Spoke to AC Toni Perkins on 9/18/2018 at 5:20pm.  Offered if there is anything that John Hancock can do for her or her participants and as per Toni not at the moment, everything is good and everyone is happy. Risk recommendation - NO RISK. Client did not express any intent to leave John Hancock.</t>
  </si>
  <si>
    <t xml:space="preserve">RATNA SUGIJOTO                </t>
  </si>
  <si>
    <t>spoke with Dawn Harris (TPA), they have worked with this client for years, they handle their payroll; One of the TRs left the company recently. Everything else is the same. No Risk.</t>
  </si>
  <si>
    <t>UNABLE TO REACH. When I call I always get an answering service. They take my contact information to deliver a message to return my call but client does not call back. Called three times in different days.</t>
  </si>
  <si>
    <t>discussed, suggests that I should contact Christian Parks(AS/PR) who is in a golf tournament and will return on Wed.</t>
  </si>
  <si>
    <t>STACI HITCHCOCK</t>
  </si>
  <si>
    <t>left vm at 12:58pm. No risk, plan had some changes in contacts. will f/u in 3 days.</t>
  </si>
  <si>
    <t>check in call. NO RISK for discontinuance. They are happy with the level of service and the website is easy to use for them. I have also discussed Consolidation Services and Ppt website usage. sent the flyers</t>
  </si>
  <si>
    <t>Sep 28 @11:50 am - Unable to confirm risk - client did not specify any concerns or issues</t>
  </si>
  <si>
    <t xml:space="preserve">ANGELINE CUA                  </t>
  </si>
  <si>
    <t>Plan is terminating</t>
  </si>
  <si>
    <t>PR_Gap: 1_High</t>
  </si>
  <si>
    <t>PR_Gap: 0_Normal</t>
  </si>
  <si>
    <t>This plan is going through a merger with CN 104394. No Risk</t>
  </si>
  <si>
    <t>Email communication with Bernice in which it was discussed that the plan is merging with CN 104394. No Risk</t>
  </si>
  <si>
    <t>CM</t>
  </si>
  <si>
    <t>plan is okay and client doesn't have any questions. she'll contact tpa for other year end reports 3.54pm</t>
  </si>
  <si>
    <t>3.54pm 11/30- No risk plan is okay and client doesn't have any questions. She'll contact tpa for other year end reports 3.54pm</t>
  </si>
  <si>
    <t xml:space="preserve">LEIDY MAE SERRANO             </t>
  </si>
  <si>
    <t>nov/21 2:26pm</t>
  </si>
  <si>
    <t>client is still active and submit a contribution up to date.client doesn't have any concerns for now.</t>
  </si>
  <si>
    <t>had a conference call to all parties.PLAN TERMINATION-LACK OF PARTICIPATION</t>
  </si>
  <si>
    <t>Plan doing great, doesn't need anything for the mean time.</t>
  </si>
  <si>
    <t>5:42pm 1. No Risk</t>
  </si>
  <si>
    <t>Left vm and sent email to PR as well as Tom Fenchel to make sure there are no issues that needs to be looked into.</t>
  </si>
  <si>
    <t>11/20/2018 - 1. No risk. Spoke with AS Jeanine and she stated that there are no issues with the company's 401k plan, everything is going smoothly.</t>
  </si>
  <si>
    <t>a) Has your contact/plan sponsor expressed any intent to leave John Hancock? Nob) Did you identify any other potential risk? No Risk. I was able to ask how's their 401(k) and he said that all is well. No signs at all of leaving JH.</t>
  </si>
  <si>
    <t>no risk. checked in,everything is going well. assisted re. question on death benefit.</t>
  </si>
  <si>
    <t>12/03 10:53 (1. no risk, regular contact with client, client has never indicated intent to leave JH)</t>
  </si>
  <si>
    <t xml:space="preserve">RYAN SMITH                    </t>
  </si>
  <si>
    <t>(AUg/2018) I have already done this kind of review back in August 2018 when the primary FPOC Stacy Jones was let go and replaced by Wendy Stockton and Trish Tevlin and Andrea Strano. Did a PSW website walk through with both of them and went over the 401k admin process. Have received kudos back from Wendy for all of the help up to this point.</t>
  </si>
  <si>
    <t>(Aug/2018) To confirm the "Risk" : No Risk at this timeWhy? I do not believe this plan is at Risk because there has been no expressed interest in this plan leaving or any red flags alerting to the plan wishing to leave John Hancock.There has been lots of turnover at the company on the HR/401k Administrator level, but this is related to internal company issues (management getting rid of people) rather than a 401k related issues.</t>
  </si>
  <si>
    <t xml:space="preserve">ALMA SALVADOR                 </t>
  </si>
  <si>
    <t>@5:43pm; NO RISKThe Client has no complaint regarding the changes/process that JH made (e.g. passcode) and she is satisfied with JH Service.</t>
  </si>
  <si>
    <t>discussed-1</t>
  </si>
  <si>
    <t>Spoke to Michelle on Nov 7 @ 2:08. The plan is doing well. They recently designated a new contact and began submitting allocation online. I would say there is no risk of the plan leaving JH.</t>
  </si>
  <si>
    <t>3:32 - lft msg with receptionist to have Denise call me back.</t>
  </si>
  <si>
    <t>Done on Nov 5th</t>
  </si>
  <si>
    <t xml:space="preserve">RENALYN GALVEZ                </t>
  </si>
  <si>
    <t>Contacted him at 5:07PM but he's not available. I left him a VM instead and sent him an email at 5:16PM.</t>
  </si>
  <si>
    <t>Co-Fiduciary Report (12/6)</t>
  </si>
  <si>
    <t>No Risk. Spoke with the client to touch base with the 401(k) plan. The client said that everything is going well, therefore, there's no risk for this contract . Also, encourage him to utilize our 'Submit a Document' tool, moving forward for audit and security purposes.</t>
  </si>
  <si>
    <t>potential lost client</t>
  </si>
  <si>
    <t>NO RISK. 17:09pm Spoke with Jahi about Payroll Path and Contribution corrections. He said everything is going well with the plan. There was no indication that they are interested in leaving JH.</t>
  </si>
  <si>
    <t>touch base, year end statements. No potential risk. Advisor change in Septemberno risk</t>
  </si>
  <si>
    <t>Spoke @ 4:59pmNo Risk - TR Melissa is actively managing the plan and contributions are continuously being sent.</t>
  </si>
  <si>
    <t>no risk - I was discussing open enrollment and online enrollment with Michelle and also talked about how the assets have grown. No sense that they are leaving.</t>
  </si>
  <si>
    <t>Sent email</t>
  </si>
  <si>
    <t>Reached out to her regarding plan and fixing allocations. No contact on the plan has expressed any intent for leaving John Hancock. I believe this plan is not at risk for discontinuing.</t>
  </si>
  <si>
    <t>everything is going well. He responded through email. I would state no risk</t>
  </si>
  <si>
    <t>she says everything is going well - sending us a big rollover contribution</t>
  </si>
  <si>
    <t>1. No Risk. As per Iola, all is well at the moment</t>
  </si>
  <si>
    <t>Unable to Reach.. left several messages with no response. This is a doctor's office.</t>
  </si>
  <si>
    <t>Left vm also sent an email to Natalia, Lynn and Cara asking if there was any issue on their end with the 401K plan that I needed to look into.</t>
  </si>
  <si>
    <t>3.12pm spoke to lindsley Capuano (wife of trustee) who usually answers the calls. the plan is good overall and no urgent/os concern. discussed new submit a document feature on the website for the client's future use. - NO RISK</t>
  </si>
  <si>
    <t>Client RetentionClient Retention</t>
  </si>
  <si>
    <t>touch base, as per Chris things are good but he did indicate that Advisor as part of their due diligence will be looking at plan pricing at the end of year.2. yes risk</t>
  </si>
  <si>
    <t>@ 3:51pm - 1.No Risk</t>
  </si>
  <si>
    <t>Thu 11/15/2018 11:08 AM1. No Risk - because the plan will also setup a DB with JH. Thanks.</t>
  </si>
  <si>
    <t>sent email to touchbase</t>
  </si>
  <si>
    <t>no risk. good relationship with TR Hui</t>
  </si>
  <si>
    <t>no risk. good relation with client</t>
  </si>
  <si>
    <t>unable to confirm risk</t>
  </si>
  <si>
    <t>NO RISK. 15:38PM Reviewed contact persons and company address. Discussed sending contribution submissions via PSW instead of paper, Census updates, zero dollar balance account, and JH PFS Consolidation Services.</t>
  </si>
  <si>
    <t>@11:43 am No Risk of Leaving John Hancock*The company has 2 divisions (MSI and JRI). JRI has been sold out with handful of employees, but MSI with more employees is staying with JH. In fact there is an enrollment meeting in the first week of Dec and the contract's investment line up will be changed in January 2018.</t>
  </si>
  <si>
    <t>Addressed Participant Website Registration. Sent email regarding Submit a Document feature. No issues. Prefers to connect once a quarter either phone or email. No Risk</t>
  </si>
  <si>
    <t>called the trustee 3 times no always routed to the voicemail. I've been working with Raymond together with the payroll path team and their payroll person to set-up the payroll path. Unable to reach client via call</t>
  </si>
  <si>
    <t>UNABLE TO CONFIRM RISK; WAS ADVISED THAT SHE HAD NO CONCERNS/ISSUES AT THIS TIME</t>
  </si>
  <si>
    <t xml:space="preserve">PAUL PANGILINAN               </t>
  </si>
  <si>
    <t>Client Retention- 10/19/2018</t>
  </si>
  <si>
    <t>Completed.</t>
  </si>
  <si>
    <t>Not sure why this was on the list.  There are two other contract associated with this plan even though they have different TPAs (CN 115363 and 115926)</t>
  </si>
  <si>
    <t>Reached out to check up on the plan. There was a broker change but the client expressed that their intention is to stay with JH as they like the service with us. No risk</t>
  </si>
  <si>
    <t>No RiskAlso,speak with their acctg person, Debbie at 11.36am 11/20 did submission online</t>
  </si>
  <si>
    <t>no risk - plan will be likely terminate, plan will cease to exist.</t>
  </si>
  <si>
    <t>2. This plan has had an escalated issue with statements, and ongoing problems with their TPA. While they seem happy with JH right now, there is a risk that they may leave if they opt for a bundled service.</t>
  </si>
  <si>
    <t>unable to reach after three attempts.</t>
  </si>
  <si>
    <t>1. No RiskBeen assisting client in making sure that that enrollment meetings were scheduled for this quarter. An SRM has already engaged the client in this setup and they are all set.</t>
  </si>
  <si>
    <t>no risk client is happy with John Hancock at this time. has a sister plan as well and are having ppt making contributions weekly starting next week</t>
  </si>
  <si>
    <t>Unable to confirm risk - reviewed the plan before I called and there are no outstanding items. The plan had a big TE/WD that decreased its assets earlier in the year and when I spoke to TR Justin I could not determine a risk as to whether or not they would discontinue or leave at the time of our call.</t>
  </si>
  <si>
    <t xml:space="preserve">REA BABATU-AN                 </t>
  </si>
  <si>
    <t xml:space="preserve">LEZIEL MARINO                 </t>
  </si>
  <si>
    <t>7:53pm 10/23 TR chuck emailed. year end review, zero balance and PFS</t>
  </si>
  <si>
    <t>Touch-base. Recap of Advisor Change. Discussed Submit a document. No Risk.</t>
  </si>
  <si>
    <t>discussed</t>
  </si>
  <si>
    <t xml:space="preserve">GERALD GALINEA                </t>
  </si>
  <si>
    <t>This is an active plan</t>
  </si>
  <si>
    <t>No Risk - Spoke on Nov/14 @ 2:18pm. TR is actively managing the plan.</t>
  </si>
  <si>
    <t>NO RISK- Cecily says the plan is perfect and has no complaints</t>
  </si>
  <si>
    <t>1. No Risk - No signs of plan DI/termination during our conversation. CL only requested for a death WD form.</t>
  </si>
  <si>
    <t>Active plan</t>
  </si>
  <si>
    <t>also, Sent email to tr Kathy Powell at 1:22pm.</t>
  </si>
  <si>
    <t>12:07pm randy  bailey - account paid off</t>
  </si>
  <si>
    <t>Branigan Buecheler</t>
  </si>
  <si>
    <t>plan is dq on dec 31 2018</t>
  </si>
  <si>
    <t>NO SERVICE, CONTRACT ISSUES, NO RISK</t>
  </si>
  <si>
    <t>a) Has your contact/plan sponsor expressed any intent to leave John Hancock? Nob) Did you identify any other potential risk? If yes, what are these risks? i.e. BOR change, TPA change, Service issues, Investment issues. Merger &amp; Acquisitions, Fees, Personnel changes etc. - No Risk</t>
  </si>
  <si>
    <t>Added comments: Spoke with AS Mary Kay last 11/05- 11:22am EST and all is well. Client is very active with the plan. Constantly communication with them via email too. a) Has your contact/plan sponsor expressed any intent to leave John Hancock? Nob) Did you identify any other potential risk? No Risk due to comments above.</t>
  </si>
  <si>
    <t>Called client to see how the plan is going, and if she had any questions. Client had questions about online withdrawals for a particular participant - guided her through this. Also asked client if she would like me to order any enrollment forms, client requested 10 EN forms to be ordered. Did not identify any risk potential.</t>
  </si>
  <si>
    <t>NOV 27@9:58am</t>
  </si>
  <si>
    <t>Attempted to call again but got the general voice mail.Evaluation:  Unable to reachIn the past, I've never been able to reach the client.  It's a doctor's office and it's always been Dr. Porwacher who contacts me.</t>
  </si>
  <si>
    <t xml:space="preserve">ANA FRANCISCO                 </t>
  </si>
  <si>
    <t>active client</t>
  </si>
  <si>
    <t>no risk. good relationship with client</t>
  </si>
  <si>
    <t>Mike Hublar</t>
  </si>
  <si>
    <t>CALLED AND DISCUSSED</t>
  </si>
  <si>
    <t>No Risk. Bob confirmed all is well and there's no issue</t>
  </si>
  <si>
    <t>UNABLE TO REACH. Called TR Susan O'Leary on 11/29/2018 and on 12/05/2018 at 12:11 pm however, I only received voicemail. I left voicemail on 12/5/2018 at 12:17pm.</t>
  </si>
  <si>
    <t>This is an active plan. There is no risk.</t>
  </si>
  <si>
    <t xml:space="preserve">JESSA MAE VISITACION          </t>
  </si>
  <si>
    <t>No Risk. 1:20 pm called Stacy (AS) and she advised the plan is moving to settling 'loose ends'. I was also advised by the BROKER that the plan is projecting growth</t>
  </si>
  <si>
    <t>1 no risk</t>
  </si>
  <si>
    <t>Evaluation: 1Spoke to AS Bobbi Netzel and asked how everything is going on the plan. She said everything has been going well. AC Mona is the primary contact on the 401k but she was in an accident recently so she has been working from home and telling Bobbi what needs to be done. I would say that there is no risk of the plan leaving at this time.</t>
  </si>
  <si>
    <t>left Charlie a VM to call me back</t>
  </si>
  <si>
    <t>NO RISK</t>
  </si>
  <si>
    <t xml:space="preserve">JANINE NOBLEZA                </t>
  </si>
  <si>
    <t>NO RISK - Accdg to her, everything is good so far. Do a quick navigation in submitting a document/submission to discuss the new feature online. Call ended well. I believe CL is happy</t>
  </si>
  <si>
    <t>3:59pm</t>
  </si>
  <si>
    <t>Per TR the business has been sold and he is exploring options to determine if plan will still stay open, as they have ceased payroll it is likely the contract will close as company is sold.</t>
  </si>
  <si>
    <t>no risk - all is going well.</t>
  </si>
  <si>
    <t>sandra</t>
  </si>
  <si>
    <t>Spoke with Sandra who is now the new person in charge from the company. as per the client the plan is still active.</t>
  </si>
  <si>
    <t>1. No risk. Spoke to TR Kim Byrd, asked how everything is going on the plan. She seems very happy with everything, expressed some concerns about the market. Was very positive about the two step authentication and we also discussed new submit a document feature, she was very happy with that. Confirmed contact details and preferences.</t>
  </si>
  <si>
    <t>risk level: Unable to Confirm. Spoke to Trustee about overall satisfaction with the plan and he did not say that he was unhappy or happy with the plan but did confirm that he is satisfied right now with how the plan is working.</t>
  </si>
  <si>
    <t>2.Yes RiskCompany was bought and will be merging into their parent company's plan.  They are terminating JH RK services.</t>
  </si>
  <si>
    <t>3:40 - lft vm for Mary Kay re: year end updates and re: providing feedback on areas of improvement for JH service.</t>
  </si>
  <si>
    <t>Marilyn Sromek</t>
  </si>
  <si>
    <t>Have made call on Oct 26, regarding contribution file</t>
  </si>
  <si>
    <t>NO Risk4:21 PM 11/29/2018</t>
  </si>
  <si>
    <t>2:40PM</t>
  </si>
  <si>
    <t xml:space="preserve">SEAN LEAVER                   </t>
  </si>
  <si>
    <t>No Risk - Client is happy with service.  They have an investment committee that continuously reviews the investment options to ensure that the participants are satisfied.</t>
  </si>
  <si>
    <t>Client retention- no risk</t>
  </si>
  <si>
    <t>10/01 @ 1:30 (1. no risk, in regular contact with client, client has not indicated intent to leave JH)</t>
  </si>
  <si>
    <t>Evaluation:  No RiskClient seem friendly and requested more enrollment kits.  Cannot determine any risks.</t>
  </si>
  <si>
    <t>3:43 - lft detailed vm for Liz re: year end reminders and re: areas of improvement for JH service.</t>
  </si>
  <si>
    <t>4:09pm et - received response from TR Shelli stating that everything is fine (no risk)</t>
  </si>
  <si>
    <t>call client to confirm some information on plan that I got siled on.  There was no mention at all about the plan leaving us.  The trustee was very happy with the plan and JH.</t>
  </si>
  <si>
    <t xml:space="preserve">CHRISTIE MADTAHIR             </t>
  </si>
  <si>
    <t>No risk - plan is doing well and no intention to leave JH</t>
  </si>
  <si>
    <t>1. Checked on plan, updates, contact etc. Previous FR passed away which is why it was changed. Still with Raymond James. No issues were brought up.</t>
  </si>
  <si>
    <t>1 no risk. Plan is happy with JH</t>
  </si>
  <si>
    <t>Plan is doing great and seems like they are enrolling new associates all the time - Christine will be reaching out more b/c she will be more involved on the plan and needs PSW training.  1. NO RISK</t>
  </si>
  <si>
    <t>on 11/14</t>
  </si>
  <si>
    <t>Nov 21 - Could not get a hold of the client. Left a v/m</t>
  </si>
  <si>
    <t>1.No Risk . Client seems to be happy with their JH plan and is not asking for detailed contract fees and charges. No urgent or pending concerns.</t>
  </si>
  <si>
    <t>No Risk. I've been in communication with the client on various issues on the plan. Documenting today as there is no risk to the plan with JH. Logging today Oct. 19/18.</t>
  </si>
  <si>
    <t>LDVM</t>
  </si>
  <si>
    <t>Has your contact/plan sponsor expressed any intent to leave John Hancock? YesDid you identify any other potential risk? If yes, what are these risks? Yes Risk, TR Rodney is retiring soon but two of the employees are thinking of buying out the company so unsure if will continue with JH</t>
  </si>
  <si>
    <t>no risk - everything is going good</t>
  </si>
  <si>
    <t xml:space="preserve">DARSHANI JODHA                </t>
  </si>
  <si>
    <t>No indication that there is a risk of this plan leaving</t>
  </si>
  <si>
    <t>4 unable to reach</t>
  </si>
  <si>
    <t>11:26am Unable to leave a voice message client voice mail is full.</t>
  </si>
  <si>
    <t>Unable to Confirm Risk. This is a dentist office it is difficult to speak with Trustee. Have tried to leave message at the home phone number, however, the voice mail is full. 11:39am Emailed Martha and copied Matt J. Gorham III advised them about the new submit a document option on PSW. Inquired if everything is going well with the plan? Also inquired if they needed any help on PSW; had any questions concerning Message Center notifications; or needed Enrollment materials?</t>
  </si>
  <si>
    <t>Yes Risk - Business Sold</t>
  </si>
  <si>
    <t>been trying to call AS bill, but always routed to the VM. this is a reassigned plan. cannot confirm if there has been previous issues. emailed AS bill to touch base.Unable to Reach client</t>
  </si>
  <si>
    <t>Plan will be closing; has been in the works to close since last year as the company was sold and no longer exists; is hoping to have this completed by year end, Rosemary will contact me next week</t>
  </si>
  <si>
    <t>call Jon to see how things were going with the plan.  He is happy with JH and nothing came up about a potential leave</t>
  </si>
  <si>
    <t>Patrick R. McCormick</t>
  </si>
  <si>
    <t>No risk.</t>
  </si>
  <si>
    <t>2:38pm 1. No Risk</t>
  </si>
  <si>
    <t xml:space="preserve">CHARLIE FREITAS               </t>
  </si>
  <si>
    <t>1. No Risk : asked Greg how John Hancock was preforming and if anything can be done to improve: Greg says he is satisfied with the work that we do on the contract and referred me to tpa Kevin McKeown for all issues going forward (this contract should be changed to NDCC). Thanks</t>
  </si>
  <si>
    <t xml:space="preserve">RISSA DICHITANG               </t>
  </si>
  <si>
    <t>1-No Risk-received few email exchanges from the Trustee and other plan admin that they're planning to add new participants on the plan. Also, wants to activate JH online withdrawal and loans.</t>
  </si>
  <si>
    <t>Risk Level: No Risk. Spoke to client with regards to the plan overall and was informed by Cheryl that she is satisfied with the plan overall and had no issues.</t>
  </si>
  <si>
    <t>3:48 - spoke to Tammy.  She seems happy re: the service we offer.</t>
  </si>
  <si>
    <t xml:space="preserve">JOAN JURADO                   </t>
  </si>
  <si>
    <t>the plan is still very active. no risk of terminating or discontinuing.</t>
  </si>
  <si>
    <t>CALLED CLIENT'S OFFICE @ 2:48P.M 10/19. NO RESPONSE. I LEFT DETAILED MESSAGE FOR TR SHARON STATING THE REASON FOR THE CALL</t>
  </si>
  <si>
    <t>1.No Risk. TPA HANDLES AND RESPONDS TO MOST OF THE DAY TO DAY MATTERS ON BEHALF  CONCERNING THE CONTRACT.</t>
  </si>
  <si>
    <t>1.No Risk - CLIENT ADVISE THEY ARE GOOD WITH THE PLAN - NOTHING OUTSTANDING</t>
  </si>
  <si>
    <t>christian McGowan</t>
  </si>
  <si>
    <t>No Risk. RM has recently met with the client and advisors.</t>
  </si>
  <si>
    <t>4:05pm</t>
  </si>
  <si>
    <t>3:29pm - 1.No Risk</t>
  </si>
  <si>
    <t>No risk. The client doesn't have any questions or any concerns in the 401k plan. 2:32pm</t>
  </si>
  <si>
    <t>12:05pm</t>
  </si>
  <si>
    <t>Discuss the OS concern with the plan / 9:45am</t>
  </si>
  <si>
    <t>Risk Level: Unable to confirm risk. Spoke to client with regards to the plan, overall the client is satisfied with the recordkeeping service and responsiveness of CAR, the only thing was the fee and that it would be nice if the fees were a little lower.</t>
  </si>
  <si>
    <t>Called AC on 10/19/2018 @12:30PM</t>
  </si>
  <si>
    <t>NO RISK.  she confirmed they just changed advisors since they felt the previous one was not present.  She said everything else seems to be working well.</t>
  </si>
  <si>
    <t>no answer</t>
  </si>
  <si>
    <t>not available</t>
  </si>
  <si>
    <t>not able to get client on phone</t>
  </si>
  <si>
    <t xml:space="preserve">JEREMY RABIDEAU               </t>
  </si>
  <si>
    <t>Yes Risk (out of TR control)Charity previously advised me confidentially that the company has been listed for sale.  They are unsure if there will be a full acquisition, merger, split of territories, or closure.  Once a transaction is completed the plan may discontinue. The client is very happy with JH and there's nothing that could be done differently to decrease risk of DI as it is out of current ownership's control</t>
  </si>
  <si>
    <t>No Risk, no indication that plan is looking to leave.TPA was change a about a month ago, also, payroll company was change as well</t>
  </si>
  <si>
    <t>Unable to confirm if there is a risk based on the conversation</t>
  </si>
  <si>
    <t>3. Unable to confirm Risk</t>
  </si>
  <si>
    <t>5:44. The company will be splitting into 2 smaller company. but they will keep the 401k plan under west fork. they will be adding new bank account soon to fund the two companies.This is a NO Risk plan.</t>
  </si>
  <si>
    <t>no risk - called 3 times and no response. sent email to check in</t>
  </si>
  <si>
    <t>10:14Am No Risk</t>
  </si>
  <si>
    <t>Spoke to Ellen Hazlewood is who FPOC for this plan and works with Hank Drake. refer to sil 1629847117. plan not closing or leaving as far I know- Dec 05 @ 4pm</t>
  </si>
  <si>
    <t>This is a sister plan of 87845. It is not at risk</t>
  </si>
  <si>
    <t>Spoke with Brian regarding plan issues.  satisfied with plan and service.  No indication of desire to leave JH. No Risk.</t>
  </si>
  <si>
    <t>Unable to Confirm Risk: Brigitte is delighted with JH and appreciates our help however she is not the decision maker.</t>
  </si>
  <si>
    <t>Plan i8s fine</t>
  </si>
  <si>
    <t>1. Pre-call Review: No issues 2. Call Flow Guidelines : No changes, plan is good and they are satisfied with the JH services.3. Post Call Questions: No Risk</t>
  </si>
  <si>
    <t>NO RISK: 3:30 pm re'd a call from Beth (AS) and she advised the company is expanding, and she was offsite at the moment. They've acquired a company out of state</t>
  </si>
  <si>
    <t>Spoke to Gloria at 11:03. She expressed no intent to move the plan from JH. I would say there is no risk of the plan leaving at this time.</t>
  </si>
  <si>
    <t>3. Unable to Confirm Risk</t>
  </si>
  <si>
    <t xml:space="preserve">DIANA VERLYSDONK              </t>
  </si>
  <si>
    <t>Called Client LM on VM</t>
  </si>
  <si>
    <t>UNABLE TO REACH - Left two messages for Client Tina Myers.</t>
  </si>
  <si>
    <t>previous email sent to TR on 09/05/2018 - account is doing good and no issues at all. TR adv that  he will reach out if any issue arise</t>
  </si>
  <si>
    <t>NO RISK*updated notes</t>
  </si>
  <si>
    <t>spoke 12/17 3:06 PMEST - submitting a contribution and cancelling the wrong one. Discussed submit a doc link.,</t>
  </si>
  <si>
    <t>Risk Level: Unable to confirm Risk. Spoke to client about overall plan satisfaction level and she explained that she is satisfied with the plan overall.</t>
  </si>
  <si>
    <t>Client Retention -- EVE BEFORE THIS CAMPAIGN THE PLAN WANTS TO TERMINATE plan</t>
  </si>
  <si>
    <t>left vm to call me back</t>
  </si>
  <si>
    <t>Unable to Reach : LVM requesting callback</t>
  </si>
  <si>
    <t>Unable to Reach</t>
  </si>
  <si>
    <t>As per recent communication, client is extremely satisfied</t>
  </si>
  <si>
    <t>1.No Risk - Speak to client often they are extremely satisfied.</t>
  </si>
  <si>
    <t>Spoke with the client to touch base with the 401(k) plan. The client said that everything is going well, therefore, there's no risk for this contract .Also, encourage him to utilize our 'Submit a Document' tool, moving forward for audit and security purposes.</t>
  </si>
  <si>
    <t>pete</t>
  </si>
  <si>
    <t>No Risk.. Very low key contract and all is well.</t>
  </si>
  <si>
    <t>4:11pm 10/23 TR Linda - no new EN, Distribution smartlink - PPT John no longer with the company for 6 years. PFS Emailed</t>
  </si>
  <si>
    <t>4 unable to reach, left check in vm</t>
  </si>
  <si>
    <t>11:20 am. Spoke with the client to review the plan. No risk. No intent in leaving John Hancock.</t>
  </si>
  <si>
    <t>NO risk- 1.51pm, spoke with AS Cori , all is set with the plan. They'll be submitting a PSP next year and suggest to check with TPA if they can use the cash account for the funding. PA Cara will contact me before she submits the contribution.</t>
  </si>
  <si>
    <t>Client will let CAR know for any issues</t>
  </si>
  <si>
    <t>3. Unable to Confirm RiskPlan recently gone through a rep change. Plan is relatively quiet and the best method of reaching FPOC is e-mail or Cell# as the plan sponsor works remotely from location.</t>
  </si>
  <si>
    <t>Spoke to Michael at 11:09. He stated the company has been bought but it will not affect them staying with JH. The only change is in plan Trustee contacts. I would say there is no risk of them leaving at this time.</t>
  </si>
  <si>
    <t>No Risk - contract is very low key</t>
  </si>
  <si>
    <t>prev outbound call with TR on Sep/17 at 9:31am with FR Mike, plan is doing good and no issues - rare chance of talking to him</t>
  </si>
  <si>
    <t>1.No Risk - Client is extremely satisfied</t>
  </si>
  <si>
    <t>sent email 11/30 12:29 (1. no risk, have regular contact, never expressed intent to leave John Hancock)</t>
  </si>
  <si>
    <t>No Risk.  Participation is down but happy with JH and our services.</t>
  </si>
  <si>
    <t>Mary E. Dudrow</t>
  </si>
  <si>
    <t>No Risk - Client indicated that the plan is running smoothly and has no issues with JH services at this time.</t>
  </si>
  <si>
    <t>No apparent risk - all seems fine.</t>
  </si>
  <si>
    <t>spoke @ 12:36 pm on 12/13/2018 1.No Risk</t>
  </si>
  <si>
    <t>1 There was no indication in our conversation that they are unhappy with JH or the service we provide.  Only had a few procedural questions that she hasn't got around to contact me on that I was able to address.</t>
  </si>
  <si>
    <t>This plan is already leaving on Jan/28/2019. Spoke with James and he said reason for leaving was the cost.</t>
  </si>
  <si>
    <t>1. no risk, he is a very busy doctor and will only call me when he needs something, I don't ever call him as he has no time for day to day chat.  He is very nice.</t>
  </si>
  <si>
    <t>call made on nov 23rd: No risk</t>
  </si>
  <si>
    <t>discontinuence</t>
  </si>
  <si>
    <t xml:space="preserve">CARMINE SCALZO                </t>
  </si>
  <si>
    <t>Reviewed plan.  No outstanding sils or issues.  Contract very clean and straight forward.  Rarely ask questions.  No outstanding/unsettled checks.  No cash account amount. Receiving regular contributions online and annual census file. Let him know of the submit a document via PSW and Mobile App for participants.  Plan appears to not be at risk</t>
  </si>
  <si>
    <t>No Risk- everything is well with the plan</t>
  </si>
  <si>
    <t>No risk.  Happy with the tools and information.  A few new participants will be joining in the new year.</t>
  </si>
  <si>
    <t>touch base, plan was flagged due to advisor change. Broker is meeting with ppts this evening.  As per Jane, things are fine.No risk at this time</t>
  </si>
  <si>
    <t>they closing plan</t>
  </si>
  <si>
    <t>1.No Risk- everything is doing well with the plan</t>
  </si>
  <si>
    <t>plan updates/ no risk</t>
  </si>
  <si>
    <t>No Risk.  this is an active contract, but very low profile.</t>
  </si>
  <si>
    <t>no risk - all going well</t>
  </si>
  <si>
    <t>Mon 11/19/2018 2:45 PM - 1. No Risk - Plan is active.</t>
  </si>
  <si>
    <t>no risk. good relation ship with TPA and client</t>
  </si>
  <si>
    <t>see SIL 1629924536</t>
  </si>
  <si>
    <t>From all interactions with Sharlott, client is very low risk of leaving 5:20pm</t>
  </si>
  <si>
    <t>Unable to Reach.  Spoke with client earlier in the quarter about plan and no intent to leave was identified.</t>
  </si>
  <si>
    <t>11:50AM NO RISK. Client is overall happy as he gets what he asks from John Hancock. Discussed submit a document feature as well</t>
  </si>
  <si>
    <t>2:38PM</t>
  </si>
  <si>
    <t xml:space="preserve">APPLE LLAMASARES              </t>
  </si>
  <si>
    <t xml:space="preserve">CHISCA DOCTORA                </t>
  </si>
  <si>
    <t>NORISKspoke with Jessica and verify if she wants me to call her more often for a touch base but client prefer every quarter since she doesn't have any concerns. Also, informed client to reach out to TPA incase she wanted to utilize the funds in the cash account.</t>
  </si>
  <si>
    <t>called and discussed- NO RISK</t>
  </si>
  <si>
    <t>2:57 PM Unable to Reach Client is unavailable at the moment.</t>
  </si>
  <si>
    <t xml:space="preserve">KATHERINE STEFAN              </t>
  </si>
  <si>
    <t>NO RISK 1:06pm Nov/15/2018</t>
  </si>
  <si>
    <t>NO RISK  3:40pm Nov/16/2018</t>
  </si>
  <si>
    <t>SIL 1629947548</t>
  </si>
  <si>
    <t>no risk.  I assisted Tiffany re. census upload.  They acquired a new plan and are transferring their assets to JH.</t>
  </si>
  <si>
    <t>Call time Nov/05 @4:13. I am in touch with the client on regular basis, almost every contribution submission and everything is going well with the plan.</t>
  </si>
  <si>
    <t>unable to determine risk</t>
  </si>
  <si>
    <t>everything's good. BR just went in recently getting new enrollees- spoke on nov 28th</t>
  </si>
  <si>
    <t>Left a vm for Jeremy, and also e-mailed him.</t>
  </si>
  <si>
    <t>This client has expressed dissatisfaction in the past. Attempts have been made to reach client but no success. Simple wd follow ups turn into  an unpleasant issue with contact - PS has noted dissatisfactions with follow ups and JH SRM has been made aware.  Risk facto is a 2</t>
  </si>
  <si>
    <t>number disconnected. Email sent to him requesting that he give me a call when he gets a chance. client contact form sent to for info update</t>
  </si>
  <si>
    <t>CHAD STEWARTBDD (INACTIVE)</t>
  </si>
  <si>
    <t xml:space="preserve">JACQUELYN MORALES             </t>
  </si>
  <si>
    <t>2:14 PM No Risk - All issues has been taken care of for this plan and client mentioned to check in once a month.</t>
  </si>
  <si>
    <t xml:space="preserve">LIZETTE REBUCAS               </t>
  </si>
  <si>
    <t>Unable to reach. It may be due to the fact that the Trustee is also a Financial Advisor. Contributions are submitted timely but we cannot assess any service risk due to Client's unresponsiveness via email or voice message</t>
  </si>
  <si>
    <t>No risk - is happy and appreciative of the service/help we (and other parties) provide. Trying to do what he can for terminated ppts w/balances and is working with the TPA on this</t>
  </si>
  <si>
    <t>Everything is fine on the plan. Emailed to wish a happy holiday and check up on the plan</t>
  </si>
  <si>
    <t>there has been no implication of closure or discontinuance. the plan is currently active and participating.</t>
  </si>
  <si>
    <t>3. Unable to Confirm Risk.  I spoke with the client on the submit a document feature and she seemed to have a happy demeanor, not mentioning any concerns.</t>
  </si>
  <si>
    <t>4 unable to reach live, but followed up via email to confirm if everything is smooth and they're happy with JH platform</t>
  </si>
  <si>
    <t>They are happy with us.  They are adding a new division shortly.</t>
  </si>
  <si>
    <t xml:space="preserve">JAMES RYAN JUANILLO           </t>
  </si>
  <si>
    <t>sent email @3:37pm</t>
  </si>
  <si>
    <t>informed client about submit a document tool/confirmed no os issues/no risk</t>
  </si>
  <si>
    <t>He also asked about his online contribution. No issues with this plan.</t>
  </si>
  <si>
    <t>No risk- this plan also has sister plan 46809 and there are no issues with either. No one has expressed any dissatisfaction with or intent to leave JH</t>
  </si>
  <si>
    <t>Did you identify any other potential risk? No RiskI am always communicating with client both email and phone and all seems to be well</t>
  </si>
  <si>
    <t>unable to confirm risk - TR Rhonda did not mention to expect anything from the plan. However, I don't anticipate the plan leaving.</t>
  </si>
  <si>
    <t>Confirmed per Crystal that plan ppts have been transferring funds back from PBA to JH as the business is closed and the contract will likely close in the following year.</t>
  </si>
  <si>
    <t xml:space="preserve">LESLEY MONIZ                  </t>
  </si>
  <si>
    <t>1.No Risk - plan is good - she happy.</t>
  </si>
  <si>
    <t>7:00 - called cl for Sharon Allender but phone rang out.  Wasn't given vm option.  Cl has had issues with JH processing center making mistakes in keying allocation.  They do not want to convert to electronic.</t>
  </si>
  <si>
    <t>Client retention- unable to confirm risk</t>
  </si>
  <si>
    <t>1.No Risk</t>
  </si>
  <si>
    <t>NO- RISK</t>
  </si>
  <si>
    <t>Unable to Confirm Risk :  Client indicated new ppt enrolling Jan 1.  Client showed interest in activating online features.  Client also requested literature to encourage ppt participantion</t>
  </si>
  <si>
    <t>Year End Reminders/Any assistance</t>
  </si>
  <si>
    <t>1) No OS issues2) unable to contact3) PS is looking for fee reduction, RM was contacted.</t>
  </si>
  <si>
    <t>plan changes/ no risk</t>
  </si>
  <si>
    <t>Risk Level: No Risk. Spoke to Delores and she is satisfied with the plan and how things are going.</t>
  </si>
  <si>
    <t>No Risk. All is well according to him</t>
  </si>
  <si>
    <t>Client confirmed that their happy with the service they're getting from JH, TPA and FR / 9:41AM</t>
  </si>
  <si>
    <t xml:space="preserve">CHRISTINE LAURENTE            </t>
  </si>
  <si>
    <t>Called but was unable to reach Jeffrey.  Will try again in the near future</t>
  </si>
  <si>
    <t>4 tried calling on a few occasions and was unable to reach.</t>
  </si>
  <si>
    <t>No risk - The client did not mention anything about moving out. Also, the TPA and BR of the plan has a strong relationship with JH.</t>
  </si>
  <si>
    <t>Spoke with Tarali Higbee about the plan. FA was just at the company and conducted enrollment and education meeting. Everything else is going well.</t>
  </si>
  <si>
    <t>1 - No Risk - Ni sogns of plan term/discon. CL only ask about employee's enrollment issue.</t>
  </si>
  <si>
    <t>12:43pm-spoke with AC Brenda and she confirmed that the plan is doing great, either call or email is the best means of comms. She has not expressed any intent to leave JH.</t>
  </si>
  <si>
    <t>No Risk.  They are happy with JH and used many of the tools and services available.</t>
  </si>
  <si>
    <t>Broker worked tirelessly to enable Wilshire 3(38), assuming very low risk to leave 11:58am</t>
  </si>
  <si>
    <t>6:21 &amp; 6:38pm on 12/21/18.  1. No Risk, consolidating other plans into this one in the new year.</t>
  </si>
  <si>
    <t>&gt;this is a newly reassigned plan.&gt;YES Risk.&gt;TR Eileen sent an email on 11/27/2018 5:16p saying that she's transferring the plan to Merrill Lynch as it's easier and less expensive to have it all handled by one person.</t>
  </si>
  <si>
    <t>no risk.plan is still active and client wanted to update his email address.</t>
  </si>
  <si>
    <t>Actively hiring and adding employees to 401k. Prefers email, calls when urgent.</t>
  </si>
  <si>
    <t>1.No Risk - As per history</t>
  </si>
  <si>
    <t>3.Unable to Confirm Risk</t>
  </si>
  <si>
    <t>touch base, year end check in no risk</t>
  </si>
  <si>
    <t>Tracked on SIL 1629899245Unable to confirm risk, as client is unresponsive to my calls. Sent e-mail on 12/10/18 @ 4:23pm to see if AS has any questions with regards to plan.</t>
  </si>
  <si>
    <t>7:10 - lft detailed vm for Susan to provide feedback on our service and offer areas of improvement.</t>
  </si>
  <si>
    <t xml:space="preserve">PRINCESS RILLERA              </t>
  </si>
  <si>
    <t>called and discussed NO RISK</t>
  </si>
  <si>
    <t xml:space="preserve">APLE PAAS                     </t>
  </si>
  <si>
    <t>2. Client will be terminating.</t>
  </si>
  <si>
    <t>Nov/26 @ 1:22....everything is going well with the plan, IN touch with this client on regular basis.</t>
  </si>
  <si>
    <t>Spoke to Harriette about the plan; no issues or concerns; also discussed annual QDIA notices; zero balances; and the new submit a document tool.</t>
  </si>
  <si>
    <t>UNABLE TO REACH - Called AS Jennifer Ryland on 12/06/2018 at 3:08pm and at 4:28pm. I also left a voicemail offering my assistance with any questions or concerns that she may have.</t>
  </si>
  <si>
    <t>Mon 11/19/2018 2:45 PM - 1. No Risk - plan is active. Thanks.</t>
  </si>
  <si>
    <t xml:space="preserve">VINDA MAHABIR                 </t>
  </si>
  <si>
    <t>SPoke with Kevin Mast earlier this QTR, he mentioned that they were reorganizing that there would be several ppts that would be terminated/laid off therefore closing their 401(k) accounts1. No Risk</t>
  </si>
  <si>
    <t>touch base, reissues, no risk</t>
  </si>
  <si>
    <t>4:58pm-spoke with TR Lyn and she confirmed that the plan is doing great, either call or email is the best means of comms but she will bethe on to contact JH when necessary. She has not expressed any intent to leave JH.</t>
  </si>
  <si>
    <t>Andrea stated that the plan is running well. They don't need anything at this time. if they need me, they'll contact me. I would state this plan is a no risk plan</t>
  </si>
  <si>
    <t>3 - Unable to confirm risk - Client was a bit cold during our interaction and was somewhat receptive when asked about the needs of the contract.Additional note- She advised me that she wants CROP transactions for loan overpayments to be sent directly to the participant instead of to the trustee. Will make a not on the contract.</t>
  </si>
  <si>
    <t>I had called quite a few times but was unable to reach them live, so I sent an email.</t>
  </si>
  <si>
    <t>1.No Risk - Plan is good - Client is happy.</t>
  </si>
  <si>
    <t>Little to No Risk.  Client advised that the Merger of TCC to the Adayana plan was a good decision.</t>
  </si>
  <si>
    <t>Spoke to Nancy regarding the plan; no issues or concerns; discussed annual QDIA notices; missing census; zero balances; and the new submit a document tool.</t>
  </si>
  <si>
    <t>2. Plan is discontinuing in January 2019.</t>
  </si>
  <si>
    <t>1. No Risk. TPA and client made updates to contacts. Plan is being "refreshed" here with multiple amendments to make the most of JH platfomr IE EZ start, EZ increase etc</t>
  </si>
  <si>
    <t>Left VM also sent an email to all client contacts to see if there were any issues/concerns that I needed to look into.</t>
  </si>
  <si>
    <t>2:35 PM Unable to Reach - Client is out because of a surgery and will be back after Christmas same with the other trustees.</t>
  </si>
  <si>
    <t>Advised she will be sending a census and that she is very happy with JH</t>
  </si>
  <si>
    <t>touch base, year end updatesno risk</t>
  </si>
  <si>
    <t>No Risk. Everything is going well, he calls and emails whenever he needs anything.</t>
  </si>
  <si>
    <t>Talk to a receptionist but client is unavailable</t>
  </si>
  <si>
    <t>KAREN NOEL</t>
  </si>
  <si>
    <t>Withdraw Count Ratio</t>
  </si>
  <si>
    <t>WDPRTCntRatioG: WDPRTCntRatio_30%_80%</t>
  </si>
  <si>
    <t xml:space="preserve">MICHEL SAAVEDRA               </t>
  </si>
  <si>
    <t>Has DQ in the past</t>
  </si>
  <si>
    <t>HasPastDQ: 1</t>
  </si>
  <si>
    <t>WDPRTCntRatioG: WDPRTCntRatio_80+%</t>
  </si>
  <si>
    <t>Feb 6 @1:15pm No issues reported, client did not report any issues or concerns.</t>
  </si>
  <si>
    <t>Feb</t>
  </si>
  <si>
    <t>Spoke to AS Paul on Jan/28/2019. Was able to confirm that everything is going well with the plan, and also confirmed that plan contacts are still up to date. Did not identify any potential risk (No Risk).</t>
  </si>
  <si>
    <t xml:space="preserve">MANASA KAUJALGI               </t>
  </si>
  <si>
    <t xml:space="preserve">APLE MAE PA-AS                </t>
  </si>
  <si>
    <t>HasPastDQ: 0</t>
  </si>
  <si>
    <t>RACHEL FLYNN</t>
  </si>
  <si>
    <t>WDPRTCntRatioG: WDPRTCntRatio_00%_30%</t>
  </si>
  <si>
    <t>Previously had call campaign earlier Jan/31/2019 before mandatory topic was available.  Gauged response, no risk determined at this time.</t>
  </si>
  <si>
    <t>Completed Jan/17</t>
  </si>
  <si>
    <t xml:space="preserve">JOSERIE BARING                </t>
  </si>
  <si>
    <t xml:space="preserve">GNANA JANATHANAN              </t>
  </si>
  <si>
    <t>CHRISTOPHER RHODEN</t>
  </si>
  <si>
    <t>Spoke to Joy at 10:15 am today. We recently added new services to increase participation and reduce the admin work. We spoke today about auto-enrollment.</t>
  </si>
  <si>
    <t xml:space="preserve">MAELYNE BRUZOLA               </t>
  </si>
  <si>
    <t>Left her a vm to make sure everything is going well and if she had any questions or inquiries about the 401K plan.</t>
  </si>
  <si>
    <t>Yes Risk : Plan is terminating : TR Ralph Jay Van Brocklin is deceased. (call Feb 6/19 10:29)</t>
  </si>
  <si>
    <t>SPOKE @3:15 - SHE IS VERY HAPPY WITH US - COMMUNICATION ON HER END IS A BIT SLOWER BUT THAT IS BECAUSE SHE IS NOT IN THE OFFICE EVERYDAY - ALWAYS MAKE SURE TO FOLLOW UP WITH A CALL WHENEVER YOU SEND EMAILS.  I WOULD PLACE THIS CONTRACT AS NO RISK.</t>
  </si>
  <si>
    <t>KAREN VAUGHAN</t>
  </si>
  <si>
    <t xml:space="preserve">AARON PAUL SAN GABRIEL        </t>
  </si>
  <si>
    <t>Spoke to her regarding the plan. Sent a follow up email to determine Risk</t>
  </si>
  <si>
    <t>No risk. Expecting to order 40 English kits after Spring fund changes have completed after May 6.</t>
  </si>
  <si>
    <t>No Risk: regular submission and there haven't been any changes.</t>
  </si>
  <si>
    <t>Client is based out of Taiwan so we cannot make phone contact with her. Sent email to Eva on January 30 and asked how everything is going, she replied back and said that everything is good on her end. I do not foresee this plan leaving. 1 - No risk</t>
  </si>
  <si>
    <t xml:space="preserve">HAGAR MUNKOH                  </t>
  </si>
  <si>
    <t xml:space="preserve">RENELYN KEZIA ALERTA          </t>
  </si>
  <si>
    <t xml:space="preserve">REGINE NIKKI BUANGJUG         </t>
  </si>
  <si>
    <t xml:space="preserve">CARLO CESAR SAN PABLO         </t>
  </si>
  <si>
    <t>Dianne Morris</t>
  </si>
  <si>
    <t>Had discussion on mandatory wds- Amanda Reebel. She will be making contribution 2018 for 2 more tt ppts. did not mention discontinuing.</t>
  </si>
  <si>
    <t xml:space="preserve">SEAN BEHARRY                  </t>
  </si>
  <si>
    <t>1.No Risk - plan is satisfied with John Hancock.</t>
  </si>
  <si>
    <t>NO issues at all.Details: 5:31pm 01/30 TR Michael - okay to run statement to close 2018</t>
  </si>
  <si>
    <t>Late Log: Date of the call is 01/23/191. No Risk</t>
  </si>
  <si>
    <t>1st attempt, unable to reach. Will reach again tomorrow.</t>
  </si>
  <si>
    <t>No intention to leave JH</t>
  </si>
  <si>
    <t>no risk based on Jan/30 interaction</t>
  </si>
  <si>
    <t>IRM TEAMK</t>
  </si>
  <si>
    <t xml:space="preserve">MARJORY MANABAT               </t>
  </si>
  <si>
    <t>IRM TEAMN</t>
  </si>
  <si>
    <t>IRM TEAMJ</t>
  </si>
  <si>
    <t>IRM TEAMR</t>
  </si>
  <si>
    <t>IRM TEAMI</t>
  </si>
  <si>
    <t>IRM TEAMH</t>
  </si>
  <si>
    <t xml:space="preserve">RAFAEL MENDOZA                </t>
  </si>
  <si>
    <t>IRM TEAMF</t>
  </si>
  <si>
    <t>IRM TEAM</t>
  </si>
  <si>
    <t>IRM TEAME</t>
  </si>
  <si>
    <t>IRM TEAMB</t>
  </si>
  <si>
    <t>IRM TEAMQ</t>
  </si>
  <si>
    <t xml:space="preserve">ROANE PEARL CALUBAYAN         </t>
  </si>
  <si>
    <t>IRM TEAMS</t>
  </si>
  <si>
    <t xml:space="preserve">KATHLEEN GUTIERREZ            </t>
  </si>
  <si>
    <t>IRM TEAMP</t>
  </si>
  <si>
    <t xml:space="preserve">JESSA ANN DAGAANG             </t>
  </si>
  <si>
    <t>IRM TEAMT</t>
  </si>
  <si>
    <t>IRM TEAMM</t>
  </si>
  <si>
    <t xml:space="preserve">MICHAEL MANALO                </t>
  </si>
  <si>
    <t>IRM TEAMD</t>
  </si>
  <si>
    <t>IRM TEAML</t>
  </si>
  <si>
    <t xml:space="preserve">JOSE ANDREWE GONZALES         </t>
  </si>
  <si>
    <t xml:space="preserve">JUMER CRIS APAO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</si>
</sst>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409]mmm\-yy;@"/>
  </numFmts>
  <fonts count="9" x14ac:knownFonts="1">
    <font>
      <sz val="11"/>
      <color theme="1"/>
      <name val="Franklin Gothic Book"/>
      <family val="2"/>
      <scheme val="minor"/>
    </font>
    <font>
      <sz val="11"/>
      <color theme="3"/>
      <name val="Franklin Gothic Book"/>
      <family val="2"/>
      <scheme val="minor"/>
    </font>
    <font>
      <sz val="11"/>
      <color theme="3"/>
      <name val="Constantia"/>
      <family val="2"/>
      <scheme val="major"/>
    </font>
    <font>
      <sz val="11"/>
      <name val="Franklin Gothic Book"/>
      <family val="2"/>
      <scheme val="minor"/>
    </font>
    <font>
      <sz val="12"/>
      <color theme="5"/>
      <name val="Franklin Gothic Book"/>
      <family val="2"/>
      <scheme val="minor"/>
    </font>
    <font>
      <b/>
      <sz val="12"/>
      <color theme="1"/>
      <name val="Franklin Gothic Book"/>
      <family val="2"/>
      <scheme val="minor"/>
    </font>
    <font>
      <sz val="11"/>
      <color theme="0"/>
      <name val="Franklin Gothic Book"/>
      <family val="2"/>
      <scheme val="minor"/>
    </font>
    <font>
      <sz val="20"/>
      <color theme="3"/>
      <name val="Constantia"/>
      <family val="2"/>
      <scheme val="major"/>
    </font>
    <font>
      <sz val="11"/>
      <name val="Franklin Gothic Book"/>
      <family val="2"/>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rgb="FF000000"/>
      </patternFill>
    </fill>
    <fill>
      <patternFill patternType="solid">
        <fgColor rgb="FFFFFF00"/>
        <bgColor indexed="64"/>
      </patternFill>
    </fill>
  </fills>
  <borders count="6">
    <border>
      <left/>
      <right/>
      <top/>
      <bottom/>
      <diagonal/>
    </border>
    <border>
      <left/>
      <right/>
      <top/>
      <bottom style="thin">
        <color theme="6" tint="0.79998168889431442"/>
      </bottom>
      <diagonal/>
    </border>
    <border>
      <left/>
      <right style="thin">
        <color theme="3"/>
      </right>
      <top/>
      <bottom/>
      <diagonal/>
    </border>
    <border>
      <left style="thin">
        <color theme="3"/>
      </left>
      <right style="thin">
        <color theme="3"/>
      </right>
      <top/>
      <bottom/>
      <diagonal/>
    </border>
    <border>
      <left style="thin">
        <color theme="3"/>
      </left>
      <right/>
      <top/>
      <bottom/>
      <diagonal/>
    </border>
    <border>
      <left/>
      <right/>
      <top style="thin">
        <color theme="6" tint="0.79995117038483843"/>
      </top>
      <bottom/>
      <diagonal/>
    </border>
  </borders>
  <cellStyleXfs count="1">
    <xf numFmtId="0" fontId="0" fillId="0" borderId="0"/>
  </cellStyleXfs>
  <cellXfs count="46">
    <xf numFmtId="0" fontId="0" fillId="0" borderId="0" xfId="0"/>
    <xf numFmtId="0" fontId="0" fillId="0" borderId="0" xfId="0" applyFont="1" applyAlignment="1">
      <alignment vertical="center"/>
    </xf>
    <xf numFmtId="0" fontId="2" fillId="0" borderId="1" xfId="0" applyFont="1" applyBorder="1" applyAlignment="1"/>
    <xf numFmtId="0" fontId="1" fillId="0" borderId="3" xfId="0" applyFont="1" applyBorder="1" applyAlignment="1">
      <alignment horizontal="right" vertical="center" indent="1"/>
    </xf>
    <xf numFmtId="0" fontId="1" fillId="0" borderId="4" xfId="0" applyFont="1" applyBorder="1" applyAlignment="1">
      <alignment horizontal="right" vertical="center" indent="1"/>
    </xf>
    <xf numFmtId="0" fontId="0" fillId="0" borderId="0" xfId="0" applyFont="1" applyAlignment="1">
      <alignment horizontal="left" vertical="center" indent="1"/>
    </xf>
    <xf numFmtId="0" fontId="0" fillId="2" borderId="0" xfId="0" applyFont="1" applyFill="1" applyAlignment="1">
      <alignment horizontal="left" vertical="center" indent="1"/>
    </xf>
    <xf numFmtId="0" fontId="0" fillId="3" borderId="0" xfId="0" applyFont="1" applyFill="1" applyAlignment="1">
      <alignment horizontal="left" vertical="center" indent="1"/>
    </xf>
    <xf numFmtId="0" fontId="4" fillId="0" borderId="1" xfId="0" applyFont="1" applyBorder="1" applyAlignment="1">
      <alignment horizontal="right" indent="1"/>
    </xf>
    <xf numFmtId="0" fontId="4" fillId="0" borderId="5" xfId="0" applyFont="1" applyBorder="1" applyAlignment="1">
      <alignment horizontal="right" vertical="center" indent="1"/>
    </xf>
    <xf numFmtId="0" fontId="5" fillId="0" borderId="2" xfId="0" applyFont="1" applyBorder="1" applyAlignment="1">
      <alignment horizontal="left" vertical="center" indent="1"/>
    </xf>
    <xf numFmtId="0" fontId="7" fillId="0" borderId="1" xfId="0" applyFont="1" applyFill="1" applyBorder="1" applyAlignment="1"/>
    <xf numFmtId="0" fontId="1" fillId="0" borderId="0" xfId="0" applyFont="1" applyFill="1" applyAlignment="1">
      <alignment vertical="center"/>
    </xf>
    <xf numFmtId="0" fontId="0" fillId="0" borderId="0" xfId="0" applyNumberFormat="1" applyFont="1" applyAlignment="1">
      <alignment horizontal="right" vertical="center" indent="1"/>
    </xf>
    <xf numFmtId="0" fontId="0" fillId="3" borderId="0" xfId="0" applyNumberFormat="1" applyFont="1" applyFill="1" applyAlignment="1">
      <alignment horizontal="right" vertical="center" indent="1"/>
    </xf>
    <xf numFmtId="164" fontId="0" fillId="2" borderId="0" xfId="0" applyNumberFormat="1" applyFont="1" applyFill="1" applyAlignment="1">
      <alignment horizontal="right" vertical="center" indent="1"/>
    </xf>
    <xf numFmtId="0" fontId="6" fillId="0" borderId="4" xfId="0" applyFont="1" applyBorder="1" applyAlignment="1">
      <alignment horizontal="right" vertical="center" indent="1"/>
    </xf>
    <xf numFmtId="0" fontId="0" fillId="0" borderId="0" xfId="0" applyNumberFormat="1" applyFont="1" applyAlignment="1">
      <alignment vertical="center"/>
    </xf>
    <xf numFmtId="164" fontId="0" fillId="0" borderId="0" xfId="0" applyNumberFormat="1" applyFont="1" applyAlignment="1">
      <alignment vertical="center"/>
    </xf>
    <xf numFmtId="1" fontId="3" fillId="2" borderId="0" xfId="0" applyNumberFormat="1" applyFont="1" applyFill="1" applyAlignment="1">
      <alignment horizontal="left" vertical="center" indent="1"/>
    </xf>
    <xf numFmtId="1" fontId="3" fillId="2" borderId="0" xfId="0" applyNumberFormat="1" applyFont="1" applyFill="1" applyAlignment="1">
      <alignment horizontal="right" vertical="center" indent="1"/>
    </xf>
    <xf numFmtId="165" fontId="3" fillId="2" borderId="0" xfId="0" applyNumberFormat="1" applyFont="1" applyFill="1" applyAlignment="1">
      <alignment horizontal="right" vertical="center" indent="1"/>
    </xf>
    <xf numFmtId="166" fontId="0" fillId="0" borderId="0" xfId="0" applyNumberFormat="1" applyFont="1" applyAlignment="1">
      <alignment horizontal="left" vertical="center" indent="1"/>
    </xf>
    <xf numFmtId="164" fontId="0" fillId="0" borderId="0" xfId="0" applyNumberFormat="1" applyFont="1" applyAlignment="1">
      <alignment horizontal="right" vertical="center" indent="1"/>
    </xf>
    <xf numFmtId="164" fontId="3" fillId="2" borderId="0" xfId="0" applyNumberFormat="1" applyFont="1" applyFill="1" applyAlignment="1">
      <alignment horizontal="right" vertical="center" indent="1"/>
    </xf>
    <xf numFmtId="0" fontId="4" fillId="0" borderId="5" xfId="0" applyFont="1" applyBorder="1" applyAlignment="1">
      <alignment horizontal="center" vertical="center"/>
    </xf>
    <xf numFmtId="1" fontId="0" fillId="0" borderId="0" xfId="0" applyNumberFormat="1" applyFont="1" applyAlignment="1">
      <alignment horizontal="right" vertical="center" indent="1"/>
    </xf>
    <xf numFmtId="164" fontId="8" fillId="4" borderId="0" xfId="0" applyNumberFormat="1" applyFont="1" applyFill="1" applyAlignment="1">
      <alignment horizontal="right" vertical="center" indent="1"/>
    </xf>
    <xf numFmtId="1" fontId="8" fillId="4" borderId="0" xfId="0" applyNumberFormat="1" applyFont="1" applyFill="1"/>
    <xf numFmtId="0" fontId="5" fillId="0" borderId="2" xfId="0" applyFont="1" applyBorder="1" applyAlignment="1">
      <alignment horizontal="left" vertical="center" wrapText="1" indent="1"/>
    </xf>
    <xf numFmtId="10" fontId="0" fillId="0" borderId="0" xfId="0" applyNumberFormat="1" applyFont="1" applyAlignment="1">
      <alignment horizontal="right" vertical="center" indent="1"/>
    </xf>
    <xf numFmtId="9" fontId="0" fillId="0" borderId="0" xfId="0" applyNumberFormat="1" applyFont="1" applyAlignment="1">
      <alignment horizontal="right" vertical="center" indent="1"/>
    </xf>
    <xf numFmtId="14" fontId="0" fillId="0" borderId="0" xfId="0" applyNumberFormat="1"/>
    <xf numFmtId="166" fontId="0" fillId="0" borderId="0" xfId="0" applyNumberFormat="1"/>
    <xf numFmtId="164" fontId="0" fillId="0" borderId="0" xfId="0" applyNumberFormat="1"/>
    <xf numFmtId="14" fontId="0" fillId="5" borderId="0" xfId="0" applyNumberFormat="1" applyFill="1"/>
    <xf numFmtId="166" fontId="0" fillId="5" borderId="0" xfId="0" applyNumberFormat="1" applyFill="1"/>
    <xf numFmtId="0" fontId="0" fillId="5" borderId="0" xfId="0" applyFill="1"/>
    <xf numFmtId="164" fontId="0" fillId="5" borderId="0" xfId="0" applyNumberFormat="1" applyFill="1"/>
    <xf numFmtId="0" fontId="0" fillId="0" borderId="0" xfId="0" applyNumberFormat="1"/>
    <xf numFmtId="0" fontId="4" fillId="0" borderId="5" xfId="0" applyFont="1" applyBorder="1" applyAlignment="1">
      <alignment horizontal="center" vertical="center"/>
    </xf>
    <xf numFmtId="0" fontId="0" fillId="0" borderId="0" xfId="0" applyAlignment="1">
      <alignment wrapText="1"/>
    </xf>
    <xf numFmtId="22" fontId="0" fillId="0" borderId="0" xfId="0" applyNumberFormat="1" applyAlignment="1">
      <alignment wrapText="1"/>
    </xf>
    <xf numFmtId="18" fontId="0" fillId="0" borderId="0" xfId="0" applyNumberFormat="1" applyAlignment="1">
      <alignment wrapText="1"/>
    </xf>
    <xf numFmtId="20" fontId="0" fillId="0" borderId="0" xfId="0" applyNumberFormat="1" applyAlignment="1">
      <alignment wrapText="1"/>
    </xf>
    <xf numFmtId="16" fontId="0" fillId="0" borderId="0" xfId="0" applyNumberFormat="1" applyAlignment="1">
      <alignment wrapText="1"/>
    </xf>
  </cellXfs>
  <cellStyles count="1">
    <cellStyle name="Normal" xfId="0" builtinId="0"/>
  </cellStyles>
  <dxfs count="58">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0" formatCode="General"/>
    </dxf>
    <dxf>
      <numFmt numFmtId="166" formatCode="[$-409]mmm\-yy;@"/>
    </dxf>
    <dxf>
      <numFmt numFmtId="166" formatCode="[$-409]mmm\-yy;@"/>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auto="1"/>
        <name val="Franklin Gothic Book"/>
        <family val="2"/>
        <scheme val="minor"/>
      </font>
      <numFmt numFmtId="164" formatCode="0.0%"/>
      <fill>
        <patternFill patternType="solid">
          <fgColor indexed="64"/>
          <bgColor theme="3" tint="0.79998168889431442"/>
        </patternFill>
      </fill>
      <alignment horizontal="right" vertical="center" textRotation="0" wrapText="0" indent="1" justifyLastLine="0" shrinkToFit="0" readingOrder="0"/>
    </dxf>
    <dxf>
      <font>
        <strike val="0"/>
        <outline val="0"/>
        <shadow val="0"/>
        <u val="none"/>
        <vertAlign val="baseline"/>
        <sz val="11"/>
        <name val="Franklin Gothic Book"/>
      </font>
      <numFmt numFmtId="164" formatCode="0.0%"/>
      <alignment horizontal="right" vertical="center" textRotation="0" wrapText="0" indent="1" justifyLastLine="0" shrinkToFit="0" readingOrder="0"/>
    </dxf>
    <dxf>
      <font>
        <b val="0"/>
        <i val="0"/>
        <strike val="0"/>
        <condense val="0"/>
        <extend val="0"/>
        <outline val="0"/>
        <shadow val="0"/>
        <u val="none"/>
        <vertAlign val="baseline"/>
        <sz val="11"/>
        <color auto="1"/>
        <name val="Franklin Gothic Book"/>
        <family val="2"/>
        <scheme val="minor"/>
      </font>
      <numFmt numFmtId="165" formatCode="0.0"/>
      <fill>
        <patternFill patternType="solid">
          <fgColor indexed="64"/>
          <bgColor theme="3" tint="0.79998168889431442"/>
        </patternFill>
      </fill>
      <alignment horizontal="right" vertical="center" textRotation="0" wrapText="0" indent="1" justifyLastLine="0" shrinkToFit="0" readingOrder="0"/>
    </dxf>
    <dxf>
      <font>
        <strike val="0"/>
        <outline val="0"/>
        <shadow val="0"/>
        <u val="none"/>
        <vertAlign val="baseline"/>
        <sz val="11"/>
        <name val="Franklin Gothic Book"/>
      </font>
      <numFmt numFmtId="0" formatCode="General"/>
    </dxf>
    <dxf>
      <font>
        <b val="0"/>
        <i val="0"/>
        <strike val="0"/>
        <condense val="0"/>
        <extend val="0"/>
        <outline val="0"/>
        <shadow val="0"/>
        <u val="none"/>
        <vertAlign val="baseline"/>
        <sz val="11"/>
        <color auto="1"/>
        <name val="Franklin Gothic Book"/>
        <family val="2"/>
        <scheme val="minor"/>
      </font>
      <numFmt numFmtId="165" formatCode="0.0"/>
      <fill>
        <patternFill patternType="solid">
          <fgColor indexed="64"/>
          <bgColor theme="3" tint="0.79998168889431442"/>
        </patternFill>
      </fill>
      <alignment horizontal="right" vertical="center" textRotation="0" wrapText="0" indent="1" justifyLastLine="0" shrinkToFit="0" readingOrder="0"/>
    </dxf>
    <dxf>
      <font>
        <strike val="0"/>
        <outline val="0"/>
        <shadow val="0"/>
        <u val="none"/>
        <vertAlign val="baseline"/>
        <sz val="11"/>
        <name val="Franklin Gothic Book"/>
      </font>
      <numFmt numFmtId="0" formatCode="General"/>
    </dxf>
    <dxf>
      <font>
        <b val="0"/>
        <i val="0"/>
        <strike val="0"/>
        <condense val="0"/>
        <extend val="0"/>
        <outline val="0"/>
        <shadow val="0"/>
        <u val="none"/>
        <vertAlign val="baseline"/>
        <sz val="11"/>
        <color auto="1"/>
        <name val="Franklin Gothic Book"/>
        <family val="2"/>
        <scheme val="minor"/>
      </font>
      <numFmt numFmtId="1" formatCode="0"/>
      <fill>
        <patternFill patternType="solid">
          <fgColor indexed="64"/>
          <bgColor theme="3" tint="0.79998168889431442"/>
        </patternFill>
      </fill>
      <alignment horizontal="left" vertical="center" textRotation="0" wrapText="0" indent="1" justifyLastLine="0" shrinkToFit="0" readingOrder="0"/>
    </dxf>
    <dxf>
      <font>
        <strike val="0"/>
        <outline val="0"/>
        <shadow val="0"/>
        <u val="none"/>
        <vertAlign val="baseline"/>
        <sz val="11"/>
        <name val="Franklin Gothic Book"/>
      </font>
    </dxf>
    <dxf>
      <font>
        <strike val="0"/>
        <outline val="0"/>
        <shadow val="0"/>
        <u val="none"/>
        <vertAlign val="baseline"/>
        <sz val="11"/>
        <color auto="1"/>
        <name val="Franklin Gothic Book"/>
        <scheme val="minor"/>
      </font>
      <numFmt numFmtId="1" formatCode="0"/>
      <fill>
        <patternFill patternType="solid">
          <fgColor indexed="64"/>
          <bgColor theme="3" tint="0.79998168889431442"/>
        </patternFill>
      </fill>
    </dxf>
    <dxf>
      <font>
        <strike val="0"/>
        <outline val="0"/>
        <shadow val="0"/>
        <u val="none"/>
        <vertAlign val="baseline"/>
        <sz val="11"/>
        <name val="Franklin Gothic Book"/>
      </font>
      <alignment vertical="center" textRotation="0" indent="0" justifyLastLine="0" shrinkToFit="0" readingOrder="0"/>
    </dxf>
    <dxf>
      <font>
        <strike val="0"/>
        <outline val="0"/>
        <shadow val="0"/>
        <u val="none"/>
        <vertAlign val="baseline"/>
        <sz val="11"/>
        <name val="Franklin Gothic Book"/>
      </font>
      <alignment vertical="center" textRotation="0" indent="0" justifyLastLine="0" shrinkToFit="0" readingOrder="0"/>
    </dxf>
    <dxf>
      <font>
        <b val="0"/>
        <i val="0"/>
        <strike val="0"/>
        <condense val="0"/>
        <extend val="0"/>
        <outline val="0"/>
        <shadow val="0"/>
        <u val="none"/>
        <vertAlign val="baseline"/>
        <sz val="11"/>
        <color theme="1"/>
        <name val="Franklin Gothic Book"/>
        <family val="2"/>
        <scheme val="minor"/>
      </font>
      <numFmt numFmtId="13" formatCode="0%"/>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numFmt numFmtId="13" formatCode="0%"/>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numFmt numFmtId="164" formatCode="0.0%"/>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Franklin Gothic Book"/>
        <family val="2"/>
        <scheme val="none"/>
      </font>
      <numFmt numFmtId="1" formatCode="0"/>
      <fill>
        <patternFill patternType="solid">
          <fgColor rgb="FF000000"/>
          <bgColor rgb="FFC5D9F1"/>
        </patternFill>
      </fill>
    </dxf>
    <dxf>
      <font>
        <strike val="0"/>
        <outline val="0"/>
        <shadow val="0"/>
        <u val="none"/>
        <vertAlign val="baseline"/>
        <sz val="11"/>
        <name val="Franklin Gothic Book"/>
      </font>
      <numFmt numFmtId="164" formatCode="0.0%"/>
      <alignment vertical="center" textRotation="0" indent="0" justifyLastLine="0" shrinkToFit="0" readingOrder="0"/>
    </dxf>
    <dxf>
      <font>
        <b val="0"/>
        <i val="0"/>
        <strike val="0"/>
        <condense val="0"/>
        <extend val="0"/>
        <outline val="0"/>
        <shadow val="0"/>
        <u val="none"/>
        <vertAlign val="baseline"/>
        <sz val="11"/>
        <color auto="1"/>
        <name val="Franklin Gothic Book"/>
        <family val="2"/>
        <scheme val="none"/>
      </font>
      <numFmt numFmtId="164" formatCode="0.0%"/>
      <fill>
        <patternFill patternType="solid">
          <fgColor rgb="FF000000"/>
          <bgColor rgb="FFC5D9F1"/>
        </patternFill>
      </fill>
      <alignment horizontal="right" vertical="center" textRotation="0" wrapText="0" indent="1" justifyLastLine="0" shrinkToFit="0" readingOrder="0"/>
    </dxf>
    <dxf>
      <font>
        <strike val="0"/>
        <outline val="0"/>
        <shadow val="0"/>
        <u val="none"/>
        <vertAlign val="baseline"/>
        <sz val="11"/>
        <name val="Franklin Gothic Book"/>
      </font>
      <numFmt numFmtId="164" formatCode="0.0%"/>
      <alignment horizontal="right" vertical="center" textRotation="0" wrapText="0" indent="1" justifyLastLine="0" shrinkToFit="0" readingOrder="0"/>
    </dxf>
    <dxf>
      <font>
        <b val="0"/>
        <i val="0"/>
        <strike val="0"/>
        <condense val="0"/>
        <extend val="0"/>
        <outline val="0"/>
        <shadow val="0"/>
        <u val="none"/>
        <vertAlign val="baseline"/>
        <sz val="11"/>
        <color auto="1"/>
        <name val="Franklin Gothic Book"/>
        <family val="2"/>
        <scheme val="minor"/>
      </font>
      <numFmt numFmtId="1" formatCode="0"/>
      <fill>
        <patternFill patternType="solid">
          <fgColor indexed="64"/>
          <bgColor theme="3"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numFmt numFmtId="1" formatCode="0"/>
      <alignment horizontal="right" vertical="center" textRotation="0" wrapText="0" indent="1" justifyLastLine="0" shrinkToFit="0" readingOrder="0"/>
    </dxf>
    <dxf>
      <font>
        <b val="0"/>
        <i val="0"/>
        <strike val="0"/>
        <condense val="0"/>
        <extend val="0"/>
        <outline val="0"/>
        <shadow val="0"/>
        <u val="none"/>
        <vertAlign val="baseline"/>
        <sz val="11"/>
        <color auto="1"/>
        <name val="Franklin Gothic Book"/>
        <family val="2"/>
        <scheme val="minor"/>
      </font>
      <numFmt numFmtId="164" formatCode="0.0%"/>
      <fill>
        <patternFill patternType="solid">
          <fgColor indexed="64"/>
          <bgColor theme="3"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numFmt numFmtId="164" formatCode="0.0%"/>
      <alignment horizontal="right" vertical="center" textRotation="0" wrapText="0" indent="1" justifyLastLine="0" shrinkToFit="0" readingOrder="0"/>
    </dxf>
    <dxf>
      <font>
        <b val="0"/>
        <i val="0"/>
        <strike val="0"/>
        <condense val="0"/>
        <extend val="0"/>
        <outline val="0"/>
        <shadow val="0"/>
        <u val="none"/>
        <vertAlign val="baseline"/>
        <sz val="11"/>
        <color auto="1"/>
        <name val="Franklin Gothic Book"/>
        <family val="2"/>
        <scheme val="minor"/>
      </font>
      <numFmt numFmtId="164" formatCode="0.0%"/>
      <fill>
        <patternFill patternType="solid">
          <fgColor indexed="64"/>
          <bgColor theme="3" tint="0.7999816888943144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family val="2"/>
        <scheme val="minor"/>
      </font>
      <numFmt numFmtId="164" formatCode="0.0%"/>
      <alignment horizontal="right" vertical="center" textRotation="0" wrapText="0" indent="1" justifyLastLine="0" shrinkToFit="0" readingOrder="0"/>
    </dxf>
    <dxf>
      <font>
        <b val="0"/>
        <i val="0"/>
        <strike val="0"/>
        <condense val="0"/>
        <extend val="0"/>
        <outline val="0"/>
        <shadow val="0"/>
        <u val="none"/>
        <vertAlign val="baseline"/>
        <sz val="11"/>
        <color auto="1"/>
        <name val="Franklin Gothic Book"/>
        <family val="2"/>
        <scheme val="minor"/>
      </font>
      <numFmt numFmtId="1" formatCode="0"/>
      <fill>
        <patternFill patternType="solid">
          <fgColor indexed="64"/>
          <bgColor theme="3" tint="0.79998168889431442"/>
        </patternFill>
      </fill>
      <alignment horizontal="right" vertical="center" textRotation="0" wrapText="0" indent="1" justifyLastLine="0" shrinkToFit="0" readingOrder="0"/>
    </dxf>
    <dxf>
      <font>
        <strike val="0"/>
        <outline val="0"/>
        <shadow val="0"/>
        <u val="none"/>
        <vertAlign val="baseline"/>
        <sz val="11"/>
        <name val="Franklin Gothic Book"/>
      </font>
      <numFmt numFmtId="1" formatCode="0"/>
    </dxf>
    <dxf>
      <font>
        <b val="0"/>
        <i val="0"/>
        <strike val="0"/>
        <condense val="0"/>
        <extend val="0"/>
        <outline val="0"/>
        <shadow val="0"/>
        <u val="none"/>
        <vertAlign val="baseline"/>
        <sz val="11"/>
        <color auto="1"/>
        <name val="Franklin Gothic Book"/>
        <family val="2"/>
        <scheme val="minor"/>
      </font>
      <numFmt numFmtId="1" formatCode="0"/>
      <fill>
        <patternFill patternType="solid">
          <fgColor indexed="64"/>
          <bgColor theme="3" tint="0.79998168889431442"/>
        </patternFill>
      </fill>
      <alignment horizontal="left" vertical="center" textRotation="0" wrapText="0" indent="1" justifyLastLine="0" shrinkToFit="0" readingOrder="0"/>
    </dxf>
    <dxf>
      <font>
        <strike val="0"/>
        <outline val="0"/>
        <shadow val="0"/>
        <u val="none"/>
        <vertAlign val="baseline"/>
        <sz val="11"/>
        <name val="Franklin Gothic Book"/>
      </font>
    </dxf>
    <dxf>
      <font>
        <strike val="0"/>
        <outline val="0"/>
        <shadow val="0"/>
        <u val="none"/>
        <vertAlign val="baseline"/>
        <sz val="11"/>
        <color auto="1"/>
        <name val="Franklin Gothic Book"/>
        <scheme val="none"/>
      </font>
      <numFmt numFmtId="1" formatCode="0"/>
      <fill>
        <patternFill patternType="solid">
          <fgColor rgb="FF000000"/>
          <bgColor rgb="FFC5D9F1"/>
        </patternFill>
      </fill>
    </dxf>
    <dxf>
      <font>
        <strike val="0"/>
        <outline val="0"/>
        <shadow val="0"/>
        <u val="none"/>
        <vertAlign val="baseline"/>
        <sz val="11"/>
        <name val="Franklin Gothic Book"/>
      </font>
      <alignment vertical="center" textRotation="0" indent="0" justifyLastLine="0" shrinkToFit="0" readingOrder="0"/>
    </dxf>
    <dxf>
      <font>
        <strike val="0"/>
        <outline val="0"/>
        <shadow val="0"/>
        <u val="none"/>
        <vertAlign val="baseline"/>
        <sz val="11"/>
        <name val="Franklin Gothic Book"/>
      </font>
      <alignment vertical="center" textRotation="0" indent="0" justifyLastLine="0" shrinkToFit="0" readingOrder="0"/>
    </dxf>
    <dxf>
      <font>
        <b val="0"/>
        <i val="0"/>
        <strike val="0"/>
        <condense val="0"/>
        <extend val="0"/>
        <outline val="0"/>
        <shadow val="0"/>
        <u val="none"/>
        <vertAlign val="baseline"/>
        <sz val="11"/>
        <color theme="1"/>
        <name val="Franklin Gothic Book"/>
        <scheme val="minor"/>
      </font>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57"/>
      <tableStyleElement type="headerRow" dxfId="56"/>
      <tableStyleElement type="secondRowStrip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accent2"/>
                </a:solidFill>
                <a:latin typeface="+mn-lt"/>
                <a:ea typeface="+mn-ea"/>
                <a:cs typeface="+mn-cs"/>
              </a:defRPr>
            </a:pPr>
            <a:r>
              <a:rPr lang="en-US" sz="1200" b="1">
                <a:solidFill>
                  <a:schemeClr val="accent2"/>
                </a:solidFill>
                <a:latin typeface="+mn-lt"/>
              </a:rPr>
              <a:t>CAR</a:t>
            </a:r>
            <a:r>
              <a:rPr lang="en-US" sz="1200" b="1" baseline="0">
                <a:solidFill>
                  <a:schemeClr val="accent2"/>
                </a:solidFill>
                <a:latin typeface="+mn-lt"/>
              </a:rPr>
              <a:t> Teams Interactions</a:t>
            </a:r>
            <a:endParaRPr lang="en-US" sz="1200" b="1">
              <a:solidFill>
                <a:schemeClr val="accent2"/>
              </a:solidFill>
              <a:latin typeface="+mn-lt"/>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2"/>
              </a:solidFill>
              <a:latin typeface="+mn-lt"/>
              <a:ea typeface="+mn-ea"/>
              <a:cs typeface="+mn-cs"/>
            </a:defRPr>
          </a:pPr>
          <a:endParaRPr lang="en-US"/>
        </a:p>
      </c:txPr>
    </c:title>
    <c:autoTitleDeleted val="0"/>
    <c:plotArea>
      <c:layout/>
      <c:barChart>
        <c:barDir val="col"/>
        <c:grouping val="clustered"/>
        <c:varyColors val="0"/>
        <c:ser>
          <c:idx val="0"/>
          <c:order val="0"/>
          <c:tx>
            <c:strRef>
              <c:f>Team_Detail!$C$3</c:f>
              <c:strCache>
                <c:ptCount val="1"/>
                <c:pt idx="0">
                  <c:v>Recommended Plans</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(Team_Detail!$B$4:$B$27,Team_Detail!$B$12:$B$15,Team_Detail!$B$19)</c:f>
              <c:strCache>
                <c:ptCount val="29"/>
                <c:pt idx="0">
                  <c:v>ME</c:v>
                </c:pt>
                <c:pt idx="1">
                  <c:v>AT</c:v>
                </c:pt>
                <c:pt idx="2">
                  <c:v>DY</c:v>
                </c:pt>
                <c:pt idx="3">
                  <c:v>XE</c:v>
                </c:pt>
                <c:pt idx="4">
                  <c:v>VY</c:v>
                </c:pt>
                <c:pt idx="5">
                  <c:v>EX</c:v>
                </c:pt>
                <c:pt idx="6">
                  <c:v>SA</c:v>
                </c:pt>
                <c:pt idx="7">
                  <c:v>GA</c:v>
                </c:pt>
                <c:pt idx="8">
                  <c:v>OR</c:v>
                </c:pt>
                <c:pt idx="9">
                  <c:v>AN</c:v>
                </c:pt>
                <c:pt idx="10">
                  <c:v>CE</c:v>
                </c:pt>
                <c:pt idx="11">
                  <c:v>EN</c:v>
                </c:pt>
                <c:pt idx="12">
                  <c:v>JU</c:v>
                </c:pt>
                <c:pt idx="13">
                  <c:v>CA</c:v>
                </c:pt>
                <c:pt idx="14">
                  <c:v>HY</c:v>
                </c:pt>
                <c:pt idx="15">
                  <c:v>PL</c:v>
                </c:pt>
                <c:pt idx="16">
                  <c:v>DR</c:v>
                </c:pt>
                <c:pt idx="17">
                  <c:v>PG</c:v>
                </c:pt>
                <c:pt idx="18">
                  <c:v>AQ</c:v>
                </c:pt>
                <c:pt idx="19">
                  <c:v>AA</c:v>
                </c:pt>
                <c:pt idx="20">
                  <c:v>AU</c:v>
                </c:pt>
                <c:pt idx="21">
                  <c:v>PE</c:v>
                </c:pt>
                <c:pt idx="22">
                  <c:v>HE</c:v>
                </c:pt>
                <c:pt idx="23">
                  <c:v>TC</c:v>
                </c:pt>
                <c:pt idx="24">
                  <c:v>OR</c:v>
                </c:pt>
                <c:pt idx="25">
                  <c:v>AN</c:v>
                </c:pt>
                <c:pt idx="26">
                  <c:v>CE</c:v>
                </c:pt>
                <c:pt idx="27">
                  <c:v>EN</c:v>
                </c:pt>
                <c:pt idx="28">
                  <c:v>PL</c:v>
                </c:pt>
              </c:strCache>
            </c:strRef>
          </c:cat>
          <c:val>
            <c:numRef>
              <c:f>Team_Detail!$C$4:$C$27</c:f>
              <c:numCache>
                <c:formatCode>General</c:formatCode>
                <c:ptCount val="24"/>
                <c:pt idx="0">
                  <c:v>370</c:v>
                </c:pt>
                <c:pt idx="1">
                  <c:v>256</c:v>
                </c:pt>
                <c:pt idx="2">
                  <c:v>205</c:v>
                </c:pt>
                <c:pt idx="3">
                  <c:v>162</c:v>
                </c:pt>
                <c:pt idx="4">
                  <c:v>132</c:v>
                </c:pt>
                <c:pt idx="5">
                  <c:v>129</c:v>
                </c:pt>
                <c:pt idx="6">
                  <c:v>112</c:v>
                </c:pt>
                <c:pt idx="7">
                  <c:v>110</c:v>
                </c:pt>
                <c:pt idx="8">
                  <c:v>108</c:v>
                </c:pt>
                <c:pt idx="9">
                  <c:v>106</c:v>
                </c:pt>
                <c:pt idx="10">
                  <c:v>91</c:v>
                </c:pt>
                <c:pt idx="11">
                  <c:v>88</c:v>
                </c:pt>
                <c:pt idx="12">
                  <c:v>65</c:v>
                </c:pt>
                <c:pt idx="13">
                  <c:v>63</c:v>
                </c:pt>
                <c:pt idx="14">
                  <c:v>53</c:v>
                </c:pt>
                <c:pt idx="15">
                  <c:v>53</c:v>
                </c:pt>
                <c:pt idx="16">
                  <c:v>50</c:v>
                </c:pt>
                <c:pt idx="17">
                  <c:v>50</c:v>
                </c:pt>
                <c:pt idx="18">
                  <c:v>43</c:v>
                </c:pt>
                <c:pt idx="19">
                  <c:v>35</c:v>
                </c:pt>
                <c:pt idx="20">
                  <c:v>35</c:v>
                </c:pt>
                <c:pt idx="21">
                  <c:v>33</c:v>
                </c:pt>
                <c:pt idx="22">
                  <c:v>28</c:v>
                </c:pt>
                <c:pt idx="23">
                  <c:v>1</c:v>
                </c:pt>
              </c:numCache>
            </c:numRef>
          </c:val>
          <c:extLst>
            <c:ext xmlns:c16="http://schemas.microsoft.com/office/drawing/2014/chart" uri="{C3380CC4-5D6E-409C-BE32-E72D297353CC}">
              <c16:uniqueId val="{00000000-70DC-427F-AC9A-071D13E99426}"/>
            </c:ext>
          </c:extLst>
        </c:ser>
        <c:dLbls>
          <c:showLegendKey val="0"/>
          <c:showVal val="0"/>
          <c:showCatName val="0"/>
          <c:showSerName val="0"/>
          <c:showPercent val="0"/>
          <c:showBubbleSize val="0"/>
        </c:dLbls>
        <c:gapWidth val="75"/>
        <c:overlap val="-25"/>
        <c:axId val="687655800"/>
        <c:axId val="687663016"/>
      </c:barChart>
      <c:lineChart>
        <c:grouping val="stacked"/>
        <c:varyColors val="0"/>
        <c:ser>
          <c:idx val="1"/>
          <c:order val="1"/>
          <c:tx>
            <c:strRef>
              <c:f>Team_Detail!$E$3</c:f>
              <c:strCache>
                <c:ptCount val="1"/>
                <c:pt idx="0">
                  <c:v>Utilization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(Team_Detail!$B$4:$B$27,Team_Detail!$B$12:$B$15,Team_Detail!$B$19)</c:f>
              <c:strCache>
                <c:ptCount val="29"/>
                <c:pt idx="0">
                  <c:v>ME</c:v>
                </c:pt>
                <c:pt idx="1">
                  <c:v>AT</c:v>
                </c:pt>
                <c:pt idx="2">
                  <c:v>DY</c:v>
                </c:pt>
                <c:pt idx="3">
                  <c:v>XE</c:v>
                </c:pt>
                <c:pt idx="4">
                  <c:v>VY</c:v>
                </c:pt>
                <c:pt idx="5">
                  <c:v>EX</c:v>
                </c:pt>
                <c:pt idx="6">
                  <c:v>SA</c:v>
                </c:pt>
                <c:pt idx="7">
                  <c:v>GA</c:v>
                </c:pt>
                <c:pt idx="8">
                  <c:v>OR</c:v>
                </c:pt>
                <c:pt idx="9">
                  <c:v>AN</c:v>
                </c:pt>
                <c:pt idx="10">
                  <c:v>CE</c:v>
                </c:pt>
                <c:pt idx="11">
                  <c:v>EN</c:v>
                </c:pt>
                <c:pt idx="12">
                  <c:v>JU</c:v>
                </c:pt>
                <c:pt idx="13">
                  <c:v>CA</c:v>
                </c:pt>
                <c:pt idx="14">
                  <c:v>HY</c:v>
                </c:pt>
                <c:pt idx="15">
                  <c:v>PL</c:v>
                </c:pt>
                <c:pt idx="16">
                  <c:v>DR</c:v>
                </c:pt>
                <c:pt idx="17">
                  <c:v>PG</c:v>
                </c:pt>
                <c:pt idx="18">
                  <c:v>AQ</c:v>
                </c:pt>
                <c:pt idx="19">
                  <c:v>AA</c:v>
                </c:pt>
                <c:pt idx="20">
                  <c:v>AU</c:v>
                </c:pt>
                <c:pt idx="21">
                  <c:v>PE</c:v>
                </c:pt>
                <c:pt idx="22">
                  <c:v>HE</c:v>
                </c:pt>
                <c:pt idx="23">
                  <c:v>TC</c:v>
                </c:pt>
                <c:pt idx="24">
                  <c:v>OR</c:v>
                </c:pt>
                <c:pt idx="25">
                  <c:v>AN</c:v>
                </c:pt>
                <c:pt idx="26">
                  <c:v>CE</c:v>
                </c:pt>
                <c:pt idx="27">
                  <c:v>EN</c:v>
                </c:pt>
                <c:pt idx="28">
                  <c:v>PL</c:v>
                </c:pt>
              </c:strCache>
            </c:strRef>
          </c:cat>
          <c:val>
            <c:numRef>
              <c:f>Team_Detail!$E$4:$E$27</c:f>
              <c:numCache>
                <c:formatCode>0.0%</c:formatCode>
                <c:ptCount val="24"/>
                <c:pt idx="0">
                  <c:v>0.79189189189189191</c:v>
                </c:pt>
                <c:pt idx="1">
                  <c:v>0.890625</c:v>
                </c:pt>
                <c:pt idx="2">
                  <c:v>0.73658536585365852</c:v>
                </c:pt>
                <c:pt idx="3">
                  <c:v>0.72839506172839508</c:v>
                </c:pt>
                <c:pt idx="4">
                  <c:v>0.71212121212121215</c:v>
                </c:pt>
                <c:pt idx="5">
                  <c:v>0</c:v>
                </c:pt>
                <c:pt idx="6">
                  <c:v>0.6071428571428571</c:v>
                </c:pt>
                <c:pt idx="7">
                  <c:v>0.43636363636363634</c:v>
                </c:pt>
                <c:pt idx="8">
                  <c:v>0.54629629629629628</c:v>
                </c:pt>
                <c:pt idx="9">
                  <c:v>0.79245283018867929</c:v>
                </c:pt>
                <c:pt idx="10">
                  <c:v>0.70329670329670335</c:v>
                </c:pt>
                <c:pt idx="11">
                  <c:v>0.42045454545454547</c:v>
                </c:pt>
                <c:pt idx="12">
                  <c:v>0.44615384615384618</c:v>
                </c:pt>
                <c:pt idx="13">
                  <c:v>0.76190476190476186</c:v>
                </c:pt>
                <c:pt idx="14">
                  <c:v>0.41509433962264153</c:v>
                </c:pt>
                <c:pt idx="15">
                  <c:v>0.54716981132075471</c:v>
                </c:pt>
                <c:pt idx="16">
                  <c:v>0.52</c:v>
                </c:pt>
                <c:pt idx="17">
                  <c:v>0.54</c:v>
                </c:pt>
                <c:pt idx="18">
                  <c:v>0.65116279069767447</c:v>
                </c:pt>
                <c:pt idx="19">
                  <c:v>0.7142857142857143</c:v>
                </c:pt>
                <c:pt idx="20">
                  <c:v>0.6</c:v>
                </c:pt>
                <c:pt idx="21">
                  <c:v>0.33333333333333331</c:v>
                </c:pt>
                <c:pt idx="22">
                  <c:v>0.5357142857142857</c:v>
                </c:pt>
                <c:pt idx="23">
                  <c:v>1</c:v>
                </c:pt>
              </c:numCache>
            </c:numRef>
          </c:val>
          <c:smooth val="0"/>
          <c:extLst>
            <c:ext xmlns:c16="http://schemas.microsoft.com/office/drawing/2014/chart" uri="{C3380CC4-5D6E-409C-BE32-E72D297353CC}">
              <c16:uniqueId val="{00000001-70DC-427F-AC9A-071D13E99426}"/>
            </c:ext>
          </c:extLst>
        </c:ser>
        <c:dLbls>
          <c:showLegendKey val="0"/>
          <c:showVal val="0"/>
          <c:showCatName val="0"/>
          <c:showSerName val="0"/>
          <c:showPercent val="0"/>
          <c:showBubbleSize val="0"/>
        </c:dLbls>
        <c:marker val="1"/>
        <c:smooth val="0"/>
        <c:axId val="687653832"/>
        <c:axId val="687654160"/>
      </c:lineChart>
      <c:valAx>
        <c:axId val="6876630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5800"/>
        <c:crosses val="max"/>
        <c:crossBetween val="between"/>
      </c:valAx>
      <c:catAx>
        <c:axId val="68765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63016"/>
        <c:crosses val="autoZero"/>
        <c:auto val="1"/>
        <c:lblAlgn val="ctr"/>
        <c:lblOffset val="100"/>
        <c:noMultiLvlLbl val="0"/>
      </c:catAx>
      <c:valAx>
        <c:axId val="687654160"/>
        <c:scaling>
          <c:orientation val="minMax"/>
          <c:max val="1"/>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3832"/>
        <c:crosses val="autoZero"/>
        <c:crossBetween val="between"/>
      </c:valAx>
      <c:catAx>
        <c:axId val="687653832"/>
        <c:scaling>
          <c:orientation val="minMax"/>
        </c:scaling>
        <c:delete val="1"/>
        <c:axPos val="b"/>
        <c:numFmt formatCode="General" sourceLinked="1"/>
        <c:majorTickMark val="out"/>
        <c:minorTickMark val="none"/>
        <c:tickLblPos val="nextTo"/>
        <c:crossAx val="6876541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Utilization</a:t>
            </a:r>
            <a:r>
              <a:rPr lang="en-US" sz="1200" b="1" baseline="0"/>
              <a:t> Rate by Release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Utilization Rate (Pilot)</c:v>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Utilization_Detail!$B$4:$B$11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Utilization_Detail!$D$4:$D$11</c:f>
              <c:numCache>
                <c:formatCode>0.0%</c:formatCode>
                <c:ptCount val="8"/>
                <c:pt idx="0">
                  <c:v>0.91846522781774576</c:v>
                </c:pt>
                <c:pt idx="1">
                  <c:v>0.94054054054054059</c:v>
                </c:pt>
                <c:pt idx="2">
                  <c:v>0.84974093264248707</c:v>
                </c:pt>
                <c:pt idx="3">
                  <c:v>0.85</c:v>
                </c:pt>
                <c:pt idx="4">
                  <c:v>0.71698113207547165</c:v>
                </c:pt>
              </c:numCache>
            </c:numRef>
          </c:val>
          <c:extLst>
            <c:ext xmlns:c16="http://schemas.microsoft.com/office/drawing/2014/chart" uri="{C3380CC4-5D6E-409C-BE32-E72D297353CC}">
              <c16:uniqueId val="{00000000-F94B-47F1-992D-5F5F95BF616A}"/>
            </c:ext>
          </c:extLst>
        </c:ser>
        <c:ser>
          <c:idx val="2"/>
          <c:order val="2"/>
          <c:tx>
            <c:v>Utilization Rate (NationWide)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Utilization_Detail!$B$4:$B$11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Utilization_Detail!$G$4:$G$11</c:f>
              <c:numCache>
                <c:formatCode>0.0%</c:formatCode>
                <c:ptCount val="8"/>
                <c:pt idx="5">
                  <c:v>0.66582278481012658</c:v>
                </c:pt>
                <c:pt idx="6">
                  <c:v>0.70383275261324041</c:v>
                </c:pt>
                <c:pt idx="7">
                  <c:v>0.51778656126482214</c:v>
                </c:pt>
              </c:numCache>
            </c:numRef>
          </c:val>
          <c:extLst>
            <c:ext xmlns:c16="http://schemas.microsoft.com/office/drawing/2014/chart" uri="{C3380CC4-5D6E-409C-BE32-E72D297353CC}">
              <c16:uniqueId val="{00000001-F94B-47F1-992D-5F5F95BF616A}"/>
            </c:ext>
          </c:extLst>
        </c:ser>
        <c:dLbls>
          <c:showLegendKey val="0"/>
          <c:showVal val="1"/>
          <c:showCatName val="0"/>
          <c:showSerName val="0"/>
          <c:showPercent val="0"/>
          <c:showBubbleSize val="0"/>
        </c:dLbls>
        <c:gapWidth val="95"/>
        <c:overlap val="100"/>
        <c:axId val="682285192"/>
        <c:axId val="429975184"/>
      </c:barChart>
      <c:lineChart>
        <c:grouping val="standard"/>
        <c:varyColors val="0"/>
        <c:ser>
          <c:idx val="1"/>
          <c:order val="1"/>
          <c:tx>
            <c:v>Average (Pilot)</c:v>
          </c:tx>
          <c:spPr>
            <a:ln w="28575" cap="rnd">
              <a:solidFill>
                <a:schemeClr val="accent2"/>
              </a:solidFill>
              <a:round/>
            </a:ln>
            <a:effectLst/>
          </c:spPr>
          <c:marker>
            <c:symbol val="none"/>
          </c:marker>
          <c:dLbls>
            <c:delete val="1"/>
          </c:dLbls>
          <c:cat>
            <c:numRef>
              <c:f>Utilization_Detail!$B$4:$B$11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Utilization_Detail!$E$4:$E$11</c:f>
              <c:numCache>
                <c:formatCode>0.0%</c:formatCode>
                <c:ptCount val="8"/>
                <c:pt idx="0">
                  <c:v>0.85514556661524899</c:v>
                </c:pt>
                <c:pt idx="1">
                  <c:v>0.85514556661524899</c:v>
                </c:pt>
                <c:pt idx="2">
                  <c:v>0.85514556661524899</c:v>
                </c:pt>
                <c:pt idx="3">
                  <c:v>0.85514556661524899</c:v>
                </c:pt>
                <c:pt idx="4">
                  <c:v>0.85514556661524899</c:v>
                </c:pt>
              </c:numCache>
            </c:numRef>
          </c:val>
          <c:smooth val="0"/>
          <c:extLst>
            <c:ext xmlns:c16="http://schemas.microsoft.com/office/drawing/2014/chart" uri="{C3380CC4-5D6E-409C-BE32-E72D297353CC}">
              <c16:uniqueId val="{00000002-F94B-47F1-992D-5F5F95BF616A}"/>
            </c:ext>
          </c:extLst>
        </c:ser>
        <c:ser>
          <c:idx val="3"/>
          <c:order val="3"/>
          <c:tx>
            <c:v>Average (NationWide)</c:v>
          </c:tx>
          <c:spPr>
            <a:ln w="28575" cap="rnd">
              <a:solidFill>
                <a:schemeClr val="accent1">
                  <a:lumMod val="90000"/>
                </a:schemeClr>
              </a:solidFill>
              <a:round/>
            </a:ln>
            <a:effectLst/>
          </c:spPr>
          <c:marker>
            <c:symbol val="none"/>
          </c:marker>
          <c:dLbls>
            <c:delete val="1"/>
          </c:dLbls>
          <c:cat>
            <c:numRef>
              <c:f>Utilization_Detail!$B$4:$B$11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Utilization_Detail!$H$4:$H$11</c:f>
              <c:numCache>
                <c:formatCode>0.0%</c:formatCode>
                <c:ptCount val="8"/>
                <c:pt idx="5">
                  <c:v>0.62914736622939638</c:v>
                </c:pt>
                <c:pt idx="6">
                  <c:v>0.62914736622939638</c:v>
                </c:pt>
                <c:pt idx="7">
                  <c:v>0.62914736622939638</c:v>
                </c:pt>
              </c:numCache>
            </c:numRef>
          </c:val>
          <c:smooth val="0"/>
          <c:extLst>
            <c:ext xmlns:c16="http://schemas.microsoft.com/office/drawing/2014/chart" uri="{C3380CC4-5D6E-409C-BE32-E72D297353CC}">
              <c16:uniqueId val="{00000003-F94B-47F1-992D-5F5F95BF616A}"/>
            </c:ext>
          </c:extLst>
        </c:ser>
        <c:dLbls>
          <c:showLegendKey val="0"/>
          <c:showVal val="1"/>
          <c:showCatName val="0"/>
          <c:showSerName val="0"/>
          <c:showPercent val="0"/>
          <c:showBubbleSize val="0"/>
        </c:dLbls>
        <c:marker val="1"/>
        <c:smooth val="0"/>
        <c:axId val="682285192"/>
        <c:axId val="429975184"/>
      </c:lineChart>
      <c:dateAx>
        <c:axId val="682285192"/>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75184"/>
        <c:crosses val="autoZero"/>
        <c:auto val="1"/>
        <c:lblOffset val="100"/>
        <c:baseTimeUnit val="months"/>
      </c:dateAx>
      <c:valAx>
        <c:axId val="429975184"/>
        <c:scaling>
          <c:orientation val="minMax"/>
        </c:scaling>
        <c:delete val="1"/>
        <c:axPos val="l"/>
        <c:numFmt formatCode="0.0%" sourceLinked="1"/>
        <c:majorTickMark val="none"/>
        <c:minorTickMark val="none"/>
        <c:tickLblPos val="nextTo"/>
        <c:crossAx val="682285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Action Type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shade val="50000"/>
                </a:schemeClr>
              </a:solidFill>
              <a:ln w="19050">
                <a:solidFill>
                  <a:schemeClr val="lt1"/>
                </a:solidFill>
              </a:ln>
              <a:effectLst/>
            </c:spPr>
            <c:extLst>
              <c:ext xmlns:c16="http://schemas.microsoft.com/office/drawing/2014/chart" uri="{C3380CC4-5D6E-409C-BE32-E72D297353CC}">
                <c16:uniqueId val="{00000001-1500-4900-9F2B-62E82720ADEF}"/>
              </c:ext>
            </c:extLst>
          </c:dPt>
          <c:dPt>
            <c:idx val="1"/>
            <c:bubble3D val="0"/>
            <c:spPr>
              <a:solidFill>
                <a:schemeClr val="accent3">
                  <a:shade val="70000"/>
                </a:schemeClr>
              </a:solidFill>
              <a:ln w="19050">
                <a:solidFill>
                  <a:schemeClr val="lt1"/>
                </a:solidFill>
              </a:ln>
              <a:effectLst/>
            </c:spPr>
            <c:extLst>
              <c:ext xmlns:c16="http://schemas.microsoft.com/office/drawing/2014/chart" uri="{C3380CC4-5D6E-409C-BE32-E72D297353CC}">
                <c16:uniqueId val="{00000003-1500-4900-9F2B-62E82720ADEF}"/>
              </c:ext>
            </c:extLst>
          </c:dPt>
          <c:dPt>
            <c:idx val="2"/>
            <c:bubble3D val="0"/>
            <c:spPr>
              <a:solidFill>
                <a:schemeClr val="accent3">
                  <a:shade val="90000"/>
                </a:schemeClr>
              </a:solidFill>
              <a:ln w="19050">
                <a:solidFill>
                  <a:schemeClr val="lt1"/>
                </a:solidFill>
              </a:ln>
              <a:effectLst/>
            </c:spPr>
            <c:extLst>
              <c:ext xmlns:c16="http://schemas.microsoft.com/office/drawing/2014/chart" uri="{C3380CC4-5D6E-409C-BE32-E72D297353CC}">
                <c16:uniqueId val="{00000005-1500-4900-9F2B-62E82720ADEF}"/>
              </c:ext>
            </c:extLst>
          </c:dPt>
          <c:dPt>
            <c:idx val="3"/>
            <c:bubble3D val="0"/>
            <c:spPr>
              <a:solidFill>
                <a:schemeClr val="accent3">
                  <a:tint val="90000"/>
                </a:schemeClr>
              </a:solidFill>
              <a:ln w="19050">
                <a:solidFill>
                  <a:schemeClr val="lt1"/>
                </a:solidFill>
              </a:ln>
              <a:effectLst/>
            </c:spPr>
            <c:extLst>
              <c:ext xmlns:c16="http://schemas.microsoft.com/office/drawing/2014/chart" uri="{C3380CC4-5D6E-409C-BE32-E72D297353CC}">
                <c16:uniqueId val="{00000007-1500-4900-9F2B-62E82720ADEF}"/>
              </c:ext>
            </c:extLst>
          </c:dPt>
          <c:dPt>
            <c:idx val="4"/>
            <c:bubble3D val="0"/>
            <c:spPr>
              <a:solidFill>
                <a:schemeClr val="accent3">
                  <a:tint val="70000"/>
                </a:schemeClr>
              </a:solidFill>
              <a:ln w="19050">
                <a:solidFill>
                  <a:schemeClr val="lt1"/>
                </a:solidFill>
              </a:ln>
              <a:effectLst/>
            </c:spPr>
            <c:extLst>
              <c:ext xmlns:c16="http://schemas.microsoft.com/office/drawing/2014/chart" uri="{C3380CC4-5D6E-409C-BE32-E72D297353CC}">
                <c16:uniqueId val="{00000009-1500-4900-9F2B-62E82720ADEF}"/>
              </c:ext>
            </c:extLst>
          </c:dPt>
          <c:dPt>
            <c:idx val="5"/>
            <c:bubble3D val="0"/>
            <c:spPr>
              <a:solidFill>
                <a:schemeClr val="accent3">
                  <a:tint val="50000"/>
                </a:schemeClr>
              </a:solidFill>
              <a:ln w="19050">
                <a:solidFill>
                  <a:schemeClr val="lt1"/>
                </a:solidFill>
              </a:ln>
              <a:effectLst/>
            </c:spPr>
            <c:extLst>
              <c:ext xmlns:c16="http://schemas.microsoft.com/office/drawing/2014/chart" uri="{C3380CC4-5D6E-409C-BE32-E72D297353CC}">
                <c16:uniqueId val="{0000000B-1500-4900-9F2B-62E82720ADEF}"/>
              </c:ext>
            </c:extLst>
          </c:dPt>
          <c:dLbls>
            <c:dLbl>
              <c:idx val="0"/>
              <c:layout>
                <c:manualLayout>
                  <c:x val="0.11273116540190785"/>
                  <c:y val="2.08289588801399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00-4900-9F2B-62E82720ADEF}"/>
                </c:ext>
              </c:extLst>
            </c:dLbl>
            <c:dLbl>
              <c:idx val="1"/>
              <c:layout>
                <c:manualLayout>
                  <c:x val="6.1186732323112177E-2"/>
                  <c:y val="2.75148153650605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00-4900-9F2B-62E82720ADEF}"/>
                </c:ext>
              </c:extLst>
            </c:dLbl>
            <c:dLbl>
              <c:idx val="2"/>
              <c:layout>
                <c:manualLayout>
                  <c:x val="3.4937947571368387E-2"/>
                  <c:y val="1.78187160567193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500-4900-9F2B-62E82720ADEF}"/>
                </c:ext>
              </c:extLst>
            </c:dLbl>
            <c:dLbl>
              <c:idx val="3"/>
              <c:layout>
                <c:manualLayout>
                  <c:x val="6.9832150610803279E-2"/>
                  <c:y val="3.07420063058155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500-4900-9F2B-62E82720ADEF}"/>
                </c:ext>
              </c:extLst>
            </c:dLbl>
            <c:dLbl>
              <c:idx val="4"/>
              <c:layout>
                <c:manualLayout>
                  <c:x val="1.5882829461132099E-2"/>
                  <c:y val="1.84390630416480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500-4900-9F2B-62E82720ADEF}"/>
                </c:ext>
              </c:extLst>
            </c:dLbl>
            <c:dLbl>
              <c:idx val="5"/>
              <c:layout>
                <c:manualLayout>
                  <c:x val="7.6883121091345069E-2"/>
                  <c:y val="2.0515360108288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500-4900-9F2B-62E82720AD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Utilization_Detail!$B$15:$B$20</c:f>
              <c:strCache>
                <c:ptCount val="6"/>
                <c:pt idx="0">
                  <c:v>Outbound Call</c:v>
                </c:pt>
                <c:pt idx="1">
                  <c:v>Email</c:v>
                </c:pt>
                <c:pt idx="2">
                  <c:v>Inbound Call</c:v>
                </c:pt>
                <c:pt idx="3">
                  <c:v>Voice Mail</c:v>
                </c:pt>
                <c:pt idx="4">
                  <c:v>Other</c:v>
                </c:pt>
                <c:pt idx="5">
                  <c:v>Fax</c:v>
                </c:pt>
              </c:strCache>
            </c:strRef>
          </c:cat>
          <c:val>
            <c:numRef>
              <c:f>Utilization_Detail!$C$15:$C$20</c:f>
              <c:numCache>
                <c:formatCode>0.0%</c:formatCode>
                <c:ptCount val="6"/>
                <c:pt idx="0">
                  <c:v>0.61549395877754087</c:v>
                </c:pt>
                <c:pt idx="1">
                  <c:v>0.15920398009950248</c:v>
                </c:pt>
                <c:pt idx="2">
                  <c:v>9.6659559346126508E-2</c:v>
                </c:pt>
                <c:pt idx="3">
                  <c:v>8.7420042643923238E-2</c:v>
                </c:pt>
                <c:pt idx="4">
                  <c:v>4.0511727078891259E-2</c:v>
                </c:pt>
                <c:pt idx="5">
                  <c:v>7.1073205401563609E-4</c:v>
                </c:pt>
              </c:numCache>
            </c:numRef>
          </c:val>
          <c:extLst>
            <c:ext xmlns:c16="http://schemas.microsoft.com/office/drawing/2014/chart" uri="{C3380CC4-5D6E-409C-BE32-E72D297353CC}">
              <c16:uniqueId val="{0000000C-1500-4900-9F2B-62E82720ADEF}"/>
            </c:ext>
          </c:extLst>
        </c:ser>
        <c:dLbls>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Pilot</a:t>
            </a:r>
            <a:r>
              <a:rPr lang="en-US" sz="1200" b="1" baseline="0"/>
              <a:t> vs. NationWide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Utilization_Detail!$C$22</c:f>
              <c:strCache>
                <c:ptCount val="1"/>
                <c:pt idx="0">
                  <c:v>Pilot</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Utilization_Detail!$B$23:$B$26</c:f>
              <c:strCache>
                <c:ptCount val="4"/>
                <c:pt idx="0">
                  <c:v>AN</c:v>
                </c:pt>
                <c:pt idx="1">
                  <c:v>AT</c:v>
                </c:pt>
                <c:pt idx="2">
                  <c:v>DY</c:v>
                </c:pt>
                <c:pt idx="3">
                  <c:v>ME</c:v>
                </c:pt>
              </c:strCache>
            </c:strRef>
          </c:cat>
          <c:val>
            <c:numRef>
              <c:f>Utilization_Detail!$C$23:$C$26</c:f>
              <c:numCache>
                <c:formatCode>0%</c:formatCode>
                <c:ptCount val="4"/>
                <c:pt idx="0">
                  <c:v>0.85227272727272729</c:v>
                </c:pt>
                <c:pt idx="1">
                  <c:v>0.92056074766355145</c:v>
                </c:pt>
                <c:pt idx="2">
                  <c:v>0.84</c:v>
                </c:pt>
                <c:pt idx="3">
                  <c:v>0.85342019543973946</c:v>
                </c:pt>
              </c:numCache>
            </c:numRef>
          </c:val>
          <c:extLst>
            <c:ext xmlns:c16="http://schemas.microsoft.com/office/drawing/2014/chart" uri="{C3380CC4-5D6E-409C-BE32-E72D297353CC}">
              <c16:uniqueId val="{00000000-42B8-4002-92B6-AB98D0D9FBF1}"/>
            </c:ext>
          </c:extLst>
        </c:ser>
        <c:ser>
          <c:idx val="1"/>
          <c:order val="1"/>
          <c:tx>
            <c:strRef>
              <c:f>Utilization_Detail!$D$22</c:f>
              <c:strCache>
                <c:ptCount val="1"/>
                <c:pt idx="0">
                  <c:v>NationWide</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Utilization_Detail!$B$23:$B$26</c:f>
              <c:strCache>
                <c:ptCount val="4"/>
                <c:pt idx="0">
                  <c:v>AN</c:v>
                </c:pt>
                <c:pt idx="1">
                  <c:v>AT</c:v>
                </c:pt>
                <c:pt idx="2">
                  <c:v>DY</c:v>
                </c:pt>
                <c:pt idx="3">
                  <c:v>ME</c:v>
                </c:pt>
              </c:strCache>
            </c:strRef>
          </c:cat>
          <c:val>
            <c:numRef>
              <c:f>Utilization_Detail!$D$23:$D$26</c:f>
              <c:numCache>
                <c:formatCode>0%</c:formatCode>
                <c:ptCount val="4"/>
                <c:pt idx="0">
                  <c:v>0.75</c:v>
                </c:pt>
                <c:pt idx="1">
                  <c:v>0.90909090909090906</c:v>
                </c:pt>
                <c:pt idx="2">
                  <c:v>0.76744186046511631</c:v>
                </c:pt>
                <c:pt idx="3">
                  <c:v>0.67532467532467533</c:v>
                </c:pt>
              </c:numCache>
            </c:numRef>
          </c:val>
          <c:extLst>
            <c:ext xmlns:c16="http://schemas.microsoft.com/office/drawing/2014/chart" uri="{C3380CC4-5D6E-409C-BE32-E72D297353CC}">
              <c16:uniqueId val="{00000001-42B8-4002-92B6-AB98D0D9FBF1}"/>
            </c:ext>
          </c:extLst>
        </c:ser>
        <c:dLbls>
          <c:showLegendKey val="0"/>
          <c:showVal val="1"/>
          <c:showCatName val="0"/>
          <c:showSerName val="0"/>
          <c:showPercent val="0"/>
          <c:showBubbleSize val="0"/>
        </c:dLbls>
        <c:gapWidth val="150"/>
        <c:overlap val="-25"/>
        <c:axId val="675580480"/>
        <c:axId val="675584088"/>
      </c:barChart>
      <c:catAx>
        <c:axId val="6755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84088"/>
        <c:crosses val="autoZero"/>
        <c:auto val="1"/>
        <c:lblAlgn val="ctr"/>
        <c:lblOffset val="100"/>
        <c:noMultiLvlLbl val="0"/>
      </c:catAx>
      <c:valAx>
        <c:axId val="675584088"/>
        <c:scaling>
          <c:orientation val="minMax"/>
        </c:scaling>
        <c:delete val="1"/>
        <c:axPos val="l"/>
        <c:numFmt formatCode="0%" sourceLinked="1"/>
        <c:majorTickMark val="none"/>
        <c:minorTickMark val="none"/>
        <c:tickLblPos val="nextTo"/>
        <c:crossAx val="675580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Utilization Rate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Data_Summary!$J$3</c:f>
              <c:strCache>
                <c:ptCount val="1"/>
                <c:pt idx="0">
                  <c:v>Utilization Rate (Pilot)</c:v>
                </c:pt>
              </c:strCache>
            </c:strRef>
          </c:tx>
          <c:spPr>
            <a:solidFill>
              <a:schemeClr val="accent3">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Data_Summary!$D$4:$D$11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Data_Summary!$J$4:$J$11</c:f>
              <c:numCache>
                <c:formatCode>0.0%</c:formatCode>
                <c:ptCount val="8"/>
                <c:pt idx="0">
                  <c:v>0.91846522781774576</c:v>
                </c:pt>
                <c:pt idx="1">
                  <c:v>0.94054054054054059</c:v>
                </c:pt>
                <c:pt idx="2">
                  <c:v>0.84974093264248707</c:v>
                </c:pt>
                <c:pt idx="3">
                  <c:v>0.85</c:v>
                </c:pt>
                <c:pt idx="4">
                  <c:v>0.71698113207547165</c:v>
                </c:pt>
              </c:numCache>
            </c:numRef>
          </c:val>
          <c:extLst>
            <c:ext xmlns:c16="http://schemas.microsoft.com/office/drawing/2014/chart" uri="{C3380CC4-5D6E-409C-BE32-E72D297353CC}">
              <c16:uniqueId val="{00000000-8300-4709-AADC-5F324E0ED654}"/>
            </c:ext>
          </c:extLst>
        </c:ser>
        <c:ser>
          <c:idx val="1"/>
          <c:order val="1"/>
          <c:tx>
            <c:strRef>
              <c:f>Data_Summary!$K$3</c:f>
              <c:strCache>
                <c:ptCount val="1"/>
                <c:pt idx="0">
                  <c:v>Utilization Rate (NationWide)</c:v>
                </c:pt>
              </c:strCache>
            </c:strRef>
          </c:tx>
          <c:spPr>
            <a:solidFill>
              <a:schemeClr val="accent3">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Data_Summary!$D$4:$D$11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Data_Summary!$K$4:$K$11</c:f>
              <c:numCache>
                <c:formatCode>0.0%</c:formatCode>
                <c:ptCount val="8"/>
                <c:pt idx="5">
                  <c:v>0.66582278481012658</c:v>
                </c:pt>
                <c:pt idx="6">
                  <c:v>0.70383275261324041</c:v>
                </c:pt>
                <c:pt idx="7">
                  <c:v>0.51778656126482214</c:v>
                </c:pt>
              </c:numCache>
            </c:numRef>
          </c:val>
          <c:extLst>
            <c:ext xmlns:c16="http://schemas.microsoft.com/office/drawing/2014/chart" uri="{C3380CC4-5D6E-409C-BE32-E72D297353CC}">
              <c16:uniqueId val="{00000001-8300-4709-AADC-5F324E0ED654}"/>
            </c:ext>
          </c:extLst>
        </c:ser>
        <c:dLbls>
          <c:dLblPos val="ctr"/>
          <c:showLegendKey val="0"/>
          <c:showVal val="1"/>
          <c:showCatName val="0"/>
          <c:showSerName val="0"/>
          <c:showPercent val="0"/>
          <c:showBubbleSize val="0"/>
        </c:dLbls>
        <c:gapWidth val="79"/>
        <c:overlap val="100"/>
        <c:axId val="506448016"/>
        <c:axId val="506448344"/>
      </c:barChart>
      <c:lineChart>
        <c:grouping val="standard"/>
        <c:varyColors val="0"/>
        <c:ser>
          <c:idx val="2"/>
          <c:order val="2"/>
          <c:tx>
            <c:strRef>
              <c:f>Data_Summary!$L$3</c:f>
              <c:strCache>
                <c:ptCount val="1"/>
                <c:pt idx="0">
                  <c:v>Average (Pilot)</c:v>
                </c:pt>
              </c:strCache>
            </c:strRef>
          </c:tx>
          <c:spPr>
            <a:ln w="22225" cap="rnd">
              <a:solidFill>
                <a:schemeClr val="accent3">
                  <a:shade val="86000"/>
                </a:schemeClr>
              </a:solidFill>
              <a:round/>
            </a:ln>
            <a:effectLst/>
          </c:spPr>
          <c:marker>
            <c:symbol val="none"/>
          </c:marker>
          <c:cat>
            <c:numRef>
              <c:f>Data_Summary!$D$4:$D$11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Data_Summary!$L$4:$L$11</c:f>
              <c:numCache>
                <c:formatCode>0.0%</c:formatCode>
                <c:ptCount val="8"/>
                <c:pt idx="0">
                  <c:v>0.80700000000000005</c:v>
                </c:pt>
                <c:pt idx="1">
                  <c:v>0.80700000000000005</c:v>
                </c:pt>
                <c:pt idx="2">
                  <c:v>0.80700000000000005</c:v>
                </c:pt>
                <c:pt idx="3">
                  <c:v>0.80700000000000005</c:v>
                </c:pt>
                <c:pt idx="4">
                  <c:v>0.80700000000000005</c:v>
                </c:pt>
              </c:numCache>
            </c:numRef>
          </c:val>
          <c:smooth val="0"/>
          <c:extLst>
            <c:ext xmlns:c16="http://schemas.microsoft.com/office/drawing/2014/chart" uri="{C3380CC4-5D6E-409C-BE32-E72D297353CC}">
              <c16:uniqueId val="{00000002-8300-4709-AADC-5F324E0ED654}"/>
            </c:ext>
          </c:extLst>
        </c:ser>
        <c:ser>
          <c:idx val="3"/>
          <c:order val="3"/>
          <c:tx>
            <c:strRef>
              <c:f>Data_Summary!$M$3</c:f>
              <c:strCache>
                <c:ptCount val="1"/>
                <c:pt idx="0">
                  <c:v>Average (NationWide)</c:v>
                </c:pt>
              </c:strCache>
            </c:strRef>
          </c:tx>
          <c:spPr>
            <a:ln w="22225" cap="rnd">
              <a:solidFill>
                <a:schemeClr val="accent3">
                  <a:shade val="58000"/>
                </a:schemeClr>
              </a:solidFill>
              <a:round/>
            </a:ln>
            <a:effectLst/>
          </c:spPr>
          <c:marker>
            <c:symbol val="none"/>
          </c:marker>
          <c:cat>
            <c:numRef>
              <c:f>Data_Summary!$D$4:$D$11</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Data_Summary!$M$4:$M$11</c:f>
              <c:numCache>
                <c:formatCode>0.0%</c:formatCode>
                <c:ptCount val="8"/>
                <c:pt idx="5">
                  <c:v>0.629</c:v>
                </c:pt>
                <c:pt idx="6">
                  <c:v>0.629</c:v>
                </c:pt>
                <c:pt idx="7">
                  <c:v>0.629</c:v>
                </c:pt>
              </c:numCache>
            </c:numRef>
          </c:val>
          <c:smooth val="0"/>
          <c:extLst>
            <c:ext xmlns:c16="http://schemas.microsoft.com/office/drawing/2014/chart" uri="{C3380CC4-5D6E-409C-BE32-E72D297353CC}">
              <c16:uniqueId val="{00000003-8300-4709-AADC-5F324E0ED654}"/>
            </c:ext>
          </c:extLst>
        </c:ser>
        <c:dLbls>
          <c:showLegendKey val="0"/>
          <c:showVal val="0"/>
          <c:showCatName val="0"/>
          <c:showSerName val="0"/>
          <c:showPercent val="0"/>
          <c:showBubbleSize val="0"/>
        </c:dLbls>
        <c:marker val="1"/>
        <c:smooth val="0"/>
        <c:axId val="506448016"/>
        <c:axId val="506448344"/>
      </c:lineChart>
      <c:dateAx>
        <c:axId val="5064480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6448344"/>
        <c:crosses val="autoZero"/>
        <c:auto val="1"/>
        <c:lblOffset val="100"/>
        <c:baseTimeUnit val="months"/>
      </c:dateAx>
      <c:valAx>
        <c:axId val="506448344"/>
        <c:scaling>
          <c:orientation val="minMax"/>
        </c:scaling>
        <c:delete val="1"/>
        <c:axPos val="l"/>
        <c:numFmt formatCode="0.0%" sourceLinked="1"/>
        <c:majorTickMark val="none"/>
        <c:minorTickMark val="none"/>
        <c:tickLblPos val="nextTo"/>
        <c:crossAx val="506448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Recommended</a:t>
            </a:r>
            <a:r>
              <a:rPr lang="en-US" baseline="0"/>
              <a:t> plans in 2018</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Data_Summary!$E$38</c:f>
              <c:strCache>
                <c:ptCount val="1"/>
                <c:pt idx="0">
                  <c:v># of Recommendations (Pilot)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Data_Summary!$D$39:$D$46</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Data_Summary!$E$39:$E$46</c:f>
              <c:numCache>
                <c:formatCode>General</c:formatCode>
                <c:ptCount val="8"/>
                <c:pt idx="0">
                  <c:v>417</c:v>
                </c:pt>
                <c:pt idx="1">
                  <c:v>185</c:v>
                </c:pt>
                <c:pt idx="2">
                  <c:v>193</c:v>
                </c:pt>
                <c:pt idx="3">
                  <c:v>20</c:v>
                </c:pt>
                <c:pt idx="4">
                  <c:v>397</c:v>
                </c:pt>
              </c:numCache>
            </c:numRef>
          </c:val>
          <c:extLst>
            <c:ext xmlns:c16="http://schemas.microsoft.com/office/drawing/2014/chart" uri="{C3380CC4-5D6E-409C-BE32-E72D297353CC}">
              <c16:uniqueId val="{00000000-34EC-4F67-94CB-2E92E46087FC}"/>
            </c:ext>
          </c:extLst>
        </c:ser>
        <c:ser>
          <c:idx val="1"/>
          <c:order val="1"/>
          <c:tx>
            <c:strRef>
              <c:f>Data_Summary!$F$38</c:f>
              <c:strCache>
                <c:ptCount val="1"/>
                <c:pt idx="0">
                  <c:v># of Recommendations (NationWide)</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Data_Summary!$D$39:$D$46</c:f>
              <c:numCache>
                <c:formatCode>[$-409]mmm\-yy;@</c:formatCode>
                <c:ptCount val="8"/>
                <c:pt idx="0">
                  <c:v>43191</c:v>
                </c:pt>
                <c:pt idx="1">
                  <c:v>43221</c:v>
                </c:pt>
                <c:pt idx="2">
                  <c:v>43252</c:v>
                </c:pt>
                <c:pt idx="3">
                  <c:v>43282</c:v>
                </c:pt>
                <c:pt idx="4">
                  <c:v>43313</c:v>
                </c:pt>
                <c:pt idx="5">
                  <c:v>43344</c:v>
                </c:pt>
                <c:pt idx="6">
                  <c:v>43374</c:v>
                </c:pt>
                <c:pt idx="7">
                  <c:v>43405</c:v>
                </c:pt>
              </c:numCache>
            </c:numRef>
          </c:cat>
          <c:val>
            <c:numRef>
              <c:f>Data_Summary!$F$39:$F$46</c:f>
              <c:numCache>
                <c:formatCode>General</c:formatCode>
                <c:ptCount val="8"/>
                <c:pt idx="5">
                  <c:v>395</c:v>
                </c:pt>
                <c:pt idx="6">
                  <c:v>287</c:v>
                </c:pt>
                <c:pt idx="7">
                  <c:v>253</c:v>
                </c:pt>
              </c:numCache>
            </c:numRef>
          </c:val>
          <c:extLst>
            <c:ext xmlns:c16="http://schemas.microsoft.com/office/drawing/2014/chart" uri="{C3380CC4-5D6E-409C-BE32-E72D297353CC}">
              <c16:uniqueId val="{00000001-34EC-4F67-94CB-2E92E46087FC}"/>
            </c:ext>
          </c:extLst>
        </c:ser>
        <c:dLbls>
          <c:dLblPos val="ctr"/>
          <c:showLegendKey val="0"/>
          <c:showVal val="1"/>
          <c:showCatName val="0"/>
          <c:showSerName val="0"/>
          <c:showPercent val="0"/>
          <c:showBubbleSize val="0"/>
        </c:dLbls>
        <c:gapWidth val="79"/>
        <c:overlap val="100"/>
        <c:axId val="411430568"/>
        <c:axId val="411430240"/>
      </c:barChart>
      <c:dateAx>
        <c:axId val="4114305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1430240"/>
        <c:crosses val="autoZero"/>
        <c:auto val="1"/>
        <c:lblOffset val="100"/>
        <c:baseTimeUnit val="months"/>
      </c:dateAx>
      <c:valAx>
        <c:axId val="411430240"/>
        <c:scaling>
          <c:orientation val="minMax"/>
        </c:scaling>
        <c:delete val="1"/>
        <c:axPos val="l"/>
        <c:numFmt formatCode="General" sourceLinked="1"/>
        <c:majorTickMark val="none"/>
        <c:minorTickMark val="none"/>
        <c:tickLblPos val="nextTo"/>
        <c:crossAx val="411430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19</xdr:row>
      <xdr:rowOff>85726</xdr:rowOff>
    </xdr:from>
    <xdr:to>
      <xdr:col>4</xdr:col>
      <xdr:colOff>0</xdr:colOff>
      <xdr:row>31</xdr:row>
      <xdr:rowOff>114300</xdr:rowOff>
    </xdr:to>
    <xdr:graphicFrame macro="">
      <xdr:nvGraphicFramePr>
        <xdr:cNvPr id="5" name="Chart 4" descr="Assets Chart">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4</xdr:col>
      <xdr:colOff>0</xdr:colOff>
      <xdr:row>0</xdr:row>
      <xdr:rowOff>1322306</xdr:rowOff>
    </xdr:to>
    <xdr:pic>
      <xdr:nvPicPr>
        <xdr:cNvPr id="6" name="Picture 5" descr="Abstract Image" title="Banner 1">
          <a:extLst>
            <a:ext uri="{FF2B5EF4-FFF2-40B4-BE49-F238E27FC236}">
              <a16:creationId xmlns:a16="http://schemas.microsoft.com/office/drawing/2014/main" id="{2187BC33-9002-4060-A77F-5837210AB8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0"/>
          <a:ext cx="6294120" cy="1322306"/>
        </a:xfrm>
        <a:prstGeom prst="rect">
          <a:avLst/>
        </a:prstGeom>
      </xdr:spPr>
    </xdr:pic>
    <xdr:clientData/>
  </xdr:twoCellAnchor>
  <xdr:twoCellAnchor>
    <xdr:from>
      <xdr:col>1</xdr:col>
      <xdr:colOff>0</xdr:colOff>
      <xdr:row>0</xdr:row>
      <xdr:rowOff>306941</xdr:rowOff>
    </xdr:from>
    <xdr:to>
      <xdr:col>3</xdr:col>
      <xdr:colOff>1476375</xdr:colOff>
      <xdr:row>0</xdr:row>
      <xdr:rowOff>1253726</xdr:rowOff>
    </xdr:to>
    <xdr:sp macro="" textlink="">
      <xdr:nvSpPr>
        <xdr:cNvPr id="8" name="TextBox 1" descr="Balance Sheet" title="Title 1">
          <a:extLst>
            <a:ext uri="{FF2B5EF4-FFF2-40B4-BE49-F238E27FC236}">
              <a16:creationId xmlns:a16="http://schemas.microsoft.com/office/drawing/2014/main" id="{529D1A66-1E7D-4896-9776-F87F93757AFE}"/>
            </a:ext>
          </a:extLst>
        </xdr:cNvPr>
        <xdr:cNvSpPr txBox="1"/>
      </xdr:nvSpPr>
      <xdr:spPr>
        <a:xfrm>
          <a:off x="152400" y="306941"/>
          <a:ext cx="6410325" cy="94678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CAR</a:t>
          </a:r>
          <a:r>
            <a:rPr lang="en-US" sz="2000" baseline="0">
              <a:solidFill>
                <a:schemeClr val="bg1"/>
              </a:solidFill>
              <a:latin typeface="+mj-lt"/>
            </a:rPr>
            <a:t> Utilization Report</a:t>
          </a:r>
        </a:p>
        <a:p>
          <a:pPr marL="0" algn="l"/>
          <a:endParaRPr lang="en-US" sz="2000" baseline="0">
            <a:solidFill>
              <a:schemeClr val="bg1"/>
            </a:solidFill>
            <a:latin typeface="+mj-lt"/>
          </a:endParaRPr>
        </a:p>
        <a:p>
          <a:pPr marL="0" algn="r"/>
          <a:r>
            <a:rPr lang="en-US" sz="1400">
              <a:solidFill>
                <a:schemeClr val="tx2">
                  <a:lumMod val="20000"/>
                  <a:lumOff val="80000"/>
                </a:schemeClr>
              </a:solidFill>
              <a:latin typeface="+mj-lt"/>
            </a:rPr>
            <a:t>February 2019</a:t>
          </a:r>
        </a:p>
      </xdr:txBody>
    </xdr:sp>
    <xdr:clientData/>
  </xdr:twoCellAnchor>
  <xdr:twoCellAnchor>
    <xdr:from>
      <xdr:col>0</xdr:col>
      <xdr:colOff>142876</xdr:colOff>
      <xdr:row>7</xdr:row>
      <xdr:rowOff>209550</xdr:rowOff>
    </xdr:from>
    <xdr:to>
      <xdr:col>3</xdr:col>
      <xdr:colOff>1485900</xdr:colOff>
      <xdr:row>18</xdr:row>
      <xdr:rowOff>38100</xdr:rowOff>
    </xdr:to>
    <xdr:graphicFrame macro="">
      <xdr:nvGraphicFramePr>
        <xdr:cNvPr id="14" name="Chart 13">
          <a:extLst>
            <a:ext uri="{FF2B5EF4-FFF2-40B4-BE49-F238E27FC236}">
              <a16:creationId xmlns:a16="http://schemas.microsoft.com/office/drawing/2014/main" id="{D03C59CE-658B-43FD-B8CD-9ED2B411E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32</xdr:row>
      <xdr:rowOff>0</xdr:rowOff>
    </xdr:from>
    <xdr:to>
      <xdr:col>1</xdr:col>
      <xdr:colOff>3086101</xdr:colOff>
      <xdr:row>43</xdr:row>
      <xdr:rowOff>95250</xdr:rowOff>
    </xdr:to>
    <xdr:graphicFrame macro="">
      <xdr:nvGraphicFramePr>
        <xdr:cNvPr id="15" name="Chart 14">
          <a:extLst>
            <a:ext uri="{FF2B5EF4-FFF2-40B4-BE49-F238E27FC236}">
              <a16:creationId xmlns:a16="http://schemas.microsoft.com/office/drawing/2014/main" id="{92941726-D51E-43A1-9DFB-2EDD846AA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3190875</xdr:colOff>
      <xdr:row>32</xdr:row>
      <xdr:rowOff>0</xdr:rowOff>
    </xdr:from>
    <xdr:to>
      <xdr:col>4</xdr:col>
      <xdr:colOff>9525</xdr:colOff>
      <xdr:row>43</xdr:row>
      <xdr:rowOff>95250</xdr:rowOff>
    </xdr:to>
    <xdr:graphicFrame macro="">
      <xdr:nvGraphicFramePr>
        <xdr:cNvPr id="16" name="Chart 15">
          <a:extLst>
            <a:ext uri="{FF2B5EF4-FFF2-40B4-BE49-F238E27FC236}">
              <a16:creationId xmlns:a16="http://schemas.microsoft.com/office/drawing/2014/main" id="{729CEDEF-E7CC-4456-A25B-0FDBBDF2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8</xdr:col>
      <xdr:colOff>19050</xdr:colOff>
      <xdr:row>1</xdr:row>
      <xdr:rowOff>0</xdr:rowOff>
    </xdr:to>
    <xdr:pic>
      <xdr:nvPicPr>
        <xdr:cNvPr id="2" name="Picture 1" descr="Abstract Image" title="Banner 1">
          <a:extLst>
            <a:ext uri="{FF2B5EF4-FFF2-40B4-BE49-F238E27FC236}">
              <a16:creationId xmlns:a16="http://schemas.microsoft.com/office/drawing/2014/main" id="{21C8D2AF-B82C-4972-8D76-7BD39FC3AA1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0"/>
          <a:ext cx="6429375" cy="571500"/>
        </a:xfrm>
        <a:prstGeom prst="rect">
          <a:avLst/>
        </a:prstGeom>
      </xdr:spPr>
    </xdr:pic>
    <xdr:clientData/>
  </xdr:twoCellAnchor>
  <xdr:twoCellAnchor>
    <xdr:from>
      <xdr:col>1</xdr:col>
      <xdr:colOff>0</xdr:colOff>
      <xdr:row>0</xdr:row>
      <xdr:rowOff>1</xdr:rowOff>
    </xdr:from>
    <xdr:to>
      <xdr:col>6</xdr:col>
      <xdr:colOff>847725</xdr:colOff>
      <xdr:row>0</xdr:row>
      <xdr:rowOff>563881</xdr:rowOff>
    </xdr:to>
    <xdr:sp macro="" textlink="">
      <xdr:nvSpPr>
        <xdr:cNvPr id="3" name="TextBox 1" descr="Balance Sheet" title="Title 1">
          <a:extLst>
            <a:ext uri="{FF2B5EF4-FFF2-40B4-BE49-F238E27FC236}">
              <a16:creationId xmlns:a16="http://schemas.microsoft.com/office/drawing/2014/main" id="{CAB7A07E-DD93-4107-9FD2-C5658779B39D}"/>
            </a:ext>
          </a:extLst>
        </xdr:cNvPr>
        <xdr:cNvSpPr txBox="1"/>
      </xdr:nvSpPr>
      <xdr:spPr>
        <a:xfrm>
          <a:off x="152400" y="1"/>
          <a:ext cx="4057650" cy="5638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Utilization Detail</a:t>
          </a:r>
          <a:r>
            <a:rPr lang="en-US" sz="2000" baseline="0">
              <a:solidFill>
                <a:schemeClr val="bg1"/>
              </a:solidFill>
              <a:latin typeface="+mj-lt"/>
            </a:rPr>
            <a:t>s</a:t>
          </a:r>
          <a:endParaRPr lang="en-US" sz="2000">
            <a:solidFill>
              <a:schemeClr val="tx2">
                <a:lumMod val="20000"/>
                <a:lumOff val="80000"/>
              </a:schemeClr>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19050</xdr:colOff>
      <xdr:row>1</xdr:row>
      <xdr:rowOff>0</xdr:rowOff>
    </xdr:to>
    <xdr:pic>
      <xdr:nvPicPr>
        <xdr:cNvPr id="2" name="Picture 1" descr="Abstract Image" title="Banner 1">
          <a:extLst>
            <a:ext uri="{FF2B5EF4-FFF2-40B4-BE49-F238E27FC236}">
              <a16:creationId xmlns:a16="http://schemas.microsoft.com/office/drawing/2014/main" id="{DB30E036-49BD-4193-A5FF-4E032056100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0"/>
          <a:ext cx="6294120" cy="571500"/>
        </a:xfrm>
        <a:prstGeom prst="rect">
          <a:avLst/>
        </a:prstGeom>
      </xdr:spPr>
    </xdr:pic>
    <xdr:clientData/>
  </xdr:twoCellAnchor>
  <xdr:twoCellAnchor>
    <xdr:from>
      <xdr:col>1</xdr:col>
      <xdr:colOff>0</xdr:colOff>
      <xdr:row>0</xdr:row>
      <xdr:rowOff>1</xdr:rowOff>
    </xdr:from>
    <xdr:to>
      <xdr:col>3</xdr:col>
      <xdr:colOff>847725</xdr:colOff>
      <xdr:row>0</xdr:row>
      <xdr:rowOff>563881</xdr:rowOff>
    </xdr:to>
    <xdr:sp macro="" textlink="">
      <xdr:nvSpPr>
        <xdr:cNvPr id="3" name="TextBox 1" descr="Balance Sheet" title="Title 1">
          <a:extLst>
            <a:ext uri="{FF2B5EF4-FFF2-40B4-BE49-F238E27FC236}">
              <a16:creationId xmlns:a16="http://schemas.microsoft.com/office/drawing/2014/main" id="{5FEBD333-2AD9-4CE2-A0B1-5100FBD546B1}"/>
            </a:ext>
          </a:extLst>
        </xdr:cNvPr>
        <xdr:cNvSpPr txBox="1"/>
      </xdr:nvSpPr>
      <xdr:spPr>
        <a:xfrm>
          <a:off x="152400" y="1"/>
          <a:ext cx="5678805" cy="56388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bg1"/>
              </a:solidFill>
              <a:latin typeface="+mj-lt"/>
            </a:rPr>
            <a:t>Utilization Details by</a:t>
          </a:r>
          <a:r>
            <a:rPr lang="en-US" sz="2000" baseline="0">
              <a:solidFill>
                <a:schemeClr val="bg1"/>
              </a:solidFill>
              <a:latin typeface="+mj-lt"/>
            </a:rPr>
            <a:t> Team</a:t>
          </a:r>
          <a:endParaRPr lang="en-US" sz="2000">
            <a:solidFill>
              <a:schemeClr val="tx2">
                <a:lumMod val="20000"/>
                <a:lumOff val="80000"/>
              </a:schemeClr>
            </a:solidFill>
            <a:latin typeface="+mj-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628650</xdr:colOff>
      <xdr:row>13</xdr:row>
      <xdr:rowOff>66675</xdr:rowOff>
    </xdr:from>
    <xdr:to>
      <xdr:col>11</xdr:col>
      <xdr:colOff>533400</xdr:colOff>
      <xdr:row>31</xdr:row>
      <xdr:rowOff>123825</xdr:rowOff>
    </xdr:to>
    <xdr:graphicFrame macro="">
      <xdr:nvGraphicFramePr>
        <xdr:cNvPr id="2" name="Chart 1">
          <a:extLst>
            <a:ext uri="{FF2B5EF4-FFF2-40B4-BE49-F238E27FC236}">
              <a16:creationId xmlns:a16="http://schemas.microsoft.com/office/drawing/2014/main" id="{F7A29F6B-B2FA-4281-9880-E12F2AD25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32</xdr:row>
      <xdr:rowOff>171450</xdr:rowOff>
    </xdr:from>
    <xdr:to>
      <xdr:col>11</xdr:col>
      <xdr:colOff>57150</xdr:colOff>
      <xdr:row>47</xdr:row>
      <xdr:rowOff>57150</xdr:rowOff>
    </xdr:to>
    <xdr:graphicFrame macro="">
      <xdr:nvGraphicFramePr>
        <xdr:cNvPr id="3" name="Chart 2">
          <a:extLst>
            <a:ext uri="{FF2B5EF4-FFF2-40B4-BE49-F238E27FC236}">
              <a16:creationId xmlns:a16="http://schemas.microsoft.com/office/drawing/2014/main" id="{2A578C5D-0E7C-4EE7-8720-50E9E5DEA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Table_Summary" displayName="Table_Summary" ref="B4:D7" totalsRowShown="0">
  <tableColumns count="3">
    <tableColumn id="1" xr3:uid="{00000000-0010-0000-0000-000001000000}" name="Utilization Summary" dataDxfId="54"/>
    <tableColumn id="2" xr3:uid="{00000000-0010-0000-0000-000002000000}" name="Year 1" dataDxfId="53"/>
    <tableColumn id="3" xr3:uid="{00000000-0010-0000-0000-000003000000}" name="Year 2" dataDxfId="52"/>
  </tableColumns>
  <tableStyleInfo name="Business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45438-FDC9-4791-B4DD-F7B172B40793}" name="Table_ReleaseUtilization" displayName="Table_ReleaseUtilization" ref="B3:H12" totalsRowCount="1" headerRowDxfId="51" dataDxfId="50" totalsRowDxfId="49">
  <tableColumns count="7">
    <tableColumn id="1" xr3:uid="{80A6D174-232D-4CE6-9A54-C7B7457B1143}" name="Releases" totalsRowLabel="Average" dataDxfId="48" totalsRowDxfId="47"/>
    <tableColumn id="2" xr3:uid="{CB9B6CE4-6A33-4ADC-AEF4-E7AD1BC06DD7}" name="# of Plans" totalsRowFunction="average" dataDxfId="46" totalsRowDxfId="45"/>
    <tableColumn id="7" xr3:uid="{EC160F65-9CEF-4481-8834-54E1C7075D94}" name="Utilization Rate" totalsRowFunction="average" dataDxfId="44" totalsRowDxfId="43"/>
    <tableColumn id="9" xr3:uid="{23871F41-21F7-4039-9A95-D8D0C9BAA437}" name="Average (Pilot)" dataDxfId="42" totalsRowDxfId="41">
      <calculatedColumnFormula>Table_ReleaseUtilization[[#Totals],[Utilization Rate]]</calculatedColumnFormula>
    </tableColumn>
    <tableColumn id="5" xr3:uid="{1EF19F80-D8B6-4E56-8BE2-34B5AB0AC5AD}" name="# of Plans*" totalsRowFunction="average" dataDxfId="40" totalsRowDxfId="39"/>
    <tableColumn id="8" xr3:uid="{1AA7E056-D3F0-47A6-A031-73EE4D166583}" name="Utilization Rate*" totalsRowFunction="average" dataDxfId="38" totalsRowDxfId="37"/>
    <tableColumn id="10" xr3:uid="{8EC3B244-B9A7-4643-9E4D-67DFD12FD10A}" name="Average (NationWide)" dataDxfId="36" totalsRowDxfId="35">
      <calculatedColumnFormula>Table_ReleaseUtilization[[#Totals],[Utilization Rate*]]</calculatedColumnFormula>
    </tableColumn>
  </tableColumns>
  <tableStyleInfo name="Business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126D04-19AC-48EE-97EC-0403858DF5C5}" name="Table5" displayName="Table5" ref="B14:C20" totalsRowShown="0" dataDxfId="34">
  <autoFilter ref="B14:C20" xr:uid="{E5343862-DADB-4009-8FDC-DF71FAFFBD66}">
    <filterColumn colId="0" hiddenButton="1"/>
    <filterColumn colId="1" hiddenButton="1"/>
  </autoFilter>
  <sortState ref="B15:C20">
    <sortCondition descending="1" ref="C14:C20"/>
  </sortState>
  <tableColumns count="2">
    <tableColumn id="1" xr3:uid="{9F677F3D-02F6-40F0-ADF5-DDBCE83A3AB2}" name="Interaction Type" dataDxfId="33"/>
    <tableColumn id="2" xr3:uid="{9AC3D927-C92C-4847-9CD4-2449502BE94D}" name="Count" dataDxfId="32"/>
  </tableColumns>
  <tableStyleInfo name="Business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F7DDEB-CDF6-403C-A93A-BA7DBE64A43D}" name="Table6" displayName="Table6" ref="B22:D26" totalsRowShown="0" headerRowDxfId="31" dataDxfId="30">
  <autoFilter ref="B22:D26" xr:uid="{6EE2DD7A-D417-4F5A-9B54-1CBCEBCC6F83}">
    <filterColumn colId="0" hiddenButton="1"/>
    <filterColumn colId="1" hiddenButton="1"/>
    <filterColumn colId="2" hiddenButton="1"/>
  </autoFilter>
  <tableColumns count="3">
    <tableColumn id="1" xr3:uid="{AB679B1D-CD29-4CF5-BD2F-193173754D78}" name="Teams" dataDxfId="29"/>
    <tableColumn id="2" xr3:uid="{EECDEE4A-BD33-4C1E-B4BE-EFDEF81C1ED6}" name="Pilot" dataDxfId="28"/>
    <tableColumn id="3" xr3:uid="{D4EFAD4A-A116-4FDD-9A6A-003017B23E8B}" name="NationWide" dataDxfId="27"/>
  </tableColumns>
  <tableStyleInfo name="Business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TeamUtilization" displayName="Table_TeamUtilization" ref="B3:E28" totalsRowCount="1" headerRowDxfId="26" dataDxfId="25" totalsRowDxfId="24">
  <tableColumns count="4">
    <tableColumn id="1" xr3:uid="{00000000-0010-0000-0100-000001000000}" name="CAR Teams" totalsRowLabel="Average" dataDxfId="23" totalsRowDxfId="22"/>
    <tableColumn id="2" xr3:uid="{00000000-0010-0000-0100-000002000000}" name="Recommended Plans" totalsRowFunction="average" dataDxfId="21" totalsRowDxfId="20"/>
    <tableColumn id="3" xr3:uid="{00000000-0010-0000-0100-000003000000}" name="Interacted Plans" totalsRowFunction="average" dataDxfId="19" totalsRowDxfId="18"/>
    <tableColumn id="4" xr3:uid="{E85725DB-277A-48D9-A70F-80463F157AC9}" name="Utilization Rate" totalsRowFunction="average" dataDxfId="17" totalsRowDxfId="16"/>
  </tableColumns>
  <tableStyleInfo name="Business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BDDA02-3B53-447D-9B82-ACC6755F9044}" name="Table1" displayName="Table1" ref="B3:M13" totalsRowCount="1">
  <autoFilter ref="B3:M12" xr:uid="{8F97A750-0662-4151-B2C3-E2488579D34D}"/>
  <tableColumns count="12">
    <tableColumn id="1" xr3:uid="{7C7D87C8-9BC4-49C1-82F0-EAF3A1EF8C01}" name="Mend" dataDxfId="15" totalsRowDxfId="14"/>
    <tableColumn id="2" xr3:uid="{5FCCAFDF-96A3-4C62-8D46-2DD3D624EFE3}" name="Release Date" dataDxfId="13" totalsRowDxfId="12"/>
    <tableColumn id="13" xr3:uid="{CD296BBE-928F-4E25-928E-924B4B3C34F4}" name="ART Release" dataDxfId="11" totalsRowDxfId="10"/>
    <tableColumn id="3" xr3:uid="{0CEF5D11-4FC5-4A8A-BD53-B69855209398}" name="CAR_Total" totalsRowFunction="custom">
      <totalsRowFormula>SUM(E4:E12)</totalsRowFormula>
    </tableColumn>
    <tableColumn id="4" xr3:uid="{0DC83530-3F11-4630-A12E-C90D75BBBCB8}" name="CAR"/>
    <tableColumn id="5" xr3:uid="{74AD6325-FBA2-42EF-8178-BA85936916FE}" name="CAR_ME" dataDxfId="9" totalsRowDxfId="8">
      <calculatedColumnFormula>Table1[[#This Row],[CAR_Total]]-Table1[[#This Row],[CAR]]</calculatedColumnFormula>
    </tableColumn>
    <tableColumn id="10" xr3:uid="{9AF3E289-A8E7-4B9C-94B7-9D7DAD26DD5D}" name="NavSmart"/>
    <tableColumn id="12" xr3:uid="{83BE1FD5-1284-4895-BDD0-CE14C08E3C7C}" name="Not in NavSmart" dataDxfId="7" totalsRowDxfId="6">
      <calculatedColumnFormula>Table1[[#This Row],[CAR_Total]]-Table1[[#This Row],[NavSmart]]</calculatedColumnFormula>
    </tableColumn>
    <tableColumn id="8" xr3:uid="{A700CD64-60DD-4F7C-AF38-700FCE1BCC1B}" name="Utilization Rate (Pilot)" dataDxfId="5" totalsRowDxfId="4">
      <calculatedColumnFormula>Table1[[#This Row],[NavSmart]]/Table1[[#This Row],[CAR_Total]]</calculatedColumnFormula>
    </tableColumn>
    <tableColumn id="11" xr3:uid="{04512216-CE37-4816-A337-C0544E2E5971}" name="Utilization Rate (NationWide)" dataDxfId="3" totalsRowDxfId="2">
      <calculatedColumnFormula>Table1[[#This Row],[NavSmart]]/Table1[[#This Row],[CAR_Total]]</calculatedColumnFormula>
    </tableColumn>
    <tableColumn id="6" xr3:uid="{8CE02D3A-AEAC-45F5-AB85-4FADC4C45919}" name="Average (Pilot)" dataDxfId="1"/>
    <tableColumn id="7" xr3:uid="{990E6787-FF10-4F43-965F-85DFA290FF9F}" name="Average (NationWide)"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1"/>
  <sheetViews>
    <sheetView showGridLines="0" zoomScaleNormal="100" workbookViewId="0">
      <selection activeCell="B4" sqref="B4"/>
    </sheetView>
  </sheetViews>
  <sheetFormatPr defaultColWidth="8.88671875" defaultRowHeight="21" customHeight="1" x14ac:dyDescent="0.3"/>
  <cols>
    <col min="1" max="1" width="1.77734375" style="1" customWidth="1"/>
    <col min="2" max="2" width="38.77734375" style="1" customWidth="1"/>
    <col min="3" max="3" width="18.77734375" style="1" customWidth="1"/>
    <col min="4" max="4" width="17.44140625" style="1" customWidth="1"/>
    <col min="5" max="5" width="1.77734375" style="1" customWidth="1"/>
    <col min="6" max="16384" width="8.88671875" style="1"/>
  </cols>
  <sheetData>
    <row r="1" spans="2:5" ht="105.6" customHeight="1" x14ac:dyDescent="0.3">
      <c r="E1" s="1" t="s">
        <v>0</v>
      </c>
    </row>
    <row r="2" spans="2:5" ht="25.5" customHeight="1" x14ac:dyDescent="0.3">
      <c r="B2" s="2"/>
      <c r="C2" s="8" t="s">
        <v>4</v>
      </c>
      <c r="D2" s="8" t="s">
        <v>5</v>
      </c>
    </row>
    <row r="3" spans="2:5" ht="9" customHeight="1" x14ac:dyDescent="0.3"/>
    <row r="4" spans="2:5" ht="21" customHeight="1" x14ac:dyDescent="0.3">
      <c r="B4" s="10" t="s">
        <v>6</v>
      </c>
      <c r="C4" s="3" t="s">
        <v>2</v>
      </c>
      <c r="D4" s="4" t="s">
        <v>3</v>
      </c>
    </row>
    <row r="5" spans="2:5" ht="21" customHeight="1" x14ac:dyDescent="0.3">
      <c r="B5" s="5" t="s">
        <v>7</v>
      </c>
      <c r="C5" s="13">
        <v>921</v>
      </c>
      <c r="D5" s="13">
        <v>935</v>
      </c>
    </row>
    <row r="6" spans="2:5" ht="21" customHeight="1" x14ac:dyDescent="0.3">
      <c r="B6" s="7" t="s">
        <v>9</v>
      </c>
      <c r="C6" s="14">
        <v>814</v>
      </c>
      <c r="D6" s="14">
        <v>596</v>
      </c>
    </row>
    <row r="7" spans="2:5" ht="21" customHeight="1" x14ac:dyDescent="0.3">
      <c r="B7" s="6" t="s">
        <v>8</v>
      </c>
      <c r="C7" s="15">
        <f>C6/C5</f>
        <v>0.88382193268186748</v>
      </c>
      <c r="D7" s="15">
        <f>D6/D5</f>
        <v>0.63743315508021392</v>
      </c>
    </row>
    <row r="19" ht="12" customHeight="1" x14ac:dyDescent="0.3"/>
    <row r="31" ht="12" customHeight="1" x14ac:dyDescent="0.3"/>
  </sheetData>
  <dataValidations xWindow="483" yWindow="404" count="1">
    <dataValidation allowBlank="1" showInputMessage="1" showErrorMessage="1" promptTitle="Balance Sheet" prompt="Enter preceding year in cell C2 and the current year in cell D2. _x000a__x000a_Enter Assets and Liabilities and Owner's Equity details on the next tabs. Balance Summary and Year on Year charts in this tab are automatically updated._x000a_" sqref="A1" xr:uid="{00000000-0002-0000-0000-000000000000}"/>
  </dataValidations>
  <printOptions horizontalCentered="1"/>
  <pageMargins left="0.7" right="0.7" top="0.75" bottom="0.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723A-FAF4-4813-84CB-120832034404}">
  <dimension ref="B1:H26"/>
  <sheetViews>
    <sheetView showGridLines="0" workbookViewId="0">
      <selection activeCell="B3" sqref="B3"/>
    </sheetView>
  </sheetViews>
  <sheetFormatPr defaultColWidth="8.88671875" defaultRowHeight="21" customHeight="1" x14ac:dyDescent="0.3"/>
  <cols>
    <col min="1" max="1" width="1.77734375" style="1" customWidth="1"/>
    <col min="2" max="4" width="14.88671875" style="1" customWidth="1"/>
    <col min="5" max="5" width="12.33203125" style="1" hidden="1" customWidth="1"/>
    <col min="6" max="6" width="14.88671875" style="1" customWidth="1"/>
    <col min="7" max="7" width="15.21875" style="1" customWidth="1"/>
    <col min="8" max="8" width="16.21875" style="1" hidden="1" customWidth="1"/>
    <col min="9" max="11" width="1.77734375" style="1" customWidth="1"/>
    <col min="12" max="16384" width="8.88671875" style="1"/>
  </cols>
  <sheetData>
    <row r="1" spans="2:8" ht="45" customHeight="1" x14ac:dyDescent="0.4">
      <c r="B1" s="11"/>
      <c r="C1" s="12"/>
      <c r="D1" s="12"/>
      <c r="E1" s="12"/>
      <c r="F1" s="12"/>
      <c r="G1" s="12"/>
    </row>
    <row r="2" spans="2:8" ht="21" customHeight="1" x14ac:dyDescent="0.3">
      <c r="C2" s="40" t="str">
        <f>Pilot</f>
        <v>Pilot Stage</v>
      </c>
      <c r="D2" s="40"/>
      <c r="E2" s="25"/>
      <c r="F2" s="40" t="str">
        <f>NationWide</f>
        <v>NationWide</v>
      </c>
      <c r="G2" s="40"/>
    </row>
    <row r="3" spans="2:8" ht="21" customHeight="1" x14ac:dyDescent="0.3">
      <c r="B3" s="10" t="s">
        <v>36</v>
      </c>
      <c r="C3" s="16" t="s">
        <v>40</v>
      </c>
      <c r="D3" s="16" t="s">
        <v>11</v>
      </c>
      <c r="E3" s="16" t="s">
        <v>37</v>
      </c>
      <c r="F3" s="16" t="s">
        <v>41</v>
      </c>
      <c r="G3" s="16" t="s">
        <v>42</v>
      </c>
      <c r="H3" s="1" t="s">
        <v>38</v>
      </c>
    </row>
    <row r="4" spans="2:8" ht="21" customHeight="1" x14ac:dyDescent="0.3">
      <c r="B4" s="22">
        <v>43191</v>
      </c>
      <c r="C4" s="26">
        <v>417</v>
      </c>
      <c r="D4" s="23">
        <v>0.91846522781774576</v>
      </c>
      <c r="E4" s="23">
        <f>Table_ReleaseUtilization[[#Totals],[Utilization Rate]]</f>
        <v>0.85514556661524899</v>
      </c>
      <c r="F4" s="30"/>
      <c r="G4" s="23"/>
      <c r="H4" s="18"/>
    </row>
    <row r="5" spans="2:8" ht="21" customHeight="1" x14ac:dyDescent="0.3">
      <c r="B5" s="22">
        <v>43221</v>
      </c>
      <c r="C5" s="26">
        <v>185</v>
      </c>
      <c r="D5" s="23">
        <v>0.94054054054054059</v>
      </c>
      <c r="E5" s="23">
        <f>Table_ReleaseUtilization[[#Totals],[Utilization Rate]]</f>
        <v>0.85514556661524899</v>
      </c>
      <c r="F5" s="30"/>
      <c r="G5" s="23"/>
      <c r="H5" s="18"/>
    </row>
    <row r="6" spans="2:8" ht="21" customHeight="1" x14ac:dyDescent="0.3">
      <c r="B6" s="22">
        <v>43252</v>
      </c>
      <c r="C6" s="26">
        <v>193</v>
      </c>
      <c r="D6" s="23">
        <v>0.84974093264248707</v>
      </c>
      <c r="E6" s="23">
        <f>Table_ReleaseUtilization[[#Totals],[Utilization Rate]]</f>
        <v>0.85514556661524899</v>
      </c>
      <c r="F6" s="30"/>
      <c r="G6" s="23"/>
      <c r="H6" s="18"/>
    </row>
    <row r="7" spans="2:8" ht="21" customHeight="1" x14ac:dyDescent="0.3">
      <c r="B7" s="22">
        <v>43282</v>
      </c>
      <c r="C7" s="26">
        <v>20</v>
      </c>
      <c r="D7" s="23">
        <v>0.85</v>
      </c>
      <c r="E7" s="23">
        <f>Table_ReleaseUtilization[[#Totals],[Utilization Rate]]</f>
        <v>0.85514556661524899</v>
      </c>
      <c r="F7" s="30"/>
      <c r="G7" s="23"/>
      <c r="H7" s="18"/>
    </row>
    <row r="8" spans="2:8" ht="21" customHeight="1" x14ac:dyDescent="0.3">
      <c r="B8" s="22">
        <v>43313</v>
      </c>
      <c r="C8" s="26">
        <v>106</v>
      </c>
      <c r="D8" s="23">
        <v>0.71698113207547165</v>
      </c>
      <c r="E8" s="23">
        <f>Table_ReleaseUtilization[[#Totals],[Utilization Rate]]</f>
        <v>0.85514556661524899</v>
      </c>
      <c r="F8" s="30"/>
      <c r="G8" s="23"/>
      <c r="H8" s="18"/>
    </row>
    <row r="9" spans="2:8" ht="21" customHeight="1" x14ac:dyDescent="0.3">
      <c r="B9" s="22">
        <v>43344</v>
      </c>
      <c r="C9" s="26"/>
      <c r="D9" s="23"/>
      <c r="E9" s="23"/>
      <c r="F9" s="26">
        <v>395</v>
      </c>
      <c r="G9" s="23">
        <v>0.66582278481012658</v>
      </c>
      <c r="H9" s="18">
        <f>Table_ReleaseUtilization[[#Totals],[Utilization Rate*]]</f>
        <v>0.62914736622939638</v>
      </c>
    </row>
    <row r="10" spans="2:8" ht="21" customHeight="1" x14ac:dyDescent="0.3">
      <c r="B10" s="22">
        <v>43374</v>
      </c>
      <c r="C10" s="26"/>
      <c r="D10" s="23"/>
      <c r="E10" s="23"/>
      <c r="F10" s="26">
        <v>287</v>
      </c>
      <c r="G10" s="23">
        <v>0.70383275261324041</v>
      </c>
      <c r="H10" s="18">
        <f>Table_ReleaseUtilization[[#Totals],[Utilization Rate*]]</f>
        <v>0.62914736622939638</v>
      </c>
    </row>
    <row r="11" spans="2:8" ht="21" customHeight="1" x14ac:dyDescent="0.3">
      <c r="B11" s="22">
        <v>43405</v>
      </c>
      <c r="C11" s="26"/>
      <c r="D11" s="23"/>
      <c r="E11" s="23"/>
      <c r="F11" s="26">
        <v>253</v>
      </c>
      <c r="G11" s="23">
        <v>0.51778656126482214</v>
      </c>
      <c r="H11" s="18">
        <f>Table_ReleaseUtilization[[#Totals],[Utilization Rate*]]</f>
        <v>0.62914736622939638</v>
      </c>
    </row>
    <row r="12" spans="2:8" ht="21" customHeight="1" x14ac:dyDescent="0.3">
      <c r="B12" s="19" t="s">
        <v>43</v>
      </c>
      <c r="C12" s="20">
        <f>SUBTOTAL(101,Table_ReleaseUtilization['# of Plans])</f>
        <v>184.2</v>
      </c>
      <c r="D12" s="24">
        <f>SUBTOTAL(101,Table_ReleaseUtilization[Utilization Rate])</f>
        <v>0.85514556661524899</v>
      </c>
      <c r="E12" s="24"/>
      <c r="F12" s="20">
        <f>SUBTOTAL(101,Table_ReleaseUtilization['# of Plans*])</f>
        <v>311.66666666666669</v>
      </c>
      <c r="G12" s="27">
        <f>SUBTOTAL(101,Table_ReleaseUtilization[Utilization Rate*])</f>
        <v>0.62914736622939638</v>
      </c>
      <c r="H12" s="28"/>
    </row>
    <row r="13" spans="2:8" ht="21" customHeight="1" x14ac:dyDescent="0.3">
      <c r="C13" s="17"/>
      <c r="D13" s="17"/>
      <c r="E13" s="17"/>
      <c r="F13" s="17"/>
      <c r="G13" s="17"/>
    </row>
    <row r="14" spans="2:8" ht="39" customHeight="1" x14ac:dyDescent="0.3">
      <c r="B14" s="29" t="s">
        <v>44</v>
      </c>
      <c r="C14" s="16" t="s">
        <v>45</v>
      </c>
      <c r="D14" s="17"/>
      <c r="E14" s="17"/>
      <c r="F14" s="17"/>
      <c r="G14" s="17"/>
    </row>
    <row r="15" spans="2:8" ht="21" customHeight="1" x14ac:dyDescent="0.3">
      <c r="B15" s="1" t="s">
        <v>49</v>
      </c>
      <c r="C15" s="23">
        <v>0.61549395877754087</v>
      </c>
    </row>
    <row r="16" spans="2:8" ht="21" customHeight="1" x14ac:dyDescent="0.3">
      <c r="B16" s="1" t="s">
        <v>46</v>
      </c>
      <c r="C16" s="23">
        <v>0.15920398009950248</v>
      </c>
    </row>
    <row r="17" spans="2:4" ht="21" customHeight="1" x14ac:dyDescent="0.3">
      <c r="B17" s="1" t="s">
        <v>48</v>
      </c>
      <c r="C17" s="23">
        <v>9.6659559346126508E-2</v>
      </c>
    </row>
    <row r="18" spans="2:4" ht="21" customHeight="1" x14ac:dyDescent="0.3">
      <c r="B18" s="1" t="s">
        <v>50</v>
      </c>
      <c r="C18" s="23">
        <v>8.7420042643923238E-2</v>
      </c>
    </row>
    <row r="19" spans="2:4" ht="21" customHeight="1" x14ac:dyDescent="0.3">
      <c r="B19" s="1" t="s">
        <v>1</v>
      </c>
      <c r="C19" s="23">
        <v>4.0511727078891259E-2</v>
      </c>
    </row>
    <row r="20" spans="2:4" ht="21" customHeight="1" x14ac:dyDescent="0.3">
      <c r="B20" s="1" t="s">
        <v>47</v>
      </c>
      <c r="C20" s="23">
        <v>7.1073205401563609E-4</v>
      </c>
    </row>
    <row r="22" spans="2:4" ht="21" customHeight="1" x14ac:dyDescent="0.3">
      <c r="B22" s="29" t="s">
        <v>51</v>
      </c>
      <c r="C22" s="16" t="s">
        <v>39</v>
      </c>
      <c r="D22" s="16" t="s">
        <v>5</v>
      </c>
    </row>
    <row r="23" spans="2:4" ht="21" customHeight="1" x14ac:dyDescent="0.3">
      <c r="B23" s="1" t="s">
        <v>21</v>
      </c>
      <c r="C23" s="31">
        <v>0.85227272727272729</v>
      </c>
      <c r="D23" s="31">
        <v>0.75</v>
      </c>
    </row>
    <row r="24" spans="2:4" ht="21" customHeight="1" x14ac:dyDescent="0.3">
      <c r="B24" s="1" t="s">
        <v>13</v>
      </c>
      <c r="C24" s="31">
        <v>0.92056074766355145</v>
      </c>
      <c r="D24" s="31">
        <v>0.90909090909090906</v>
      </c>
    </row>
    <row r="25" spans="2:4" ht="21" customHeight="1" x14ac:dyDescent="0.3">
      <c r="B25" s="1" t="s">
        <v>14</v>
      </c>
      <c r="C25" s="31">
        <v>0.84</v>
      </c>
      <c r="D25" s="31">
        <v>0.76744186046511631</v>
      </c>
    </row>
    <row r="26" spans="2:4" ht="21" customHeight="1" x14ac:dyDescent="0.3">
      <c r="B26" s="1" t="s">
        <v>12</v>
      </c>
      <c r="C26" s="31">
        <v>0.85342019543973946</v>
      </c>
      <c r="D26" s="31">
        <v>0.67532467532467533</v>
      </c>
    </row>
  </sheetData>
  <mergeCells count="2">
    <mergeCell ref="C2:D2"/>
    <mergeCell ref="F2:G2"/>
  </mergeCells>
  <dataValidations count="2">
    <dataValidation allowBlank="1" showInputMessage="1" showErrorMessage="1" prompt="Enter Current Assets, Fixed Assets, and Other Assets details in this tab" sqref="A1" xr:uid="{A108735A-8EA6-468E-9A5A-2DF3453AE2B6}"/>
    <dataValidation allowBlank="1" showInputMessage="1" showErrorMessage="1" prompt="This cell is automatically updated from the Summary tab." sqref="C2 F2" xr:uid="{D9259241-D51A-4599-8163-C657F99570E6}"/>
  </dataValidations>
  <printOptions horizontalCentered="1"/>
  <pageMargins left="0.7" right="0.7" top="0.75" bottom="0.75" header="0.3" footer="0.3"/>
  <pageSetup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0"/>
  <sheetViews>
    <sheetView showGridLines="0" workbookViewId="0">
      <selection activeCell="B3" sqref="B3"/>
    </sheetView>
  </sheetViews>
  <sheetFormatPr defaultColWidth="8.88671875" defaultRowHeight="21" customHeight="1" x14ac:dyDescent="0.3"/>
  <cols>
    <col min="1" max="1" width="1.77734375" style="1" customWidth="1"/>
    <col min="2" max="2" width="18.5546875" style="1" customWidth="1"/>
    <col min="3" max="3" width="18.88671875" style="1" customWidth="1"/>
    <col min="4" max="4" width="18.77734375" style="1" customWidth="1"/>
    <col min="5" max="5" width="18.5546875" style="1" customWidth="1"/>
    <col min="6" max="9" width="1.77734375" style="1" customWidth="1"/>
    <col min="10" max="16384" width="8.88671875" style="1"/>
  </cols>
  <sheetData>
    <row r="1" spans="2:5" ht="45" customHeight="1" x14ac:dyDescent="0.4">
      <c r="B1" s="11"/>
      <c r="C1" s="12"/>
      <c r="D1" s="12"/>
      <c r="E1" s="1" t="s">
        <v>0</v>
      </c>
    </row>
    <row r="2" spans="2:5" ht="21" customHeight="1" x14ac:dyDescent="0.3">
      <c r="C2" s="9"/>
      <c r="D2" s="9"/>
    </row>
    <row r="3" spans="2:5" ht="21" customHeight="1" x14ac:dyDescent="0.3">
      <c r="B3" s="10" t="s">
        <v>10</v>
      </c>
      <c r="C3" s="16" t="s">
        <v>7</v>
      </c>
      <c r="D3" s="16" t="s">
        <v>9</v>
      </c>
      <c r="E3" s="16" t="s">
        <v>11</v>
      </c>
    </row>
    <row r="4" spans="2:5" ht="21" customHeight="1" x14ac:dyDescent="0.3">
      <c r="B4" s="5" t="s">
        <v>12</v>
      </c>
      <c r="C4" s="13">
        <v>370</v>
      </c>
      <c r="D4" s="13">
        <v>293</v>
      </c>
      <c r="E4" s="23">
        <v>0.79189189189189191</v>
      </c>
    </row>
    <row r="5" spans="2:5" ht="21" customHeight="1" x14ac:dyDescent="0.3">
      <c r="B5" s="5" t="s">
        <v>13</v>
      </c>
      <c r="C5" s="13">
        <v>256</v>
      </c>
      <c r="D5" s="13">
        <v>228</v>
      </c>
      <c r="E5" s="23">
        <v>0.890625</v>
      </c>
    </row>
    <row r="6" spans="2:5" ht="21" customHeight="1" x14ac:dyDescent="0.3">
      <c r="B6" s="5" t="s">
        <v>14</v>
      </c>
      <c r="C6" s="13">
        <v>205</v>
      </c>
      <c r="D6" s="13">
        <v>151</v>
      </c>
      <c r="E6" s="23">
        <v>0.73658536585365852</v>
      </c>
    </row>
    <row r="7" spans="2:5" ht="21" customHeight="1" x14ac:dyDescent="0.3">
      <c r="B7" s="5" t="s">
        <v>15</v>
      </c>
      <c r="C7" s="13">
        <v>162</v>
      </c>
      <c r="D7" s="13">
        <v>118</v>
      </c>
      <c r="E7" s="23">
        <v>0.72839506172839508</v>
      </c>
    </row>
    <row r="8" spans="2:5" ht="21" customHeight="1" x14ac:dyDescent="0.3">
      <c r="B8" s="5" t="s">
        <v>16</v>
      </c>
      <c r="C8" s="13">
        <v>132</v>
      </c>
      <c r="D8" s="13">
        <v>94</v>
      </c>
      <c r="E8" s="23">
        <v>0.71212121212121215</v>
      </c>
    </row>
    <row r="9" spans="2:5" ht="21" customHeight="1" x14ac:dyDescent="0.3">
      <c r="B9" s="5" t="s">
        <v>17</v>
      </c>
      <c r="C9" s="13">
        <v>129</v>
      </c>
      <c r="D9" s="13">
        <v>0</v>
      </c>
      <c r="E9" s="23">
        <v>0</v>
      </c>
    </row>
    <row r="10" spans="2:5" ht="21" customHeight="1" x14ac:dyDescent="0.3">
      <c r="B10" s="5" t="s">
        <v>18</v>
      </c>
      <c r="C10" s="13">
        <v>112</v>
      </c>
      <c r="D10" s="13">
        <v>68</v>
      </c>
      <c r="E10" s="23">
        <v>0.6071428571428571</v>
      </c>
    </row>
    <row r="11" spans="2:5" ht="21" customHeight="1" x14ac:dyDescent="0.3">
      <c r="B11" s="5" t="s">
        <v>19</v>
      </c>
      <c r="C11" s="13">
        <v>110</v>
      </c>
      <c r="D11" s="13">
        <v>48</v>
      </c>
      <c r="E11" s="23">
        <v>0.43636363636363634</v>
      </c>
    </row>
    <row r="12" spans="2:5" ht="21" customHeight="1" x14ac:dyDescent="0.3">
      <c r="B12" s="5" t="s">
        <v>20</v>
      </c>
      <c r="C12" s="13">
        <v>108</v>
      </c>
      <c r="D12" s="13">
        <v>59</v>
      </c>
      <c r="E12" s="23">
        <v>0.54629629629629628</v>
      </c>
    </row>
    <row r="13" spans="2:5" ht="21" customHeight="1" x14ac:dyDescent="0.3">
      <c r="B13" s="5" t="s">
        <v>21</v>
      </c>
      <c r="C13" s="13">
        <v>106</v>
      </c>
      <c r="D13" s="13">
        <v>84</v>
      </c>
      <c r="E13" s="23">
        <v>0.79245283018867929</v>
      </c>
    </row>
    <row r="14" spans="2:5" ht="21" customHeight="1" x14ac:dyDescent="0.3">
      <c r="B14" s="5" t="s">
        <v>22</v>
      </c>
      <c r="C14" s="13">
        <v>91</v>
      </c>
      <c r="D14" s="13">
        <v>64</v>
      </c>
      <c r="E14" s="23">
        <v>0.70329670329670335</v>
      </c>
    </row>
    <row r="15" spans="2:5" ht="21" customHeight="1" x14ac:dyDescent="0.3">
      <c r="B15" s="5" t="s">
        <v>23</v>
      </c>
      <c r="C15" s="13">
        <v>88</v>
      </c>
      <c r="D15" s="13">
        <v>37</v>
      </c>
      <c r="E15" s="23">
        <v>0.42045454545454547</v>
      </c>
    </row>
    <row r="16" spans="2:5" ht="21" customHeight="1" x14ac:dyDescent="0.3">
      <c r="B16" s="5" t="s">
        <v>24</v>
      </c>
      <c r="C16" s="13">
        <v>65</v>
      </c>
      <c r="D16" s="13">
        <v>29</v>
      </c>
      <c r="E16" s="23">
        <v>0.44615384615384618</v>
      </c>
    </row>
    <row r="17" spans="2:5" ht="21" customHeight="1" x14ac:dyDescent="0.3">
      <c r="B17" s="5" t="s">
        <v>25</v>
      </c>
      <c r="C17" s="13">
        <v>63</v>
      </c>
      <c r="D17" s="13">
        <v>48</v>
      </c>
      <c r="E17" s="23">
        <v>0.76190476190476186</v>
      </c>
    </row>
    <row r="18" spans="2:5" ht="21" customHeight="1" x14ac:dyDescent="0.3">
      <c r="B18" s="5" t="s">
        <v>26</v>
      </c>
      <c r="C18" s="13">
        <v>53</v>
      </c>
      <c r="D18" s="13">
        <v>22</v>
      </c>
      <c r="E18" s="23">
        <v>0.41509433962264153</v>
      </c>
    </row>
    <row r="19" spans="2:5" ht="21" customHeight="1" x14ac:dyDescent="0.3">
      <c r="B19" s="5" t="s">
        <v>27</v>
      </c>
      <c r="C19" s="13">
        <v>53</v>
      </c>
      <c r="D19" s="13">
        <v>29</v>
      </c>
      <c r="E19" s="23">
        <v>0.54716981132075471</v>
      </c>
    </row>
    <row r="20" spans="2:5" ht="21" customHeight="1" x14ac:dyDescent="0.3">
      <c r="B20" s="5" t="s">
        <v>28</v>
      </c>
      <c r="C20" s="13">
        <v>50</v>
      </c>
      <c r="D20" s="13">
        <v>26</v>
      </c>
      <c r="E20" s="23">
        <v>0.52</v>
      </c>
    </row>
    <row r="21" spans="2:5" ht="21" customHeight="1" x14ac:dyDescent="0.3">
      <c r="B21" s="5" t="s">
        <v>29</v>
      </c>
      <c r="C21" s="13">
        <v>50</v>
      </c>
      <c r="D21" s="13">
        <v>27</v>
      </c>
      <c r="E21" s="23">
        <v>0.54</v>
      </c>
    </row>
    <row r="22" spans="2:5" ht="21" customHeight="1" x14ac:dyDescent="0.3">
      <c r="B22" s="5" t="s">
        <v>30</v>
      </c>
      <c r="C22" s="13">
        <v>43</v>
      </c>
      <c r="D22" s="13">
        <v>28</v>
      </c>
      <c r="E22" s="23">
        <v>0.65116279069767447</v>
      </c>
    </row>
    <row r="23" spans="2:5" ht="21" customHeight="1" x14ac:dyDescent="0.3">
      <c r="B23" s="5" t="s">
        <v>31</v>
      </c>
      <c r="C23" s="13">
        <v>35</v>
      </c>
      <c r="D23" s="13">
        <v>25</v>
      </c>
      <c r="E23" s="23">
        <v>0.7142857142857143</v>
      </c>
    </row>
    <row r="24" spans="2:5" ht="21" customHeight="1" x14ac:dyDescent="0.3">
      <c r="B24" s="5" t="s">
        <v>32</v>
      </c>
      <c r="C24" s="13">
        <v>35</v>
      </c>
      <c r="D24" s="13">
        <v>21</v>
      </c>
      <c r="E24" s="23">
        <v>0.6</v>
      </c>
    </row>
    <row r="25" spans="2:5" ht="21" customHeight="1" x14ac:dyDescent="0.3">
      <c r="B25" s="5" t="s">
        <v>33</v>
      </c>
      <c r="C25" s="13">
        <v>33</v>
      </c>
      <c r="D25" s="13">
        <v>11</v>
      </c>
      <c r="E25" s="23">
        <v>0.33333333333333331</v>
      </c>
    </row>
    <row r="26" spans="2:5" ht="21" customHeight="1" x14ac:dyDescent="0.3">
      <c r="B26" s="5" t="s">
        <v>34</v>
      </c>
      <c r="C26" s="13">
        <v>28</v>
      </c>
      <c r="D26" s="13">
        <v>15</v>
      </c>
      <c r="E26" s="23">
        <v>0.5357142857142857</v>
      </c>
    </row>
    <row r="27" spans="2:5" ht="21" customHeight="1" x14ac:dyDescent="0.3">
      <c r="B27" s="5" t="s">
        <v>35</v>
      </c>
      <c r="C27" s="13">
        <v>1</v>
      </c>
      <c r="D27" s="13">
        <v>1</v>
      </c>
      <c r="E27" s="23">
        <v>1</v>
      </c>
    </row>
    <row r="28" spans="2:5" ht="21" customHeight="1" x14ac:dyDescent="0.3">
      <c r="B28" s="19" t="s">
        <v>43</v>
      </c>
      <c r="C28" s="21">
        <f>SUBTOTAL(101,Table_TeamUtilization[Recommended Plans])</f>
        <v>99.083333333333329</v>
      </c>
      <c r="D28" s="21">
        <f>SUBTOTAL(101,Table_TeamUtilization[Interacted Plans])</f>
        <v>63.583333333333336</v>
      </c>
      <c r="E28" s="24">
        <f>SUBTOTAL(101,Table_TeamUtilization[Utilization Rate])</f>
        <v>0.60126851180712027</v>
      </c>
    </row>
    <row r="29" spans="2:5" ht="21" customHeight="1" x14ac:dyDescent="0.3">
      <c r="C29" s="17"/>
      <c r="D29" s="17"/>
    </row>
    <row r="30" spans="2:5" ht="21" customHeight="1" x14ac:dyDescent="0.3">
      <c r="C30" s="17"/>
      <c r="D30" s="17"/>
    </row>
  </sheetData>
  <dataValidations count="2">
    <dataValidation allowBlank="1" showInputMessage="1" showErrorMessage="1" prompt="This cell is automatically updated from the Summary tab." sqref="C2:D2" xr:uid="{00000000-0002-0000-0100-000000000000}"/>
    <dataValidation allowBlank="1" showInputMessage="1" showErrorMessage="1" prompt="Enter Current Assets, Fixed Assets, and Other Assets details in this tab" sqref="A1" xr:uid="{00000000-0002-0000-0100-000001000000}"/>
  </dataValidations>
  <printOptions horizontalCentered="1"/>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52EB-4C0C-4CE8-B534-24E7C325F5C5}">
  <dimension ref="B3:M46"/>
  <sheetViews>
    <sheetView workbookViewId="0">
      <selection activeCell="L8" sqref="L8"/>
    </sheetView>
  </sheetViews>
  <sheetFormatPr defaultRowHeight="15.75" x14ac:dyDescent="0.3"/>
  <cols>
    <col min="2" max="2" width="11.21875" customWidth="1"/>
    <col min="3" max="3" width="11.5546875" bestFit="1" customWidth="1"/>
    <col min="4" max="4" width="11.5546875" style="33" customWidth="1"/>
    <col min="5" max="5" width="9.5546875" bestFit="1" customWidth="1"/>
    <col min="6" max="6" width="8.5546875" customWidth="1"/>
    <col min="7" max="7" width="8.33203125" bestFit="1" customWidth="1"/>
    <col min="8" max="8" width="9.21875" bestFit="1" customWidth="1"/>
    <col min="9" max="9" width="13.88671875" bestFit="1" customWidth="1"/>
    <col min="10" max="10" width="18.109375" bestFit="1" customWidth="1"/>
    <col min="11" max="11" width="23.5546875" bestFit="1" customWidth="1"/>
    <col min="14" max="14" width="4.88671875" customWidth="1"/>
  </cols>
  <sheetData>
    <row r="3" spans="2:13" x14ac:dyDescent="0.3">
      <c r="B3" s="32" t="s">
        <v>52</v>
      </c>
      <c r="C3" s="32" t="s">
        <v>53</v>
      </c>
      <c r="D3" s="33" t="s">
        <v>54</v>
      </c>
      <c r="E3" t="s">
        <v>55</v>
      </c>
      <c r="F3" t="s">
        <v>56</v>
      </c>
      <c r="G3" t="s">
        <v>57</v>
      </c>
      <c r="H3" t="s">
        <v>58</v>
      </c>
      <c r="I3" t="s">
        <v>59</v>
      </c>
      <c r="J3" t="s">
        <v>60</v>
      </c>
      <c r="K3" t="s">
        <v>61</v>
      </c>
      <c r="L3" t="s">
        <v>37</v>
      </c>
      <c r="M3" t="s">
        <v>38</v>
      </c>
    </row>
    <row r="4" spans="2:13" x14ac:dyDescent="0.3">
      <c r="B4" s="32">
        <v>43190</v>
      </c>
      <c r="C4" s="32"/>
      <c r="D4" s="33">
        <v>43191</v>
      </c>
      <c r="E4">
        <v>417</v>
      </c>
      <c r="F4">
        <v>303</v>
      </c>
      <c r="G4">
        <f>Table1[[#This Row],[CAR_Total]]-Table1[[#This Row],[CAR]]</f>
        <v>114</v>
      </c>
      <c r="H4">
        <v>383</v>
      </c>
      <c r="I4">
        <f>Table1[[#This Row],[CAR_Total]]-Table1[[#This Row],[NavSmart]]</f>
        <v>34</v>
      </c>
      <c r="J4" s="34">
        <f>Table1[[#This Row],[NavSmart]]/Table1[[#This Row],[CAR_Total]]</f>
        <v>0.91846522781774576</v>
      </c>
      <c r="K4" s="34"/>
      <c r="L4" s="34">
        <v>0.80700000000000005</v>
      </c>
      <c r="M4" s="34"/>
    </row>
    <row r="5" spans="2:13" x14ac:dyDescent="0.3">
      <c r="B5" s="32">
        <v>43220</v>
      </c>
      <c r="C5" s="32"/>
      <c r="D5" s="33">
        <v>43221</v>
      </c>
      <c r="E5">
        <v>185</v>
      </c>
      <c r="F5">
        <v>84</v>
      </c>
      <c r="G5">
        <f>Table1[[#This Row],[CAR_Total]]-Table1[[#This Row],[CAR]]</f>
        <v>101</v>
      </c>
      <c r="H5">
        <v>174</v>
      </c>
      <c r="I5">
        <f>Table1[[#This Row],[CAR_Total]]-Table1[[#This Row],[NavSmart]]</f>
        <v>11</v>
      </c>
      <c r="J5" s="34">
        <f>Table1[[#This Row],[NavSmart]]/Table1[[#This Row],[CAR_Total]]</f>
        <v>0.94054054054054059</v>
      </c>
      <c r="K5" s="34"/>
      <c r="L5" s="34">
        <v>0.80700000000000005</v>
      </c>
      <c r="M5" s="34"/>
    </row>
    <row r="6" spans="2:13" x14ac:dyDescent="0.3">
      <c r="B6" s="32">
        <v>43251</v>
      </c>
      <c r="C6" s="32"/>
      <c r="D6" s="33">
        <v>43252</v>
      </c>
      <c r="E6">
        <v>193</v>
      </c>
      <c r="F6">
        <v>127</v>
      </c>
      <c r="G6">
        <f>Table1[[#This Row],[CAR_Total]]-Table1[[#This Row],[CAR]]</f>
        <v>66</v>
      </c>
      <c r="H6">
        <v>164</v>
      </c>
      <c r="I6">
        <f>Table1[[#This Row],[CAR_Total]]-Table1[[#This Row],[NavSmart]]</f>
        <v>29</v>
      </c>
      <c r="J6" s="34">
        <f>Table1[[#This Row],[NavSmart]]/Table1[[#This Row],[CAR_Total]]</f>
        <v>0.84974093264248707</v>
      </c>
      <c r="K6" s="34"/>
      <c r="L6" s="34">
        <v>0.80700000000000005</v>
      </c>
      <c r="M6" s="34"/>
    </row>
    <row r="7" spans="2:13" x14ac:dyDescent="0.3">
      <c r="B7" s="32">
        <v>43281</v>
      </c>
      <c r="C7" s="32">
        <v>43292</v>
      </c>
      <c r="D7" s="33">
        <v>43282</v>
      </c>
      <c r="E7">
        <v>20</v>
      </c>
      <c r="F7">
        <v>17</v>
      </c>
      <c r="G7">
        <f>Table1[[#This Row],[CAR_Total]]-Table1[[#This Row],[CAR]]</f>
        <v>3</v>
      </c>
      <c r="H7">
        <v>17</v>
      </c>
      <c r="I7">
        <f>Table1[[#This Row],[CAR_Total]]-Table1[[#This Row],[NavSmart]]</f>
        <v>3</v>
      </c>
      <c r="J7" s="34">
        <f>Table1[[#This Row],[NavSmart]]/Table1[[#This Row],[CAR_Total]]</f>
        <v>0.85</v>
      </c>
      <c r="K7" s="34"/>
      <c r="L7" s="34">
        <v>0.80700000000000005</v>
      </c>
      <c r="M7" s="34"/>
    </row>
    <row r="8" spans="2:13" x14ac:dyDescent="0.3">
      <c r="B8" s="35">
        <v>43312</v>
      </c>
      <c r="C8" s="35">
        <v>43326</v>
      </c>
      <c r="D8" s="36">
        <v>43313</v>
      </c>
      <c r="E8" s="37">
        <v>106</v>
      </c>
      <c r="F8" s="37">
        <v>73</v>
      </c>
      <c r="G8" s="37">
        <f>Table1[[#This Row],[CAR_Total]]-Table1[[#This Row],[CAR]]</f>
        <v>33</v>
      </c>
      <c r="H8" s="37">
        <v>76</v>
      </c>
      <c r="I8" s="37">
        <f>Table1[[#This Row],[CAR_Total]]-Table1[[#This Row],[NavSmart]]</f>
        <v>30</v>
      </c>
      <c r="J8" s="38">
        <f>Table1[[#This Row],[NavSmart]]/Table1[[#This Row],[CAR_Total]]</f>
        <v>0.71698113207547165</v>
      </c>
      <c r="K8" s="38"/>
      <c r="L8" s="34">
        <v>0.80700000000000005</v>
      </c>
      <c r="M8" s="34"/>
    </row>
    <row r="9" spans="2:13" x14ac:dyDescent="0.3">
      <c r="B9" s="32">
        <v>43343</v>
      </c>
      <c r="C9" s="32">
        <v>43354</v>
      </c>
      <c r="D9" s="33">
        <v>43344</v>
      </c>
      <c r="E9">
        <v>395</v>
      </c>
      <c r="F9">
        <v>315</v>
      </c>
      <c r="G9">
        <f>Table1[[#This Row],[CAR_Total]]-Table1[[#This Row],[CAR]]</f>
        <v>80</v>
      </c>
      <c r="H9">
        <v>263</v>
      </c>
      <c r="I9">
        <f>Table1[[#This Row],[CAR_Total]]-Table1[[#This Row],[NavSmart]]</f>
        <v>132</v>
      </c>
      <c r="J9" s="34"/>
      <c r="K9" s="34">
        <f>Table1[[#This Row],[NavSmart]]/Table1[[#This Row],[CAR_Total]]</f>
        <v>0.66582278481012658</v>
      </c>
      <c r="L9" s="34"/>
      <c r="M9" s="34">
        <v>0.629</v>
      </c>
    </row>
    <row r="10" spans="2:13" x14ac:dyDescent="0.3">
      <c r="B10" s="32">
        <v>43373</v>
      </c>
      <c r="C10" s="32">
        <v>43382</v>
      </c>
      <c r="D10" s="33">
        <v>43374</v>
      </c>
      <c r="E10">
        <v>287</v>
      </c>
      <c r="F10">
        <v>237</v>
      </c>
      <c r="G10">
        <f>Table1[[#This Row],[CAR_Total]]-Table1[[#This Row],[CAR]]</f>
        <v>50</v>
      </c>
      <c r="H10">
        <v>202</v>
      </c>
      <c r="I10">
        <f>Table1[[#This Row],[CAR_Total]]-Table1[[#This Row],[NavSmart]]</f>
        <v>85</v>
      </c>
      <c r="J10" s="34"/>
      <c r="K10" s="34">
        <f>Table1[[#This Row],[NavSmart]]/Table1[[#This Row],[CAR_Total]]</f>
        <v>0.70383275261324041</v>
      </c>
      <c r="L10" s="34"/>
      <c r="M10" s="34">
        <v>0.629</v>
      </c>
    </row>
    <row r="11" spans="2:13" x14ac:dyDescent="0.3">
      <c r="B11" s="32">
        <v>43404</v>
      </c>
      <c r="C11" s="32">
        <v>43417</v>
      </c>
      <c r="D11" s="33">
        <v>43405</v>
      </c>
      <c r="E11">
        <v>253</v>
      </c>
      <c r="F11">
        <v>195</v>
      </c>
      <c r="G11" s="39">
        <f>Table1[[#This Row],[CAR_Total]]-Table1[[#This Row],[CAR]]</f>
        <v>58</v>
      </c>
      <c r="H11">
        <v>131</v>
      </c>
      <c r="I11">
        <f>Table1[[#This Row],[CAR_Total]]-Table1[[#This Row],[NavSmart]]</f>
        <v>122</v>
      </c>
      <c r="J11" s="34"/>
      <c r="K11" s="34">
        <f>Table1[[#This Row],[NavSmart]]/Table1[[#This Row],[CAR_Total]]</f>
        <v>0.51778656126482214</v>
      </c>
      <c r="L11" s="34"/>
      <c r="M11" s="34">
        <v>0.629</v>
      </c>
    </row>
    <row r="12" spans="2:13" x14ac:dyDescent="0.3">
      <c r="B12" s="32">
        <v>43465</v>
      </c>
      <c r="C12" s="32">
        <v>43480</v>
      </c>
      <c r="E12">
        <v>231</v>
      </c>
      <c r="F12">
        <v>180</v>
      </c>
      <c r="G12" s="39">
        <f>Table1[[#This Row],[CAR_Total]]-Table1[[#This Row],[CAR]]</f>
        <v>51</v>
      </c>
      <c r="I12">
        <f>Table1[[#This Row],[CAR_Total]]-Table1[[#This Row],[NavSmart]]</f>
        <v>231</v>
      </c>
      <c r="J12" s="34">
        <f>Table1[[#This Row],[NavSmart]]/Table1[[#This Row],[CAR_Total]]</f>
        <v>0</v>
      </c>
      <c r="K12" s="34">
        <f>Table1[[#This Row],[NavSmart]]/Table1[[#This Row],[CAR_Total]]</f>
        <v>0</v>
      </c>
      <c r="L12" s="34"/>
      <c r="M12" s="34"/>
    </row>
    <row r="13" spans="2:13" x14ac:dyDescent="0.3">
      <c r="B13" s="32"/>
      <c r="C13" s="32"/>
      <c r="E13">
        <f>SUM(E4:E12)</f>
        <v>2087</v>
      </c>
      <c r="G13" s="39"/>
      <c r="I13" s="39"/>
      <c r="J13" s="34"/>
      <c r="K13" s="34"/>
    </row>
    <row r="38" spans="4:6" x14ac:dyDescent="0.3">
      <c r="E38" t="s">
        <v>62</v>
      </c>
      <c r="F38" t="s">
        <v>63</v>
      </c>
    </row>
    <row r="39" spans="4:6" x14ac:dyDescent="0.3">
      <c r="D39" s="33">
        <v>43191</v>
      </c>
      <c r="E39">
        <v>417</v>
      </c>
    </row>
    <row r="40" spans="4:6" x14ac:dyDescent="0.3">
      <c r="D40" s="33">
        <v>43221</v>
      </c>
      <c r="E40">
        <v>185</v>
      </c>
    </row>
    <row r="41" spans="4:6" x14ac:dyDescent="0.3">
      <c r="D41" s="33">
        <v>43252</v>
      </c>
      <c r="E41">
        <v>193</v>
      </c>
    </row>
    <row r="42" spans="4:6" x14ac:dyDescent="0.3">
      <c r="D42" s="33">
        <v>43282</v>
      </c>
      <c r="E42">
        <v>20</v>
      </c>
    </row>
    <row r="43" spans="4:6" x14ac:dyDescent="0.3">
      <c r="D43" s="33">
        <v>43313</v>
      </c>
      <c r="E43">
        <v>397</v>
      </c>
    </row>
    <row r="44" spans="4:6" x14ac:dyDescent="0.3">
      <c r="D44" s="33">
        <v>43344</v>
      </c>
      <c r="F44">
        <v>395</v>
      </c>
    </row>
    <row r="45" spans="4:6" x14ac:dyDescent="0.3">
      <c r="D45" s="33">
        <v>43374</v>
      </c>
      <c r="F45">
        <v>287</v>
      </c>
    </row>
    <row r="46" spans="4:6" x14ac:dyDescent="0.3">
      <c r="D46" s="33">
        <v>43405</v>
      </c>
      <c r="F46">
        <v>253</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E535-7729-4DC9-BD49-5238322B5039}">
  <dimension ref="A1:AN2446"/>
  <sheetViews>
    <sheetView tabSelected="1" topLeftCell="AD1" workbookViewId="0">
      <selection activeCell="AH5" sqref="AH5"/>
    </sheetView>
  </sheetViews>
  <sheetFormatPr defaultRowHeight="15.75" x14ac:dyDescent="0.3"/>
  <cols>
    <col min="1" max="1" width="10.5546875" bestFit="1" customWidth="1"/>
    <col min="28" max="28" width="34.33203125" bestFit="1" customWidth="1"/>
    <col min="32" max="32" width="6.44140625" customWidth="1"/>
    <col min="33" max="33" width="14.21875" customWidth="1"/>
    <col min="34" max="34" width="85.44140625" style="41" customWidth="1"/>
    <col min="35" max="35" width="23.77734375" bestFit="1" customWidth="1"/>
    <col min="36" max="36" width="20.6640625" bestFit="1" customWidth="1"/>
    <col min="37" max="37" width="10.5546875" bestFit="1" customWidth="1"/>
    <col min="38" max="38" width="11.88671875" bestFit="1" customWidth="1"/>
    <col min="39" max="39" width="13.5546875" bestFit="1" customWidth="1"/>
  </cols>
  <sheetData>
    <row r="1" spans="1:40" x14ac:dyDescent="0.3">
      <c r="A1" t="s">
        <v>64</v>
      </c>
      <c r="B1" t="s">
        <v>65</v>
      </c>
      <c r="C1" t="s">
        <v>66</v>
      </c>
      <c r="D1" t="s">
        <v>67</v>
      </c>
      <c r="E1" t="s">
        <v>68</v>
      </c>
      <c r="F1" t="s">
        <v>69</v>
      </c>
      <c r="G1" t="s">
        <v>70</v>
      </c>
      <c r="H1" t="s">
        <v>71</v>
      </c>
      <c r="I1" t="s">
        <v>72</v>
      </c>
      <c r="J1" t="s">
        <v>73</v>
      </c>
      <c r="K1" t="s">
        <v>74</v>
      </c>
      <c r="L1" t="s">
        <v>75</v>
      </c>
      <c r="M1" t="s">
        <v>76</v>
      </c>
      <c r="N1" t="s">
        <v>77</v>
      </c>
      <c r="O1" t="s">
        <v>78</v>
      </c>
      <c r="P1" t="s">
        <v>79</v>
      </c>
      <c r="Q1" t="s">
        <v>80</v>
      </c>
      <c r="R1" t="s">
        <v>81</v>
      </c>
      <c r="S1" t="s">
        <v>82</v>
      </c>
      <c r="T1" t="s">
        <v>83</v>
      </c>
      <c r="U1" t="s">
        <v>84</v>
      </c>
      <c r="V1" t="s">
        <v>85</v>
      </c>
      <c r="W1" t="s">
        <v>86</v>
      </c>
      <c r="X1" t="s">
        <v>87</v>
      </c>
      <c r="Y1" t="s">
        <v>88</v>
      </c>
      <c r="Z1" t="s">
        <v>89</v>
      </c>
      <c r="AA1" t="s">
        <v>90</v>
      </c>
      <c r="AB1" t="s">
        <v>91</v>
      </c>
      <c r="AC1" t="s">
        <v>92</v>
      </c>
      <c r="AD1" t="s">
        <v>93</v>
      </c>
      <c r="AE1" t="s">
        <v>94</v>
      </c>
      <c r="AF1" t="s">
        <v>95</v>
      </c>
      <c r="AG1" t="s">
        <v>96</v>
      </c>
      <c r="AH1" s="41" t="s">
        <v>97</v>
      </c>
      <c r="AI1" t="s">
        <v>98</v>
      </c>
      <c r="AJ1" t="s">
        <v>99</v>
      </c>
      <c r="AK1" t="s">
        <v>100</v>
      </c>
      <c r="AL1" t="s">
        <v>101</v>
      </c>
      <c r="AM1" t="s">
        <v>102</v>
      </c>
      <c r="AN1" t="s">
        <v>103</v>
      </c>
    </row>
    <row r="2" spans="1:40" x14ac:dyDescent="0.3">
      <c r="A2" s="32">
        <v>43190</v>
      </c>
      <c r="B2">
        <v>100078</v>
      </c>
      <c r="C2">
        <v>0.13800000000000001</v>
      </c>
      <c r="D2" t="s">
        <v>104</v>
      </c>
      <c r="E2" t="s">
        <v>21</v>
      </c>
      <c r="F2" t="s">
        <v>105</v>
      </c>
      <c r="G2">
        <v>0</v>
      </c>
      <c r="H2">
        <v>1</v>
      </c>
      <c r="I2">
        <v>0</v>
      </c>
      <c r="J2">
        <v>0</v>
      </c>
      <c r="K2" t="s">
        <v>106</v>
      </c>
      <c r="L2">
        <v>2.9503172045415802</v>
      </c>
      <c r="M2" t="s">
        <v>107</v>
      </c>
      <c r="N2" t="s">
        <v>108</v>
      </c>
      <c r="O2">
        <v>1.1551939685976</v>
      </c>
      <c r="P2" t="s">
        <v>109</v>
      </c>
      <c r="Q2" t="s">
        <v>110</v>
      </c>
      <c r="R2">
        <v>1.10336754085791</v>
      </c>
      <c r="S2" t="s">
        <v>111</v>
      </c>
      <c r="T2" t="s">
        <v>112</v>
      </c>
      <c r="U2">
        <v>1.07310608679694</v>
      </c>
      <c r="V2" t="s">
        <v>113</v>
      </c>
      <c r="W2" t="s">
        <v>114</v>
      </c>
      <c r="X2">
        <v>1.0339140819511099</v>
      </c>
      <c r="Y2" t="s">
        <v>115</v>
      </c>
      <c r="Z2" t="s">
        <v>116</v>
      </c>
      <c r="AA2">
        <v>1.03247460179633</v>
      </c>
      <c r="AB2" t="s">
        <v>117</v>
      </c>
      <c r="AC2">
        <v>776660</v>
      </c>
      <c r="AD2">
        <v>1159645</v>
      </c>
      <c r="AE2">
        <v>9425307</v>
      </c>
      <c r="AF2" t="s">
        <v>118</v>
      </c>
      <c r="AH2" s="41" t="s">
        <v>119</v>
      </c>
      <c r="AI2" t="s">
        <v>120</v>
      </c>
      <c r="AJ2" t="s">
        <v>121</v>
      </c>
      <c r="AK2" s="32">
        <v>43213</v>
      </c>
      <c r="AL2" s="32">
        <v>43213</v>
      </c>
      <c r="AM2">
        <v>23</v>
      </c>
      <c r="AN2">
        <v>1</v>
      </c>
    </row>
    <row r="3" spans="1:40" x14ac:dyDescent="0.3">
      <c r="A3" s="32">
        <v>43190</v>
      </c>
      <c r="B3">
        <v>100111</v>
      </c>
      <c r="C3">
        <v>0.13300000000000001</v>
      </c>
      <c r="D3" t="s">
        <v>122</v>
      </c>
      <c r="E3" t="s">
        <v>12</v>
      </c>
      <c r="F3" t="s">
        <v>123</v>
      </c>
      <c r="G3">
        <v>0</v>
      </c>
      <c r="H3">
        <v>0</v>
      </c>
      <c r="I3">
        <v>0</v>
      </c>
      <c r="J3">
        <v>1</v>
      </c>
      <c r="K3" t="s">
        <v>106</v>
      </c>
      <c r="L3">
        <v>2.9503172045415802</v>
      </c>
      <c r="M3" t="s">
        <v>107</v>
      </c>
      <c r="N3" t="s">
        <v>110</v>
      </c>
      <c r="O3">
        <v>1.10336754085791</v>
      </c>
      <c r="P3" t="s">
        <v>111</v>
      </c>
      <c r="Q3" t="s">
        <v>112</v>
      </c>
      <c r="R3">
        <v>1.07310608679694</v>
      </c>
      <c r="S3" t="s">
        <v>113</v>
      </c>
      <c r="T3" t="s">
        <v>114</v>
      </c>
      <c r="U3">
        <v>1.0339140819511099</v>
      </c>
      <c r="V3" t="s">
        <v>115</v>
      </c>
      <c r="W3" t="s">
        <v>124</v>
      </c>
      <c r="X3">
        <v>1.0296542937819599</v>
      </c>
      <c r="Y3" t="s">
        <v>125</v>
      </c>
      <c r="Z3" t="s">
        <v>112</v>
      </c>
      <c r="AA3">
        <v>1.0263612097491499</v>
      </c>
      <c r="AB3" t="s">
        <v>113</v>
      </c>
      <c r="AC3">
        <v>782634</v>
      </c>
      <c r="AD3">
        <v>1168805</v>
      </c>
      <c r="AE3">
        <v>7098395</v>
      </c>
      <c r="AF3" t="s">
        <v>118</v>
      </c>
      <c r="AH3" s="41" t="s">
        <v>126</v>
      </c>
      <c r="AI3" t="s">
        <v>120</v>
      </c>
      <c r="AJ3" t="s">
        <v>121</v>
      </c>
      <c r="AK3" s="32">
        <v>43228</v>
      </c>
      <c r="AL3" s="32">
        <v>43228</v>
      </c>
      <c r="AM3">
        <v>38</v>
      </c>
      <c r="AN3">
        <v>1</v>
      </c>
    </row>
    <row r="4" spans="1:40" ht="47.25" x14ac:dyDescent="0.3">
      <c r="A4" s="32">
        <v>43190</v>
      </c>
      <c r="B4">
        <v>100120</v>
      </c>
      <c r="C4">
        <v>0.156</v>
      </c>
      <c r="D4" t="s">
        <v>127</v>
      </c>
      <c r="E4" t="s">
        <v>13</v>
      </c>
      <c r="F4" t="s">
        <v>128</v>
      </c>
      <c r="G4">
        <v>0</v>
      </c>
      <c r="H4">
        <v>1</v>
      </c>
      <c r="I4">
        <v>0</v>
      </c>
      <c r="J4">
        <v>0</v>
      </c>
      <c r="K4" t="s">
        <v>106</v>
      </c>
      <c r="L4">
        <v>2.9503172045415802</v>
      </c>
      <c r="M4" t="s">
        <v>107</v>
      </c>
      <c r="N4" t="s">
        <v>108</v>
      </c>
      <c r="O4">
        <v>1.1551939685976</v>
      </c>
      <c r="P4" t="s">
        <v>109</v>
      </c>
      <c r="Q4" t="s">
        <v>129</v>
      </c>
      <c r="R4">
        <v>1.13027887977042</v>
      </c>
      <c r="S4" t="s">
        <v>130</v>
      </c>
      <c r="T4" t="s">
        <v>110</v>
      </c>
      <c r="U4">
        <v>1.10336754085791</v>
      </c>
      <c r="V4" t="s">
        <v>111</v>
      </c>
      <c r="W4" t="s">
        <v>112</v>
      </c>
      <c r="X4">
        <v>1.07310608679694</v>
      </c>
      <c r="Y4" t="s">
        <v>113</v>
      </c>
      <c r="Z4" t="s">
        <v>114</v>
      </c>
      <c r="AA4">
        <v>1.0168635839458799</v>
      </c>
      <c r="AB4" t="s">
        <v>131</v>
      </c>
      <c r="AC4">
        <v>776845</v>
      </c>
      <c r="AD4">
        <v>1159966</v>
      </c>
      <c r="AE4">
        <v>2819936</v>
      </c>
      <c r="AF4" t="s">
        <v>118</v>
      </c>
      <c r="AH4" s="41" t="s">
        <v>132</v>
      </c>
      <c r="AI4" t="s">
        <v>120</v>
      </c>
      <c r="AJ4" t="s">
        <v>121</v>
      </c>
      <c r="AK4" s="32">
        <v>43214</v>
      </c>
      <c r="AL4" s="32">
        <v>43214</v>
      </c>
      <c r="AM4">
        <v>24</v>
      </c>
      <c r="AN4">
        <v>1</v>
      </c>
    </row>
    <row r="5" spans="1:40" ht="31.5" x14ac:dyDescent="0.3">
      <c r="A5" s="32">
        <v>43190</v>
      </c>
      <c r="B5">
        <v>100452</v>
      </c>
      <c r="C5">
        <v>0.13800000000000001</v>
      </c>
      <c r="D5" t="s">
        <v>127</v>
      </c>
      <c r="E5" t="s">
        <v>13</v>
      </c>
      <c r="F5" t="s">
        <v>133</v>
      </c>
      <c r="G5">
        <v>0</v>
      </c>
      <c r="H5">
        <v>1</v>
      </c>
      <c r="I5">
        <v>0</v>
      </c>
      <c r="J5">
        <v>0</v>
      </c>
      <c r="K5" t="s">
        <v>106</v>
      </c>
      <c r="L5">
        <v>2.9503172045415802</v>
      </c>
      <c r="M5" t="s">
        <v>107</v>
      </c>
      <c r="N5" t="s">
        <v>110</v>
      </c>
      <c r="O5">
        <v>1.10336754085791</v>
      </c>
      <c r="P5" t="s">
        <v>111</v>
      </c>
      <c r="Q5" t="s">
        <v>116</v>
      </c>
      <c r="R5">
        <v>1.09539059602435</v>
      </c>
      <c r="S5" t="s">
        <v>134</v>
      </c>
      <c r="T5" t="s">
        <v>124</v>
      </c>
      <c r="U5">
        <v>1.07738393768034</v>
      </c>
      <c r="V5" t="s">
        <v>135</v>
      </c>
      <c r="W5" t="s">
        <v>112</v>
      </c>
      <c r="X5">
        <v>1.07310608679694</v>
      </c>
      <c r="Y5" t="s">
        <v>113</v>
      </c>
      <c r="Z5" t="s">
        <v>114</v>
      </c>
      <c r="AA5">
        <v>1.0339140819511099</v>
      </c>
      <c r="AB5" t="s">
        <v>115</v>
      </c>
      <c r="AC5">
        <v>800969</v>
      </c>
      <c r="AD5">
        <v>1199916</v>
      </c>
      <c r="AE5">
        <v>1010826</v>
      </c>
      <c r="AF5" t="s">
        <v>118</v>
      </c>
      <c r="AH5" s="41" t="s">
        <v>136</v>
      </c>
      <c r="AI5" t="s">
        <v>120</v>
      </c>
      <c r="AJ5" t="s">
        <v>121</v>
      </c>
      <c r="AK5" s="32">
        <v>43280</v>
      </c>
      <c r="AL5" s="32">
        <v>43280</v>
      </c>
      <c r="AM5">
        <v>90</v>
      </c>
      <c r="AN5">
        <v>1</v>
      </c>
    </row>
    <row r="6" spans="1:40" x14ac:dyDescent="0.3">
      <c r="A6" s="32">
        <v>43190</v>
      </c>
      <c r="B6">
        <v>100702</v>
      </c>
      <c r="C6">
        <v>0.13</v>
      </c>
      <c r="D6" t="s">
        <v>137</v>
      </c>
      <c r="E6" t="s">
        <v>21</v>
      </c>
      <c r="F6" t="s">
        <v>138</v>
      </c>
      <c r="G6">
        <v>0</v>
      </c>
      <c r="H6">
        <v>1</v>
      </c>
      <c r="I6">
        <v>0</v>
      </c>
      <c r="J6">
        <v>0</v>
      </c>
      <c r="K6" t="s">
        <v>106</v>
      </c>
      <c r="L6">
        <v>2.9503172045415802</v>
      </c>
      <c r="M6" t="s">
        <v>107</v>
      </c>
      <c r="N6" t="s">
        <v>110</v>
      </c>
      <c r="O6">
        <v>1.10336754085791</v>
      </c>
      <c r="P6" t="s">
        <v>111</v>
      </c>
      <c r="Q6" t="s">
        <v>124</v>
      </c>
      <c r="R6">
        <v>1.07738393768034</v>
      </c>
      <c r="S6" t="s">
        <v>135</v>
      </c>
      <c r="T6" t="s">
        <v>112</v>
      </c>
      <c r="U6">
        <v>1.07310608679694</v>
      </c>
      <c r="V6" t="s">
        <v>113</v>
      </c>
      <c r="W6" t="s">
        <v>129</v>
      </c>
      <c r="X6">
        <v>1.0195165928562</v>
      </c>
      <c r="Y6" t="s">
        <v>139</v>
      </c>
      <c r="Z6" t="s">
        <v>114</v>
      </c>
      <c r="AA6">
        <v>1.0168635839458799</v>
      </c>
      <c r="AB6" t="s">
        <v>131</v>
      </c>
      <c r="AC6">
        <v>782495</v>
      </c>
      <c r="AD6">
        <v>1168550</v>
      </c>
      <c r="AE6">
        <v>8798233</v>
      </c>
      <c r="AF6" t="s">
        <v>118</v>
      </c>
      <c r="AH6" s="41" t="s">
        <v>140</v>
      </c>
      <c r="AI6" t="s">
        <v>120</v>
      </c>
      <c r="AJ6" t="s">
        <v>121</v>
      </c>
      <c r="AK6" s="32">
        <v>43227</v>
      </c>
      <c r="AL6" s="32">
        <v>43227</v>
      </c>
      <c r="AM6">
        <v>37</v>
      </c>
      <c r="AN6">
        <v>1</v>
      </c>
    </row>
    <row r="7" spans="1:40" x14ac:dyDescent="0.3">
      <c r="A7" s="32">
        <v>43190</v>
      </c>
      <c r="B7">
        <v>100714</v>
      </c>
      <c r="C7">
        <v>0.109</v>
      </c>
      <c r="D7" t="s">
        <v>141</v>
      </c>
      <c r="E7" t="s">
        <v>13</v>
      </c>
      <c r="F7" t="s">
        <v>142</v>
      </c>
      <c r="G7">
        <v>0</v>
      </c>
      <c r="H7">
        <v>1</v>
      </c>
      <c r="I7">
        <v>0</v>
      </c>
      <c r="J7">
        <v>0</v>
      </c>
      <c r="K7" t="s">
        <v>106</v>
      </c>
      <c r="L7">
        <v>2.9503172045415802</v>
      </c>
      <c r="M7" t="s">
        <v>107</v>
      </c>
      <c r="N7" t="s">
        <v>110</v>
      </c>
      <c r="O7">
        <v>1.10336754085791</v>
      </c>
      <c r="P7" t="s">
        <v>111</v>
      </c>
      <c r="Q7" t="s">
        <v>112</v>
      </c>
      <c r="R7">
        <v>1.07310608679694</v>
      </c>
      <c r="S7" t="s">
        <v>113</v>
      </c>
      <c r="T7" t="s">
        <v>114</v>
      </c>
      <c r="U7">
        <v>1.0339140819511099</v>
      </c>
      <c r="V7" t="s">
        <v>115</v>
      </c>
      <c r="W7" t="s">
        <v>143</v>
      </c>
      <c r="X7">
        <v>1.0091305964102599</v>
      </c>
      <c r="Y7" t="s">
        <v>144</v>
      </c>
      <c r="Z7" t="s">
        <v>112</v>
      </c>
      <c r="AA7">
        <v>0.99232848384935302</v>
      </c>
      <c r="AB7" t="s">
        <v>113</v>
      </c>
      <c r="AC7">
        <v>792357</v>
      </c>
      <c r="AD7">
        <v>1185775</v>
      </c>
      <c r="AE7">
        <v>1014323</v>
      </c>
      <c r="AF7" t="s">
        <v>118</v>
      </c>
      <c r="AH7" s="42">
        <v>43624.476388888892</v>
      </c>
      <c r="AI7" t="s">
        <v>120</v>
      </c>
      <c r="AJ7" t="s">
        <v>145</v>
      </c>
      <c r="AK7" s="32">
        <v>43259</v>
      </c>
      <c r="AL7" s="32">
        <v>43259</v>
      </c>
      <c r="AM7">
        <v>69</v>
      </c>
      <c r="AN7">
        <v>1</v>
      </c>
    </row>
    <row r="8" spans="1:40" ht="47.25" x14ac:dyDescent="0.3">
      <c r="A8" s="32">
        <v>43190</v>
      </c>
      <c r="B8">
        <v>100789</v>
      </c>
      <c r="C8">
        <v>0.13800000000000001</v>
      </c>
      <c r="D8" t="s">
        <v>146</v>
      </c>
      <c r="E8" t="s">
        <v>14</v>
      </c>
      <c r="F8" t="s">
        <v>147</v>
      </c>
      <c r="G8">
        <v>0</v>
      </c>
      <c r="H8">
        <v>1</v>
      </c>
      <c r="I8">
        <v>0</v>
      </c>
      <c r="J8">
        <v>0</v>
      </c>
      <c r="K8" t="s">
        <v>106</v>
      </c>
      <c r="L8">
        <v>2.9503172045415802</v>
      </c>
      <c r="M8" t="s">
        <v>107</v>
      </c>
      <c r="N8" t="s">
        <v>112</v>
      </c>
      <c r="O8">
        <v>1.25939251720394</v>
      </c>
      <c r="P8" t="s">
        <v>148</v>
      </c>
      <c r="Q8" t="s">
        <v>110</v>
      </c>
      <c r="R8">
        <v>1.10336754085791</v>
      </c>
      <c r="S8" t="s">
        <v>111</v>
      </c>
      <c r="T8" t="s">
        <v>143</v>
      </c>
      <c r="U8">
        <v>1.0648910735912001</v>
      </c>
      <c r="V8" t="s">
        <v>149</v>
      </c>
      <c r="W8" t="s">
        <v>124</v>
      </c>
      <c r="X8">
        <v>1.0296542937819599</v>
      </c>
      <c r="Y8" t="s">
        <v>125</v>
      </c>
      <c r="Z8" t="s">
        <v>114</v>
      </c>
      <c r="AA8">
        <v>1.0168635839458799</v>
      </c>
      <c r="AB8" t="s">
        <v>131</v>
      </c>
      <c r="AC8">
        <v>775372</v>
      </c>
      <c r="AD8">
        <v>1157291</v>
      </c>
      <c r="AE8">
        <v>9749649</v>
      </c>
      <c r="AF8" t="s">
        <v>118</v>
      </c>
      <c r="AH8" s="41" t="s">
        <v>150</v>
      </c>
      <c r="AI8" t="s">
        <v>151</v>
      </c>
      <c r="AJ8" t="s">
        <v>121</v>
      </c>
      <c r="AK8" s="32">
        <v>43209</v>
      </c>
      <c r="AL8" s="32">
        <v>43209</v>
      </c>
      <c r="AM8">
        <v>19</v>
      </c>
      <c r="AN8">
        <v>1</v>
      </c>
    </row>
    <row r="9" spans="1:40" ht="47.25" x14ac:dyDescent="0.3">
      <c r="A9" s="32">
        <v>43190</v>
      </c>
      <c r="B9">
        <v>100846</v>
      </c>
      <c r="C9">
        <v>0.16700000000000001</v>
      </c>
      <c r="D9" t="s">
        <v>152</v>
      </c>
      <c r="E9" t="s">
        <v>12</v>
      </c>
      <c r="F9" t="s">
        <v>153</v>
      </c>
      <c r="G9">
        <v>0</v>
      </c>
      <c r="H9">
        <v>0</v>
      </c>
      <c r="I9">
        <v>0</v>
      </c>
      <c r="J9">
        <v>1</v>
      </c>
      <c r="K9" t="s">
        <v>106</v>
      </c>
      <c r="L9">
        <v>2.9503172045415802</v>
      </c>
      <c r="M9" t="s">
        <v>107</v>
      </c>
      <c r="N9" t="s">
        <v>129</v>
      </c>
      <c r="O9">
        <v>1.13027887977042</v>
      </c>
      <c r="P9" t="s">
        <v>130</v>
      </c>
      <c r="Q9" t="s">
        <v>110</v>
      </c>
      <c r="R9">
        <v>1.10336754085791</v>
      </c>
      <c r="S9" t="s">
        <v>111</v>
      </c>
      <c r="T9" t="s">
        <v>112</v>
      </c>
      <c r="U9">
        <v>1.07310608679694</v>
      </c>
      <c r="V9" t="s">
        <v>113</v>
      </c>
      <c r="W9" t="s">
        <v>114</v>
      </c>
      <c r="X9">
        <v>1.0339140819511099</v>
      </c>
      <c r="Y9" t="s">
        <v>115</v>
      </c>
      <c r="Z9" t="s">
        <v>116</v>
      </c>
      <c r="AA9">
        <v>1.03247460179633</v>
      </c>
      <c r="AB9" t="s">
        <v>117</v>
      </c>
      <c r="AC9">
        <v>780492</v>
      </c>
      <c r="AD9">
        <v>1165676</v>
      </c>
      <c r="AE9">
        <v>8405656</v>
      </c>
      <c r="AF9" t="s">
        <v>118</v>
      </c>
      <c r="AH9" s="41" t="s">
        <v>154</v>
      </c>
      <c r="AI9" t="s">
        <v>120</v>
      </c>
      <c r="AJ9" t="s">
        <v>121</v>
      </c>
      <c r="AK9" s="32">
        <v>43222</v>
      </c>
      <c r="AL9" s="32">
        <v>43222</v>
      </c>
      <c r="AM9">
        <v>32</v>
      </c>
      <c r="AN9">
        <v>1</v>
      </c>
    </row>
    <row r="10" spans="1:40" x14ac:dyDescent="0.3">
      <c r="A10" s="32">
        <v>43190</v>
      </c>
      <c r="B10">
        <v>101018</v>
      </c>
      <c r="C10">
        <v>0.13600000000000001</v>
      </c>
      <c r="D10" t="s">
        <v>155</v>
      </c>
      <c r="E10" t="s">
        <v>14</v>
      </c>
      <c r="F10" t="s">
        <v>156</v>
      </c>
      <c r="G10">
        <v>0</v>
      </c>
      <c r="H10">
        <v>1</v>
      </c>
      <c r="I10">
        <v>0</v>
      </c>
      <c r="J10">
        <v>0</v>
      </c>
      <c r="K10" t="s">
        <v>106</v>
      </c>
      <c r="L10">
        <v>2.9503172045415802</v>
      </c>
      <c r="M10" t="s">
        <v>107</v>
      </c>
      <c r="N10" t="s">
        <v>110</v>
      </c>
      <c r="O10">
        <v>1.10336754085791</v>
      </c>
      <c r="P10" t="s">
        <v>111</v>
      </c>
      <c r="Q10" t="s">
        <v>112</v>
      </c>
      <c r="R10">
        <v>1.07310608679694</v>
      </c>
      <c r="S10" t="s">
        <v>113</v>
      </c>
      <c r="T10" t="s">
        <v>124</v>
      </c>
      <c r="U10">
        <v>1.0296542937819599</v>
      </c>
      <c r="V10" t="s">
        <v>125</v>
      </c>
      <c r="W10" t="s">
        <v>129</v>
      </c>
      <c r="X10">
        <v>1.0195165928562</v>
      </c>
      <c r="Y10" t="s">
        <v>139</v>
      </c>
      <c r="Z10" t="s">
        <v>114</v>
      </c>
      <c r="AA10">
        <v>1.0168635839458799</v>
      </c>
      <c r="AB10" t="s">
        <v>131</v>
      </c>
      <c r="AC10">
        <v>793660</v>
      </c>
      <c r="AD10">
        <v>1188032</v>
      </c>
      <c r="AE10">
        <v>8340069</v>
      </c>
      <c r="AF10" t="s">
        <v>118</v>
      </c>
      <c r="AH10" s="41" t="s">
        <v>157</v>
      </c>
      <c r="AI10" t="s">
        <v>158</v>
      </c>
      <c r="AJ10" t="s">
        <v>121</v>
      </c>
      <c r="AK10" s="32">
        <v>43264</v>
      </c>
      <c r="AL10" s="32">
        <v>43264</v>
      </c>
      <c r="AM10">
        <v>74</v>
      </c>
      <c r="AN10">
        <v>1</v>
      </c>
    </row>
    <row r="11" spans="1:40" ht="31.5" x14ac:dyDescent="0.3">
      <c r="A11" s="32">
        <v>43190</v>
      </c>
      <c r="B11">
        <v>101043</v>
      </c>
      <c r="C11">
        <v>0.129</v>
      </c>
      <c r="D11" t="s">
        <v>159</v>
      </c>
      <c r="E11" t="s">
        <v>12</v>
      </c>
      <c r="F11" t="s">
        <v>160</v>
      </c>
      <c r="G11">
        <v>0</v>
      </c>
      <c r="H11">
        <v>0</v>
      </c>
      <c r="I11">
        <v>0</v>
      </c>
      <c r="J11">
        <v>1</v>
      </c>
      <c r="K11" t="s">
        <v>106</v>
      </c>
      <c r="L11">
        <v>2.9503172045415802</v>
      </c>
      <c r="M11" t="s">
        <v>107</v>
      </c>
      <c r="N11" t="s">
        <v>110</v>
      </c>
      <c r="O11">
        <v>1.10336754085791</v>
      </c>
      <c r="P11" t="s">
        <v>111</v>
      </c>
      <c r="Q11" t="s">
        <v>112</v>
      </c>
      <c r="R11">
        <v>1.07310608679694</v>
      </c>
      <c r="S11" t="s">
        <v>113</v>
      </c>
      <c r="T11" t="s">
        <v>143</v>
      </c>
      <c r="U11">
        <v>1.0648910735912001</v>
      </c>
      <c r="V11" t="s">
        <v>149</v>
      </c>
      <c r="W11" t="s">
        <v>114</v>
      </c>
      <c r="X11">
        <v>1.0534073012288001</v>
      </c>
      <c r="Y11" t="s">
        <v>161</v>
      </c>
      <c r="Z11" t="s">
        <v>124</v>
      </c>
      <c r="AA11">
        <v>1.0296542937819599</v>
      </c>
      <c r="AB11" t="s">
        <v>125</v>
      </c>
      <c r="AC11">
        <v>779706</v>
      </c>
      <c r="AD11">
        <v>1164485</v>
      </c>
      <c r="AE11">
        <v>7729056</v>
      </c>
      <c r="AF11" t="s">
        <v>118</v>
      </c>
      <c r="AG11" t="s">
        <v>162</v>
      </c>
      <c r="AH11" s="41" t="s">
        <v>163</v>
      </c>
      <c r="AI11" t="s">
        <v>120</v>
      </c>
      <c r="AJ11" t="s">
        <v>121</v>
      </c>
      <c r="AK11" s="32">
        <v>43221</v>
      </c>
      <c r="AL11" s="32">
        <v>43221</v>
      </c>
      <c r="AM11">
        <v>31</v>
      </c>
      <c r="AN11">
        <v>1</v>
      </c>
    </row>
    <row r="12" spans="1:40" x14ac:dyDescent="0.3">
      <c r="A12" s="32">
        <v>43190</v>
      </c>
      <c r="B12">
        <v>101110</v>
      </c>
      <c r="C12">
        <v>0.158</v>
      </c>
      <c r="D12" t="s">
        <v>164</v>
      </c>
      <c r="E12" t="s">
        <v>13</v>
      </c>
      <c r="F12" t="s">
        <v>165</v>
      </c>
      <c r="G12">
        <v>0</v>
      </c>
      <c r="H12">
        <v>1</v>
      </c>
      <c r="I12">
        <v>0</v>
      </c>
      <c r="J12">
        <v>0</v>
      </c>
      <c r="K12" t="s">
        <v>106</v>
      </c>
      <c r="L12">
        <v>2.9503172045415802</v>
      </c>
      <c r="M12" t="s">
        <v>107</v>
      </c>
      <c r="N12" t="s">
        <v>110</v>
      </c>
      <c r="O12">
        <v>1.10336754085791</v>
      </c>
      <c r="P12" t="s">
        <v>111</v>
      </c>
      <c r="Q12" t="s">
        <v>116</v>
      </c>
      <c r="R12">
        <v>1.09539059602435</v>
      </c>
      <c r="S12" t="s">
        <v>134</v>
      </c>
      <c r="T12" t="s">
        <v>112</v>
      </c>
      <c r="U12">
        <v>1.07310608679694</v>
      </c>
      <c r="V12" t="s">
        <v>113</v>
      </c>
      <c r="W12" t="s">
        <v>114</v>
      </c>
      <c r="X12">
        <v>1.0339140819511099</v>
      </c>
      <c r="Y12" t="s">
        <v>115</v>
      </c>
      <c r="Z12" t="s">
        <v>124</v>
      </c>
      <c r="AA12">
        <v>1.0296542937819599</v>
      </c>
      <c r="AB12" t="s">
        <v>125</v>
      </c>
      <c r="AC12">
        <v>794193</v>
      </c>
      <c r="AD12">
        <v>1189017</v>
      </c>
      <c r="AE12">
        <v>9761214</v>
      </c>
      <c r="AF12" t="s">
        <v>118</v>
      </c>
      <c r="AH12" s="41" t="s">
        <v>166</v>
      </c>
      <c r="AI12" t="s">
        <v>120</v>
      </c>
      <c r="AJ12" t="s">
        <v>121</v>
      </c>
      <c r="AK12" s="32">
        <v>43265</v>
      </c>
      <c r="AL12" s="32">
        <v>43265</v>
      </c>
      <c r="AM12">
        <v>75</v>
      </c>
      <c r="AN12">
        <v>1</v>
      </c>
    </row>
    <row r="13" spans="1:40" ht="31.5" x14ac:dyDescent="0.3">
      <c r="A13" s="32">
        <v>43190</v>
      </c>
      <c r="B13">
        <v>101275</v>
      </c>
      <c r="C13">
        <v>0.125</v>
      </c>
      <c r="D13" t="s">
        <v>167</v>
      </c>
      <c r="E13" t="s">
        <v>12</v>
      </c>
      <c r="F13" t="s">
        <v>168</v>
      </c>
      <c r="G13">
        <v>0</v>
      </c>
      <c r="H13">
        <v>0</v>
      </c>
      <c r="I13">
        <v>0</v>
      </c>
      <c r="J13">
        <v>1</v>
      </c>
      <c r="K13" t="s">
        <v>106</v>
      </c>
      <c r="L13">
        <v>2.9503172045415802</v>
      </c>
      <c r="M13" t="s">
        <v>107</v>
      </c>
      <c r="N13" t="s">
        <v>129</v>
      </c>
      <c r="O13">
        <v>1.3035968416499599</v>
      </c>
      <c r="P13" t="s">
        <v>169</v>
      </c>
      <c r="Q13" t="s">
        <v>110</v>
      </c>
      <c r="R13">
        <v>1.10336754085791</v>
      </c>
      <c r="S13" t="s">
        <v>111</v>
      </c>
      <c r="T13" t="s">
        <v>112</v>
      </c>
      <c r="U13">
        <v>1.07310608679694</v>
      </c>
      <c r="V13" t="s">
        <v>113</v>
      </c>
      <c r="W13" t="s">
        <v>124</v>
      </c>
      <c r="X13">
        <v>1.0296542937819599</v>
      </c>
      <c r="Y13" t="s">
        <v>125</v>
      </c>
      <c r="Z13" t="s">
        <v>143</v>
      </c>
      <c r="AA13">
        <v>1.0091305964102599</v>
      </c>
      <c r="AB13" t="s">
        <v>144</v>
      </c>
      <c r="AC13">
        <v>793367</v>
      </c>
      <c r="AD13">
        <v>1187471</v>
      </c>
      <c r="AE13">
        <v>8481954</v>
      </c>
      <c r="AF13" t="s">
        <v>118</v>
      </c>
      <c r="AH13" s="41" t="s">
        <v>170</v>
      </c>
      <c r="AI13" t="s">
        <v>158</v>
      </c>
      <c r="AJ13" t="s">
        <v>121</v>
      </c>
      <c r="AK13" s="32">
        <v>43263</v>
      </c>
      <c r="AL13" s="32">
        <v>43263</v>
      </c>
      <c r="AM13">
        <v>73</v>
      </c>
      <c r="AN13">
        <v>1</v>
      </c>
    </row>
    <row r="14" spans="1:40" x14ac:dyDescent="0.3">
      <c r="A14" s="32">
        <v>43190</v>
      </c>
      <c r="B14">
        <v>101366</v>
      </c>
      <c r="C14">
        <v>0.159</v>
      </c>
      <c r="D14" t="s">
        <v>167</v>
      </c>
      <c r="E14" t="s">
        <v>12</v>
      </c>
      <c r="F14" t="s">
        <v>168</v>
      </c>
      <c r="G14">
        <v>0</v>
      </c>
      <c r="H14">
        <v>0</v>
      </c>
      <c r="I14">
        <v>0</v>
      </c>
      <c r="J14">
        <v>1</v>
      </c>
      <c r="K14" t="s">
        <v>143</v>
      </c>
      <c r="L14">
        <v>2.0945065862655401</v>
      </c>
      <c r="M14" t="s">
        <v>171</v>
      </c>
      <c r="N14" t="s">
        <v>112</v>
      </c>
      <c r="O14">
        <v>1.3349414732415601</v>
      </c>
      <c r="P14" t="s">
        <v>148</v>
      </c>
      <c r="Q14" t="s">
        <v>129</v>
      </c>
      <c r="R14">
        <v>1.3035968416499599</v>
      </c>
      <c r="S14" t="s">
        <v>169</v>
      </c>
      <c r="T14" t="s">
        <v>106</v>
      </c>
      <c r="U14">
        <v>1.22450982339368</v>
      </c>
      <c r="V14" t="s">
        <v>172</v>
      </c>
      <c r="W14" t="s">
        <v>110</v>
      </c>
      <c r="X14">
        <v>1.10336754085791</v>
      </c>
      <c r="Y14" t="s">
        <v>111</v>
      </c>
      <c r="Z14" t="s">
        <v>124</v>
      </c>
      <c r="AA14">
        <v>1.0296542937819599</v>
      </c>
      <c r="AB14" t="s">
        <v>125</v>
      </c>
      <c r="AN14">
        <v>261</v>
      </c>
    </row>
    <row r="15" spans="1:40" x14ac:dyDescent="0.3">
      <c r="A15" s="32">
        <v>43190</v>
      </c>
      <c r="B15">
        <v>101451</v>
      </c>
      <c r="C15">
        <v>0.121</v>
      </c>
      <c r="D15" t="s">
        <v>173</v>
      </c>
      <c r="E15" t="s">
        <v>14</v>
      </c>
      <c r="F15" t="s">
        <v>156</v>
      </c>
      <c r="G15">
        <v>0</v>
      </c>
      <c r="H15">
        <v>1</v>
      </c>
      <c r="I15">
        <v>0</v>
      </c>
      <c r="J15">
        <v>0</v>
      </c>
      <c r="K15" t="s">
        <v>106</v>
      </c>
      <c r="L15">
        <v>2.9503172045415802</v>
      </c>
      <c r="M15" t="s">
        <v>107</v>
      </c>
      <c r="N15" t="s">
        <v>110</v>
      </c>
      <c r="O15">
        <v>1.10336754085791</v>
      </c>
      <c r="P15" t="s">
        <v>111</v>
      </c>
      <c r="Q15" t="s">
        <v>112</v>
      </c>
      <c r="R15">
        <v>1.07310608679694</v>
      </c>
      <c r="S15" t="s">
        <v>113</v>
      </c>
      <c r="T15" t="s">
        <v>114</v>
      </c>
      <c r="U15">
        <v>1.0534073012288001</v>
      </c>
      <c r="V15" t="s">
        <v>161</v>
      </c>
      <c r="W15" t="s">
        <v>124</v>
      </c>
      <c r="X15">
        <v>1.0296542937819599</v>
      </c>
      <c r="Y15" t="s">
        <v>125</v>
      </c>
      <c r="Z15" t="s">
        <v>108</v>
      </c>
      <c r="AA15">
        <v>1.0148900082139101</v>
      </c>
      <c r="AB15" t="s">
        <v>174</v>
      </c>
      <c r="AC15">
        <v>775240</v>
      </c>
      <c r="AD15">
        <v>1157037</v>
      </c>
      <c r="AE15">
        <v>8340069</v>
      </c>
      <c r="AF15" t="s">
        <v>118</v>
      </c>
      <c r="AH15" s="41" t="s">
        <v>175</v>
      </c>
      <c r="AI15" t="s">
        <v>120</v>
      </c>
      <c r="AJ15" t="s">
        <v>121</v>
      </c>
      <c r="AK15" s="32">
        <v>43208</v>
      </c>
      <c r="AL15" s="32">
        <v>43208</v>
      </c>
      <c r="AM15">
        <v>18</v>
      </c>
      <c r="AN15">
        <v>1</v>
      </c>
    </row>
    <row r="16" spans="1:40" x14ac:dyDescent="0.3">
      <c r="A16" s="32">
        <v>43190</v>
      </c>
      <c r="B16">
        <v>101503</v>
      </c>
      <c r="C16">
        <v>0.13300000000000001</v>
      </c>
      <c r="D16" t="s">
        <v>176</v>
      </c>
      <c r="E16" t="s">
        <v>13</v>
      </c>
      <c r="F16" t="s">
        <v>177</v>
      </c>
      <c r="G16">
        <v>0</v>
      </c>
      <c r="H16">
        <v>1</v>
      </c>
      <c r="I16">
        <v>0</v>
      </c>
      <c r="J16">
        <v>0</v>
      </c>
      <c r="K16" t="s">
        <v>112</v>
      </c>
      <c r="L16">
        <v>1.6442167867544599</v>
      </c>
      <c r="M16" t="s">
        <v>113</v>
      </c>
      <c r="N16" t="s">
        <v>106</v>
      </c>
      <c r="O16">
        <v>1.22450982339368</v>
      </c>
      <c r="P16" t="s">
        <v>172</v>
      </c>
      <c r="Q16" t="s">
        <v>114</v>
      </c>
      <c r="R16">
        <v>1.14810146065298</v>
      </c>
      <c r="S16" t="s">
        <v>178</v>
      </c>
      <c r="T16" t="s">
        <v>110</v>
      </c>
      <c r="U16">
        <v>1.10336754085791</v>
      </c>
      <c r="V16" t="s">
        <v>111</v>
      </c>
      <c r="W16" t="s">
        <v>124</v>
      </c>
      <c r="X16">
        <v>1.07738393768034</v>
      </c>
      <c r="Y16" t="s">
        <v>135</v>
      </c>
      <c r="Z16" t="s">
        <v>112</v>
      </c>
      <c r="AA16">
        <v>1.07310608679694</v>
      </c>
      <c r="AB16" t="s">
        <v>113</v>
      </c>
      <c r="AN16">
        <v>244</v>
      </c>
    </row>
    <row r="17" spans="1:40" ht="31.5" x14ac:dyDescent="0.3">
      <c r="A17" s="32">
        <v>43190</v>
      </c>
      <c r="B17">
        <v>101780</v>
      </c>
      <c r="C17">
        <v>0.22500000000000001</v>
      </c>
      <c r="D17" t="s">
        <v>179</v>
      </c>
      <c r="E17" t="s">
        <v>12</v>
      </c>
      <c r="F17" t="s">
        <v>180</v>
      </c>
      <c r="G17">
        <v>0</v>
      </c>
      <c r="H17">
        <v>0</v>
      </c>
      <c r="I17">
        <v>0</v>
      </c>
      <c r="J17">
        <v>1</v>
      </c>
      <c r="K17" t="s">
        <v>106</v>
      </c>
      <c r="L17">
        <v>2.9503172045415802</v>
      </c>
      <c r="M17" t="s">
        <v>107</v>
      </c>
      <c r="N17" t="s">
        <v>129</v>
      </c>
      <c r="O17">
        <v>1.3035968416499599</v>
      </c>
      <c r="P17" t="s">
        <v>169</v>
      </c>
      <c r="Q17" t="s">
        <v>108</v>
      </c>
      <c r="R17">
        <v>1.1551939685976</v>
      </c>
      <c r="S17" t="s">
        <v>109</v>
      </c>
      <c r="T17" t="s">
        <v>110</v>
      </c>
      <c r="U17">
        <v>1.10336754085791</v>
      </c>
      <c r="V17" t="s">
        <v>111</v>
      </c>
      <c r="W17" t="s">
        <v>112</v>
      </c>
      <c r="X17">
        <v>1.07310608679694</v>
      </c>
      <c r="Y17" t="s">
        <v>113</v>
      </c>
      <c r="Z17" t="s">
        <v>143</v>
      </c>
      <c r="AA17">
        <v>1.0648910735912001</v>
      </c>
      <c r="AB17" t="s">
        <v>149</v>
      </c>
      <c r="AC17">
        <v>785595</v>
      </c>
      <c r="AD17">
        <v>1173605</v>
      </c>
      <c r="AE17">
        <v>8481988</v>
      </c>
      <c r="AF17" t="s">
        <v>118</v>
      </c>
      <c r="AH17" s="41" t="s">
        <v>181</v>
      </c>
      <c r="AI17" t="s">
        <v>120</v>
      </c>
      <c r="AJ17" t="s">
        <v>121</v>
      </c>
      <c r="AK17" s="32">
        <v>43236</v>
      </c>
      <c r="AL17" s="32">
        <v>43236</v>
      </c>
      <c r="AM17">
        <v>46</v>
      </c>
      <c r="AN17">
        <v>1</v>
      </c>
    </row>
    <row r="18" spans="1:40" x14ac:dyDescent="0.3">
      <c r="A18" s="32">
        <v>43190</v>
      </c>
      <c r="B18">
        <v>101816</v>
      </c>
      <c r="C18">
        <v>0.111</v>
      </c>
      <c r="D18" t="s">
        <v>137</v>
      </c>
      <c r="E18" t="s">
        <v>21</v>
      </c>
      <c r="F18" t="s">
        <v>138</v>
      </c>
      <c r="G18">
        <v>0</v>
      </c>
      <c r="H18">
        <v>1</v>
      </c>
      <c r="I18">
        <v>0</v>
      </c>
      <c r="J18">
        <v>0</v>
      </c>
      <c r="K18" t="s">
        <v>112</v>
      </c>
      <c r="L18">
        <v>1.6442167867544599</v>
      </c>
      <c r="M18" t="s">
        <v>113</v>
      </c>
      <c r="N18" t="s">
        <v>108</v>
      </c>
      <c r="O18">
        <v>1.1551939685976</v>
      </c>
      <c r="P18" t="s">
        <v>109</v>
      </c>
      <c r="Q18" t="s">
        <v>129</v>
      </c>
      <c r="R18">
        <v>1.13027887977042</v>
      </c>
      <c r="S18" t="s">
        <v>130</v>
      </c>
      <c r="T18" t="s">
        <v>110</v>
      </c>
      <c r="U18">
        <v>1.10336754085791</v>
      </c>
      <c r="V18" t="s">
        <v>111</v>
      </c>
      <c r="W18" t="s">
        <v>112</v>
      </c>
      <c r="X18">
        <v>1.07310608679694</v>
      </c>
      <c r="Y18" t="s">
        <v>113</v>
      </c>
      <c r="Z18" t="s">
        <v>114</v>
      </c>
      <c r="AA18">
        <v>1.0339140819511099</v>
      </c>
      <c r="AB18" t="s">
        <v>115</v>
      </c>
      <c r="AC18">
        <v>784409</v>
      </c>
      <c r="AD18">
        <v>1171674</v>
      </c>
      <c r="AE18">
        <v>8798233</v>
      </c>
      <c r="AF18" t="s">
        <v>118</v>
      </c>
      <c r="AH18" s="41" t="s">
        <v>182</v>
      </c>
      <c r="AI18" t="s">
        <v>120</v>
      </c>
      <c r="AJ18" t="s">
        <v>121</v>
      </c>
      <c r="AK18" s="32">
        <v>43231</v>
      </c>
      <c r="AL18" s="32">
        <v>43231</v>
      </c>
      <c r="AM18">
        <v>41</v>
      </c>
      <c r="AN18">
        <v>1</v>
      </c>
    </row>
    <row r="19" spans="1:40" ht="47.25" x14ac:dyDescent="0.3">
      <c r="A19" s="32">
        <v>43190</v>
      </c>
      <c r="B19">
        <v>101906</v>
      </c>
      <c r="C19">
        <v>0.17299999999999999</v>
      </c>
      <c r="D19" t="s">
        <v>183</v>
      </c>
      <c r="E19" t="s">
        <v>12</v>
      </c>
      <c r="F19" t="s">
        <v>184</v>
      </c>
      <c r="G19">
        <v>0</v>
      </c>
      <c r="H19">
        <v>0</v>
      </c>
      <c r="I19">
        <v>0</v>
      </c>
      <c r="J19">
        <v>1</v>
      </c>
      <c r="K19" t="s">
        <v>143</v>
      </c>
      <c r="L19">
        <v>2.0945065862655401</v>
      </c>
      <c r="M19" t="s">
        <v>171</v>
      </c>
      <c r="N19" t="s">
        <v>129</v>
      </c>
      <c r="O19">
        <v>1.59243488521513</v>
      </c>
      <c r="P19" t="s">
        <v>185</v>
      </c>
      <c r="Q19" t="s">
        <v>108</v>
      </c>
      <c r="R19">
        <v>1.1551939685976</v>
      </c>
      <c r="S19" t="s">
        <v>109</v>
      </c>
      <c r="T19" t="s">
        <v>110</v>
      </c>
      <c r="U19">
        <v>1.10336754085791</v>
      </c>
      <c r="V19" t="s">
        <v>111</v>
      </c>
      <c r="W19" t="s">
        <v>116</v>
      </c>
      <c r="X19">
        <v>1.09539059602435</v>
      </c>
      <c r="Y19" t="s">
        <v>134</v>
      </c>
      <c r="Z19" t="s">
        <v>112</v>
      </c>
      <c r="AA19">
        <v>1.07310608679694</v>
      </c>
      <c r="AB19" t="s">
        <v>113</v>
      </c>
      <c r="AC19">
        <v>778399</v>
      </c>
      <c r="AD19">
        <v>1162494</v>
      </c>
      <c r="AE19">
        <v>7145170</v>
      </c>
      <c r="AF19" t="s">
        <v>118</v>
      </c>
      <c r="AH19" s="41" t="s">
        <v>186</v>
      </c>
      <c r="AI19" t="s">
        <v>120</v>
      </c>
      <c r="AJ19" t="s">
        <v>121</v>
      </c>
      <c r="AK19" s="32">
        <v>43217</v>
      </c>
      <c r="AL19" s="32">
        <v>43217</v>
      </c>
      <c r="AM19">
        <v>27</v>
      </c>
      <c r="AN19">
        <v>1</v>
      </c>
    </row>
    <row r="20" spans="1:40" x14ac:dyDescent="0.3">
      <c r="A20" s="32">
        <v>43190</v>
      </c>
      <c r="B20">
        <v>102045</v>
      </c>
      <c r="C20">
        <v>0.16</v>
      </c>
      <c r="D20" t="s">
        <v>127</v>
      </c>
      <c r="E20" t="s">
        <v>13</v>
      </c>
      <c r="F20" t="s">
        <v>142</v>
      </c>
      <c r="G20">
        <v>0</v>
      </c>
      <c r="H20">
        <v>1</v>
      </c>
      <c r="I20">
        <v>0</v>
      </c>
      <c r="J20">
        <v>0</v>
      </c>
      <c r="K20" t="s">
        <v>106</v>
      </c>
      <c r="L20">
        <v>2.9503172045415802</v>
      </c>
      <c r="M20" t="s">
        <v>107</v>
      </c>
      <c r="N20" t="s">
        <v>129</v>
      </c>
      <c r="O20">
        <v>1.13027887977042</v>
      </c>
      <c r="P20" t="s">
        <v>130</v>
      </c>
      <c r="Q20" t="s">
        <v>110</v>
      </c>
      <c r="R20">
        <v>1.10336754085791</v>
      </c>
      <c r="S20" t="s">
        <v>111</v>
      </c>
      <c r="T20" t="s">
        <v>112</v>
      </c>
      <c r="U20">
        <v>1.07310608679694</v>
      </c>
      <c r="V20" t="s">
        <v>113</v>
      </c>
      <c r="W20" t="s">
        <v>143</v>
      </c>
      <c r="X20">
        <v>1.0648910735912001</v>
      </c>
      <c r="Y20" t="s">
        <v>149</v>
      </c>
      <c r="Z20" t="s">
        <v>116</v>
      </c>
      <c r="AA20">
        <v>1.03247460179633</v>
      </c>
      <c r="AB20" t="s">
        <v>117</v>
      </c>
      <c r="AC20">
        <v>782827</v>
      </c>
      <c r="AD20">
        <v>1169100</v>
      </c>
      <c r="AE20">
        <v>1014323</v>
      </c>
      <c r="AF20" t="s">
        <v>118</v>
      </c>
      <c r="AH20" s="42">
        <v>43593.104861111111</v>
      </c>
      <c r="AI20" t="s">
        <v>158</v>
      </c>
      <c r="AJ20" t="s">
        <v>121</v>
      </c>
      <c r="AK20" s="32">
        <v>43228</v>
      </c>
      <c r="AL20" s="32">
        <v>43228</v>
      </c>
      <c r="AM20">
        <v>38</v>
      </c>
      <c r="AN20">
        <v>1</v>
      </c>
    </row>
    <row r="21" spans="1:40" ht="31.5" x14ac:dyDescent="0.3">
      <c r="A21" s="32">
        <v>43190</v>
      </c>
      <c r="B21">
        <v>10214</v>
      </c>
      <c r="C21">
        <v>0.14099999999999999</v>
      </c>
      <c r="D21" t="s">
        <v>187</v>
      </c>
      <c r="E21" t="s">
        <v>14</v>
      </c>
      <c r="F21" t="s">
        <v>188</v>
      </c>
      <c r="G21">
        <v>0</v>
      </c>
      <c r="H21">
        <v>1</v>
      </c>
      <c r="I21">
        <v>0</v>
      </c>
      <c r="J21">
        <v>0</v>
      </c>
      <c r="K21" t="s">
        <v>106</v>
      </c>
      <c r="L21">
        <v>2.9503172045415802</v>
      </c>
      <c r="M21" t="s">
        <v>107</v>
      </c>
      <c r="N21" t="s">
        <v>112</v>
      </c>
      <c r="O21">
        <v>1.38348898318733</v>
      </c>
      <c r="P21" t="s">
        <v>148</v>
      </c>
      <c r="Q21" t="s">
        <v>110</v>
      </c>
      <c r="R21">
        <v>1.1698870139821</v>
      </c>
      <c r="S21" t="s">
        <v>189</v>
      </c>
      <c r="T21" t="s">
        <v>143</v>
      </c>
      <c r="U21">
        <v>1.0648910735912001</v>
      </c>
      <c r="V21" t="s">
        <v>149</v>
      </c>
      <c r="W21" t="s">
        <v>124</v>
      </c>
      <c r="X21">
        <v>1.0296542937819599</v>
      </c>
      <c r="Y21" t="s">
        <v>125</v>
      </c>
      <c r="Z21" t="s">
        <v>114</v>
      </c>
      <c r="AA21">
        <v>1.0168635839458799</v>
      </c>
      <c r="AB21" t="s">
        <v>131</v>
      </c>
      <c r="AC21">
        <v>775429</v>
      </c>
      <c r="AD21">
        <v>1157389</v>
      </c>
      <c r="AE21">
        <v>7096944</v>
      </c>
      <c r="AF21" t="s">
        <v>118</v>
      </c>
      <c r="AH21" s="41" t="s">
        <v>190</v>
      </c>
      <c r="AI21" t="s">
        <v>120</v>
      </c>
      <c r="AJ21" t="s">
        <v>121</v>
      </c>
      <c r="AK21" s="32">
        <v>43209</v>
      </c>
      <c r="AL21" s="32">
        <v>43209</v>
      </c>
      <c r="AM21">
        <v>19</v>
      </c>
      <c r="AN21">
        <v>1</v>
      </c>
    </row>
    <row r="22" spans="1:40" ht="47.25" x14ac:dyDescent="0.3">
      <c r="A22" s="32">
        <v>43190</v>
      </c>
      <c r="B22">
        <v>102289</v>
      </c>
      <c r="C22">
        <v>0.14699999999999999</v>
      </c>
      <c r="D22" t="s">
        <v>191</v>
      </c>
      <c r="E22" t="s">
        <v>14</v>
      </c>
      <c r="F22" t="s">
        <v>192</v>
      </c>
      <c r="G22">
        <v>0</v>
      </c>
      <c r="H22">
        <v>1</v>
      </c>
      <c r="I22">
        <v>0</v>
      </c>
      <c r="J22">
        <v>0</v>
      </c>
      <c r="K22" t="s">
        <v>106</v>
      </c>
      <c r="L22">
        <v>2.9503172045415802</v>
      </c>
      <c r="M22" t="s">
        <v>107</v>
      </c>
      <c r="N22" t="s">
        <v>108</v>
      </c>
      <c r="O22">
        <v>1.1551939685976</v>
      </c>
      <c r="P22" t="s">
        <v>109</v>
      </c>
      <c r="Q22" t="s">
        <v>110</v>
      </c>
      <c r="R22">
        <v>1.10336754085791</v>
      </c>
      <c r="S22" t="s">
        <v>111</v>
      </c>
      <c r="T22" t="s">
        <v>116</v>
      </c>
      <c r="U22">
        <v>1.09539059602435</v>
      </c>
      <c r="V22" t="s">
        <v>134</v>
      </c>
      <c r="W22" t="s">
        <v>112</v>
      </c>
      <c r="X22">
        <v>1.07310608679694</v>
      </c>
      <c r="Y22" t="s">
        <v>113</v>
      </c>
      <c r="Z22" t="s">
        <v>124</v>
      </c>
      <c r="AA22">
        <v>1.0296542937819599</v>
      </c>
      <c r="AB22" t="s">
        <v>125</v>
      </c>
      <c r="AC22">
        <v>780837</v>
      </c>
      <c r="AD22">
        <v>1166166</v>
      </c>
      <c r="AE22">
        <v>9373838</v>
      </c>
      <c r="AF22" t="s">
        <v>118</v>
      </c>
      <c r="AH22" s="41" t="s">
        <v>193</v>
      </c>
      <c r="AI22" t="s">
        <v>120</v>
      </c>
      <c r="AJ22" t="s">
        <v>121</v>
      </c>
      <c r="AK22" s="32">
        <v>43223</v>
      </c>
      <c r="AL22" s="32">
        <v>43223</v>
      </c>
      <c r="AM22">
        <v>33</v>
      </c>
      <c r="AN22">
        <v>1</v>
      </c>
    </row>
    <row r="23" spans="1:40" x14ac:dyDescent="0.3">
      <c r="A23" s="32">
        <v>43190</v>
      </c>
      <c r="B23">
        <v>102401</v>
      </c>
      <c r="C23">
        <v>0.14899999999999999</v>
      </c>
      <c r="D23" t="s">
        <v>194</v>
      </c>
      <c r="E23" t="s">
        <v>12</v>
      </c>
      <c r="F23" t="s">
        <v>195</v>
      </c>
      <c r="G23">
        <v>0</v>
      </c>
      <c r="H23">
        <v>0</v>
      </c>
      <c r="I23">
        <v>0</v>
      </c>
      <c r="J23">
        <v>1</v>
      </c>
      <c r="K23" t="s">
        <v>106</v>
      </c>
      <c r="L23">
        <v>2.9503172045415802</v>
      </c>
      <c r="M23" t="s">
        <v>107</v>
      </c>
      <c r="N23" t="s">
        <v>112</v>
      </c>
      <c r="O23">
        <v>1.4360158595341701</v>
      </c>
      <c r="P23" t="s">
        <v>148</v>
      </c>
      <c r="Q23" t="s">
        <v>110</v>
      </c>
      <c r="R23">
        <v>1.10336754085791</v>
      </c>
      <c r="S23" t="s">
        <v>111</v>
      </c>
      <c r="T23" t="s">
        <v>124</v>
      </c>
      <c r="U23">
        <v>1.0296542937819599</v>
      </c>
      <c r="V23" t="s">
        <v>125</v>
      </c>
      <c r="W23" t="s">
        <v>114</v>
      </c>
      <c r="X23">
        <v>1.02916451294753</v>
      </c>
      <c r="Y23" t="s">
        <v>196</v>
      </c>
      <c r="Z23" t="s">
        <v>108</v>
      </c>
      <c r="AA23">
        <v>1.0148900082139101</v>
      </c>
      <c r="AB23" t="s">
        <v>174</v>
      </c>
      <c r="AC23">
        <v>785096</v>
      </c>
      <c r="AD23">
        <v>1172735</v>
      </c>
      <c r="AE23">
        <v>1013713</v>
      </c>
      <c r="AF23" t="s">
        <v>118</v>
      </c>
      <c r="AH23" s="41" t="s">
        <v>197</v>
      </c>
      <c r="AI23" t="s">
        <v>120</v>
      </c>
      <c r="AJ23" t="s">
        <v>121</v>
      </c>
      <c r="AK23" s="32">
        <v>43235</v>
      </c>
      <c r="AL23" s="32">
        <v>43235</v>
      </c>
      <c r="AM23">
        <v>45</v>
      </c>
      <c r="AN23">
        <v>1</v>
      </c>
    </row>
    <row r="24" spans="1:40" ht="31.5" x14ac:dyDescent="0.3">
      <c r="A24" s="32">
        <v>43190</v>
      </c>
      <c r="B24">
        <v>102401</v>
      </c>
      <c r="C24">
        <v>0.14899999999999999</v>
      </c>
      <c r="D24" t="s">
        <v>194</v>
      </c>
      <c r="E24" t="s">
        <v>12</v>
      </c>
      <c r="F24" t="s">
        <v>195</v>
      </c>
      <c r="G24">
        <v>0</v>
      </c>
      <c r="H24">
        <v>0</v>
      </c>
      <c r="I24">
        <v>0</v>
      </c>
      <c r="J24">
        <v>1</v>
      </c>
      <c r="K24" t="s">
        <v>106</v>
      </c>
      <c r="L24">
        <v>2.9503172045415802</v>
      </c>
      <c r="M24" t="s">
        <v>107</v>
      </c>
      <c r="N24" t="s">
        <v>112</v>
      </c>
      <c r="O24">
        <v>1.4360158595341701</v>
      </c>
      <c r="P24" t="s">
        <v>148</v>
      </c>
      <c r="Q24" t="s">
        <v>110</v>
      </c>
      <c r="R24">
        <v>1.10336754085791</v>
      </c>
      <c r="S24" t="s">
        <v>111</v>
      </c>
      <c r="T24" t="s">
        <v>124</v>
      </c>
      <c r="U24">
        <v>1.0296542937819599</v>
      </c>
      <c r="V24" t="s">
        <v>125</v>
      </c>
      <c r="W24" t="s">
        <v>114</v>
      </c>
      <c r="X24">
        <v>1.02916451294753</v>
      </c>
      <c r="Y24" t="s">
        <v>196</v>
      </c>
      <c r="Z24" t="s">
        <v>108</v>
      </c>
      <c r="AA24">
        <v>1.0148900082139101</v>
      </c>
      <c r="AB24" t="s">
        <v>174</v>
      </c>
      <c r="AC24">
        <v>779757</v>
      </c>
      <c r="AD24">
        <v>1164559</v>
      </c>
      <c r="AE24">
        <v>1013713</v>
      </c>
      <c r="AF24" t="s">
        <v>198</v>
      </c>
      <c r="AH24" s="41" t="s">
        <v>199</v>
      </c>
      <c r="AI24" t="s">
        <v>200</v>
      </c>
      <c r="AJ24" t="s">
        <v>121</v>
      </c>
      <c r="AK24" s="32">
        <v>43221</v>
      </c>
      <c r="AL24" s="32">
        <v>43221</v>
      </c>
      <c r="AM24">
        <v>31</v>
      </c>
      <c r="AN24">
        <v>1</v>
      </c>
    </row>
    <row r="25" spans="1:40" x14ac:dyDescent="0.3">
      <c r="A25" s="32">
        <v>43190</v>
      </c>
      <c r="B25">
        <v>102427</v>
      </c>
      <c r="C25">
        <v>0.14000000000000001</v>
      </c>
      <c r="D25" t="s">
        <v>201</v>
      </c>
      <c r="E25" t="s">
        <v>21</v>
      </c>
      <c r="F25" t="s">
        <v>138</v>
      </c>
      <c r="G25">
        <v>0</v>
      </c>
      <c r="H25">
        <v>1</v>
      </c>
      <c r="I25">
        <v>0</v>
      </c>
      <c r="J25">
        <v>0</v>
      </c>
      <c r="K25" t="s">
        <v>106</v>
      </c>
      <c r="L25">
        <v>2.9503172045415802</v>
      </c>
      <c r="M25" t="s">
        <v>107</v>
      </c>
      <c r="N25" t="s">
        <v>110</v>
      </c>
      <c r="O25">
        <v>1.10336754085791</v>
      </c>
      <c r="P25" t="s">
        <v>111</v>
      </c>
      <c r="Q25" t="s">
        <v>124</v>
      </c>
      <c r="R25">
        <v>1.07738393768034</v>
      </c>
      <c r="S25" t="s">
        <v>135</v>
      </c>
      <c r="T25" t="s">
        <v>112</v>
      </c>
      <c r="U25">
        <v>1.07310608679694</v>
      </c>
      <c r="V25" t="s">
        <v>113</v>
      </c>
      <c r="W25" t="s">
        <v>143</v>
      </c>
      <c r="X25">
        <v>1.0648910735912001</v>
      </c>
      <c r="Y25" t="s">
        <v>149</v>
      </c>
      <c r="Z25" t="s">
        <v>114</v>
      </c>
      <c r="AA25">
        <v>1.0339140819511099</v>
      </c>
      <c r="AB25" t="s">
        <v>115</v>
      </c>
      <c r="AC25">
        <v>781373</v>
      </c>
      <c r="AD25">
        <v>1166928</v>
      </c>
      <c r="AE25">
        <v>8798233</v>
      </c>
      <c r="AF25" t="s">
        <v>118</v>
      </c>
      <c r="AH25" s="41" t="s">
        <v>202</v>
      </c>
      <c r="AI25" t="s">
        <v>151</v>
      </c>
      <c r="AJ25" t="s">
        <v>121</v>
      </c>
      <c r="AK25" s="32">
        <v>43224</v>
      </c>
      <c r="AL25" s="32">
        <v>43224</v>
      </c>
      <c r="AM25">
        <v>34</v>
      </c>
      <c r="AN25">
        <v>1</v>
      </c>
    </row>
    <row r="26" spans="1:40" x14ac:dyDescent="0.3">
      <c r="A26" s="32">
        <v>43190</v>
      </c>
      <c r="B26">
        <v>102427</v>
      </c>
      <c r="C26">
        <v>0.14000000000000001</v>
      </c>
      <c r="D26" t="s">
        <v>201</v>
      </c>
      <c r="E26" t="s">
        <v>21</v>
      </c>
      <c r="F26" t="s">
        <v>138</v>
      </c>
      <c r="G26">
        <v>0</v>
      </c>
      <c r="H26">
        <v>1</v>
      </c>
      <c r="I26">
        <v>0</v>
      </c>
      <c r="J26">
        <v>0</v>
      </c>
      <c r="K26" t="s">
        <v>106</v>
      </c>
      <c r="L26">
        <v>2.9503172045415802</v>
      </c>
      <c r="M26" t="s">
        <v>107</v>
      </c>
      <c r="N26" t="s">
        <v>110</v>
      </c>
      <c r="O26">
        <v>1.10336754085791</v>
      </c>
      <c r="P26" t="s">
        <v>111</v>
      </c>
      <c r="Q26" t="s">
        <v>124</v>
      </c>
      <c r="R26">
        <v>1.07738393768034</v>
      </c>
      <c r="S26" t="s">
        <v>135</v>
      </c>
      <c r="T26" t="s">
        <v>112</v>
      </c>
      <c r="U26">
        <v>1.07310608679694</v>
      </c>
      <c r="V26" t="s">
        <v>113</v>
      </c>
      <c r="W26" t="s">
        <v>143</v>
      </c>
      <c r="X26">
        <v>1.0648910735912001</v>
      </c>
      <c r="Y26" t="s">
        <v>149</v>
      </c>
      <c r="Z26" t="s">
        <v>114</v>
      </c>
      <c r="AA26">
        <v>1.0339140819511099</v>
      </c>
      <c r="AB26" t="s">
        <v>115</v>
      </c>
      <c r="AC26">
        <v>781116</v>
      </c>
      <c r="AD26">
        <v>1166552</v>
      </c>
      <c r="AE26">
        <v>8798233</v>
      </c>
      <c r="AF26" t="s">
        <v>198</v>
      </c>
      <c r="AH26" s="41" t="s">
        <v>202</v>
      </c>
      <c r="AI26" t="s">
        <v>151</v>
      </c>
      <c r="AJ26" t="s">
        <v>121</v>
      </c>
      <c r="AK26" s="32">
        <v>43223</v>
      </c>
      <c r="AL26" s="32">
        <v>43223</v>
      </c>
      <c r="AM26">
        <v>33</v>
      </c>
      <c r="AN26">
        <v>1</v>
      </c>
    </row>
    <row r="27" spans="1:40" x14ac:dyDescent="0.3">
      <c r="A27" s="32">
        <v>43190</v>
      </c>
      <c r="B27">
        <v>102589</v>
      </c>
      <c r="C27">
        <v>0.14799999999999999</v>
      </c>
      <c r="D27" t="s">
        <v>203</v>
      </c>
      <c r="E27" t="s">
        <v>13</v>
      </c>
      <c r="F27" t="s">
        <v>204</v>
      </c>
      <c r="G27">
        <v>0</v>
      </c>
      <c r="H27">
        <v>1</v>
      </c>
      <c r="I27">
        <v>0</v>
      </c>
      <c r="J27">
        <v>0</v>
      </c>
      <c r="K27" t="s">
        <v>106</v>
      </c>
      <c r="L27">
        <v>2.9503172045415802</v>
      </c>
      <c r="M27" t="s">
        <v>107</v>
      </c>
      <c r="N27" t="s">
        <v>110</v>
      </c>
      <c r="O27">
        <v>1.10336754085791</v>
      </c>
      <c r="P27" t="s">
        <v>111</v>
      </c>
      <c r="Q27" t="s">
        <v>112</v>
      </c>
      <c r="R27">
        <v>1.07310608679694</v>
      </c>
      <c r="S27" t="s">
        <v>113</v>
      </c>
      <c r="T27" t="s">
        <v>114</v>
      </c>
      <c r="U27">
        <v>1.0339140819511099</v>
      </c>
      <c r="V27" t="s">
        <v>115</v>
      </c>
      <c r="W27" t="s">
        <v>116</v>
      </c>
      <c r="X27">
        <v>1.03247460179633</v>
      </c>
      <c r="Y27" t="s">
        <v>117</v>
      </c>
      <c r="Z27" t="s">
        <v>124</v>
      </c>
      <c r="AA27">
        <v>1.0296542937819599</v>
      </c>
      <c r="AB27" t="s">
        <v>125</v>
      </c>
      <c r="AC27">
        <v>776761</v>
      </c>
      <c r="AD27">
        <v>1159812</v>
      </c>
      <c r="AE27">
        <v>9372897</v>
      </c>
      <c r="AF27" t="s">
        <v>118</v>
      </c>
      <c r="AH27" s="41" t="s">
        <v>205</v>
      </c>
      <c r="AI27" t="s">
        <v>120</v>
      </c>
      <c r="AJ27" t="s">
        <v>121</v>
      </c>
      <c r="AK27" s="32">
        <v>43214</v>
      </c>
      <c r="AL27" s="32">
        <v>43214</v>
      </c>
      <c r="AM27">
        <v>24</v>
      </c>
      <c r="AN27">
        <v>1</v>
      </c>
    </row>
    <row r="28" spans="1:40" x14ac:dyDescent="0.3">
      <c r="A28" s="32">
        <v>43190</v>
      </c>
      <c r="B28">
        <v>102692</v>
      </c>
      <c r="C28">
        <v>0.14599999999999999</v>
      </c>
      <c r="D28" t="s">
        <v>164</v>
      </c>
      <c r="E28" t="s">
        <v>13</v>
      </c>
      <c r="F28" t="s">
        <v>206</v>
      </c>
      <c r="G28">
        <v>0</v>
      </c>
      <c r="H28">
        <v>1</v>
      </c>
      <c r="I28">
        <v>0</v>
      </c>
      <c r="J28">
        <v>0</v>
      </c>
      <c r="K28" t="s">
        <v>106</v>
      </c>
      <c r="L28">
        <v>2.9503172045415802</v>
      </c>
      <c r="M28" t="s">
        <v>107</v>
      </c>
      <c r="N28" t="s">
        <v>110</v>
      </c>
      <c r="O28">
        <v>1.10336754085791</v>
      </c>
      <c r="P28" t="s">
        <v>111</v>
      </c>
      <c r="Q28" t="s">
        <v>116</v>
      </c>
      <c r="R28">
        <v>1.09539059602435</v>
      </c>
      <c r="S28" t="s">
        <v>134</v>
      </c>
      <c r="T28" t="s">
        <v>112</v>
      </c>
      <c r="U28">
        <v>1.07310608679694</v>
      </c>
      <c r="V28" t="s">
        <v>113</v>
      </c>
      <c r="W28" t="s">
        <v>114</v>
      </c>
      <c r="X28">
        <v>1.0534073012288001</v>
      </c>
      <c r="Y28" t="s">
        <v>161</v>
      </c>
      <c r="Z28" t="s">
        <v>124</v>
      </c>
      <c r="AA28">
        <v>1.0296542937819599</v>
      </c>
      <c r="AB28" t="s">
        <v>125</v>
      </c>
      <c r="AC28">
        <v>777627</v>
      </c>
      <c r="AD28">
        <v>1161284</v>
      </c>
      <c r="AE28">
        <v>9750944</v>
      </c>
      <c r="AF28" t="s">
        <v>118</v>
      </c>
      <c r="AH28" s="41" t="s">
        <v>207</v>
      </c>
      <c r="AI28" t="s">
        <v>120</v>
      </c>
      <c r="AJ28" t="s">
        <v>121</v>
      </c>
      <c r="AK28" s="32">
        <v>43215</v>
      </c>
      <c r="AL28" s="32">
        <v>43215</v>
      </c>
      <c r="AM28">
        <v>25</v>
      </c>
      <c r="AN28">
        <v>1</v>
      </c>
    </row>
    <row r="29" spans="1:40" x14ac:dyDescent="0.3">
      <c r="A29" s="32">
        <v>43190</v>
      </c>
      <c r="B29">
        <v>102845</v>
      </c>
      <c r="C29">
        <v>0.123</v>
      </c>
      <c r="D29" t="s">
        <v>194</v>
      </c>
      <c r="E29" t="s">
        <v>12</v>
      </c>
      <c r="F29" t="s">
        <v>208</v>
      </c>
      <c r="G29">
        <v>0</v>
      </c>
      <c r="H29">
        <v>0</v>
      </c>
      <c r="I29">
        <v>0</v>
      </c>
      <c r="J29">
        <v>1</v>
      </c>
      <c r="K29" t="s">
        <v>106</v>
      </c>
      <c r="L29">
        <v>2.9503172045415802</v>
      </c>
      <c r="M29" t="s">
        <v>107</v>
      </c>
      <c r="N29" t="s">
        <v>129</v>
      </c>
      <c r="O29">
        <v>1.3035968416499599</v>
      </c>
      <c r="P29" t="s">
        <v>169</v>
      </c>
      <c r="Q29" t="s">
        <v>110</v>
      </c>
      <c r="R29">
        <v>1.10336754085791</v>
      </c>
      <c r="S29" t="s">
        <v>111</v>
      </c>
      <c r="T29" t="s">
        <v>112</v>
      </c>
      <c r="U29">
        <v>1.07310608679694</v>
      </c>
      <c r="V29" t="s">
        <v>113</v>
      </c>
      <c r="W29" t="s">
        <v>114</v>
      </c>
      <c r="X29">
        <v>1.0168635839458799</v>
      </c>
      <c r="Y29" t="s">
        <v>131</v>
      </c>
      <c r="Z29" t="s">
        <v>108</v>
      </c>
      <c r="AA29">
        <v>1.0148900082139101</v>
      </c>
      <c r="AB29" t="s">
        <v>174</v>
      </c>
      <c r="AC29">
        <v>785122</v>
      </c>
      <c r="AD29">
        <v>1172773</v>
      </c>
      <c r="AE29">
        <v>8340093</v>
      </c>
      <c r="AF29" t="s">
        <v>118</v>
      </c>
      <c r="AH29" s="41" t="s">
        <v>209</v>
      </c>
      <c r="AI29" t="s">
        <v>120</v>
      </c>
      <c r="AJ29" t="s">
        <v>121</v>
      </c>
      <c r="AK29" s="32">
        <v>43235</v>
      </c>
      <c r="AL29" s="32">
        <v>43235</v>
      </c>
      <c r="AM29">
        <v>45</v>
      </c>
      <c r="AN29">
        <v>1</v>
      </c>
    </row>
    <row r="30" spans="1:40" x14ac:dyDescent="0.3">
      <c r="A30" s="32">
        <v>43190</v>
      </c>
      <c r="B30">
        <v>102995</v>
      </c>
      <c r="C30">
        <v>0.16700000000000001</v>
      </c>
      <c r="D30" t="s">
        <v>146</v>
      </c>
      <c r="E30" t="s">
        <v>12</v>
      </c>
      <c r="F30" t="s">
        <v>210</v>
      </c>
      <c r="G30">
        <v>0</v>
      </c>
      <c r="H30">
        <v>0</v>
      </c>
      <c r="I30">
        <v>1</v>
      </c>
      <c r="J30">
        <v>1</v>
      </c>
      <c r="K30" t="s">
        <v>143</v>
      </c>
      <c r="L30">
        <v>2.0945065862655401</v>
      </c>
      <c r="M30" t="s">
        <v>171</v>
      </c>
      <c r="N30" t="s">
        <v>112</v>
      </c>
      <c r="O30">
        <v>1.3349414732415601</v>
      </c>
      <c r="P30" t="s">
        <v>148</v>
      </c>
      <c r="Q30" t="s">
        <v>129</v>
      </c>
      <c r="R30">
        <v>1.3035968416499599</v>
      </c>
      <c r="S30" t="s">
        <v>169</v>
      </c>
      <c r="T30" t="s">
        <v>108</v>
      </c>
      <c r="U30">
        <v>1.1551939685976</v>
      </c>
      <c r="V30" t="s">
        <v>109</v>
      </c>
      <c r="W30" t="s">
        <v>110</v>
      </c>
      <c r="X30">
        <v>1.10336754085791</v>
      </c>
      <c r="Y30" t="s">
        <v>111</v>
      </c>
      <c r="Z30" t="s">
        <v>116</v>
      </c>
      <c r="AA30">
        <v>1.09539059602435</v>
      </c>
      <c r="AB30" t="s">
        <v>134</v>
      </c>
      <c r="AC30">
        <v>785264</v>
      </c>
      <c r="AD30">
        <v>1173040</v>
      </c>
      <c r="AE30">
        <v>8181885</v>
      </c>
      <c r="AF30" t="s">
        <v>118</v>
      </c>
      <c r="AH30" s="41" t="s">
        <v>211</v>
      </c>
      <c r="AI30" t="s">
        <v>120</v>
      </c>
      <c r="AJ30" t="s">
        <v>121</v>
      </c>
      <c r="AK30" s="32">
        <v>43235</v>
      </c>
      <c r="AL30" s="32">
        <v>43235</v>
      </c>
      <c r="AM30">
        <v>45</v>
      </c>
      <c r="AN30">
        <v>1</v>
      </c>
    </row>
    <row r="31" spans="1:40" x14ac:dyDescent="0.3">
      <c r="A31" s="32">
        <v>43190</v>
      </c>
      <c r="B31">
        <v>103172</v>
      </c>
      <c r="C31">
        <v>0.13700000000000001</v>
      </c>
      <c r="D31" t="s">
        <v>191</v>
      </c>
      <c r="E31" t="s">
        <v>12</v>
      </c>
      <c r="F31" t="s">
        <v>210</v>
      </c>
      <c r="G31">
        <v>0</v>
      </c>
      <c r="H31">
        <v>0</v>
      </c>
      <c r="I31">
        <v>0</v>
      </c>
      <c r="J31">
        <v>1</v>
      </c>
      <c r="K31" t="s">
        <v>106</v>
      </c>
      <c r="L31">
        <v>2.9503172045415802</v>
      </c>
      <c r="M31" t="s">
        <v>107</v>
      </c>
      <c r="N31" t="s">
        <v>108</v>
      </c>
      <c r="O31">
        <v>1.5794386813004</v>
      </c>
      <c r="P31" t="s">
        <v>212</v>
      </c>
      <c r="Q31" t="s">
        <v>110</v>
      </c>
      <c r="R31">
        <v>1.10336754085791</v>
      </c>
      <c r="S31" t="s">
        <v>111</v>
      </c>
      <c r="T31" t="s">
        <v>112</v>
      </c>
      <c r="U31">
        <v>1.07310608679694</v>
      </c>
      <c r="V31" t="s">
        <v>113</v>
      </c>
      <c r="W31" t="s">
        <v>124</v>
      </c>
      <c r="X31">
        <v>1.0296542937819599</v>
      </c>
      <c r="Y31" t="s">
        <v>125</v>
      </c>
      <c r="Z31" t="s">
        <v>112</v>
      </c>
      <c r="AA31">
        <v>0.97884456247259199</v>
      </c>
      <c r="AB31" t="s">
        <v>113</v>
      </c>
      <c r="AC31">
        <v>785484</v>
      </c>
      <c r="AD31">
        <v>1173422</v>
      </c>
      <c r="AE31">
        <v>8181885</v>
      </c>
      <c r="AF31" t="s">
        <v>118</v>
      </c>
      <c r="AH31" s="41" t="s">
        <v>213</v>
      </c>
      <c r="AI31" t="s">
        <v>120</v>
      </c>
      <c r="AJ31" t="s">
        <v>121</v>
      </c>
      <c r="AK31" s="32">
        <v>43235</v>
      </c>
      <c r="AL31" s="32">
        <v>43235</v>
      </c>
      <c r="AM31">
        <v>45</v>
      </c>
      <c r="AN31">
        <v>1</v>
      </c>
    </row>
    <row r="32" spans="1:40" x14ac:dyDescent="0.3">
      <c r="A32" s="32">
        <v>43190</v>
      </c>
      <c r="B32">
        <v>103249</v>
      </c>
      <c r="C32">
        <v>0.13200000000000001</v>
      </c>
      <c r="D32" t="s">
        <v>214</v>
      </c>
      <c r="E32" t="s">
        <v>14</v>
      </c>
      <c r="F32" t="s">
        <v>215</v>
      </c>
      <c r="G32">
        <v>0</v>
      </c>
      <c r="H32">
        <v>1</v>
      </c>
      <c r="I32">
        <v>0</v>
      </c>
      <c r="J32">
        <v>0</v>
      </c>
      <c r="K32" t="s">
        <v>106</v>
      </c>
      <c r="L32">
        <v>2.9503172045415802</v>
      </c>
      <c r="M32" t="s">
        <v>107</v>
      </c>
      <c r="N32" t="s">
        <v>129</v>
      </c>
      <c r="O32">
        <v>1.13027887977042</v>
      </c>
      <c r="P32" t="s">
        <v>130</v>
      </c>
      <c r="Q32" t="s">
        <v>110</v>
      </c>
      <c r="R32">
        <v>1.10336754085791</v>
      </c>
      <c r="S32" t="s">
        <v>111</v>
      </c>
      <c r="T32" t="s">
        <v>112</v>
      </c>
      <c r="U32">
        <v>1.07310608679694</v>
      </c>
      <c r="V32" t="s">
        <v>113</v>
      </c>
      <c r="W32" t="s">
        <v>124</v>
      </c>
      <c r="X32">
        <v>1.0296542937819599</v>
      </c>
      <c r="Y32" t="s">
        <v>125</v>
      </c>
      <c r="Z32" t="s">
        <v>112</v>
      </c>
      <c r="AA32">
        <v>1.0263612097491499</v>
      </c>
      <c r="AB32" t="s">
        <v>113</v>
      </c>
      <c r="AC32">
        <v>775367</v>
      </c>
      <c r="AD32">
        <v>1157282</v>
      </c>
      <c r="AE32">
        <v>1743095</v>
      </c>
      <c r="AF32" t="s">
        <v>118</v>
      </c>
      <c r="AG32" t="s">
        <v>216</v>
      </c>
      <c r="AH32" s="41" t="s">
        <v>217</v>
      </c>
      <c r="AI32" t="s">
        <v>120</v>
      </c>
      <c r="AJ32" t="s">
        <v>121</v>
      </c>
      <c r="AK32" s="32">
        <v>43209</v>
      </c>
      <c r="AL32" s="32">
        <v>43209</v>
      </c>
      <c r="AM32">
        <v>19</v>
      </c>
      <c r="AN32">
        <v>1</v>
      </c>
    </row>
    <row r="33" spans="1:40" ht="47.25" x14ac:dyDescent="0.3">
      <c r="A33" s="32">
        <v>43190</v>
      </c>
      <c r="B33">
        <v>103574</v>
      </c>
      <c r="C33">
        <v>0.13800000000000001</v>
      </c>
      <c r="D33" t="s">
        <v>218</v>
      </c>
      <c r="E33" t="s">
        <v>13</v>
      </c>
      <c r="F33" t="s">
        <v>219</v>
      </c>
      <c r="G33">
        <v>0</v>
      </c>
      <c r="H33">
        <v>1</v>
      </c>
      <c r="I33">
        <v>0</v>
      </c>
      <c r="J33">
        <v>0</v>
      </c>
      <c r="K33" t="s">
        <v>106</v>
      </c>
      <c r="L33">
        <v>2.9503172045415802</v>
      </c>
      <c r="M33" t="s">
        <v>107</v>
      </c>
      <c r="N33" t="s">
        <v>108</v>
      </c>
      <c r="O33">
        <v>1.1551939685976</v>
      </c>
      <c r="P33" t="s">
        <v>109</v>
      </c>
      <c r="Q33" t="s">
        <v>110</v>
      </c>
      <c r="R33">
        <v>1.10336754085791</v>
      </c>
      <c r="S33" t="s">
        <v>111</v>
      </c>
      <c r="T33" t="s">
        <v>112</v>
      </c>
      <c r="U33">
        <v>1.07310608679694</v>
      </c>
      <c r="V33" t="s">
        <v>113</v>
      </c>
      <c r="W33" t="s">
        <v>143</v>
      </c>
      <c r="X33">
        <v>1.0648910735912001</v>
      </c>
      <c r="Y33" t="s">
        <v>149</v>
      </c>
      <c r="Z33" t="s">
        <v>124</v>
      </c>
      <c r="AA33">
        <v>1.0296542937819599</v>
      </c>
      <c r="AB33" t="s">
        <v>125</v>
      </c>
      <c r="AC33">
        <v>775906</v>
      </c>
      <c r="AD33">
        <v>1158353</v>
      </c>
      <c r="AE33">
        <v>1011782</v>
      </c>
      <c r="AF33" t="s">
        <v>118</v>
      </c>
      <c r="AH33" s="41" t="s">
        <v>220</v>
      </c>
      <c r="AI33" t="s">
        <v>120</v>
      </c>
      <c r="AJ33" t="s">
        <v>121</v>
      </c>
      <c r="AK33" s="32">
        <v>43210</v>
      </c>
      <c r="AL33" s="32">
        <v>43210</v>
      </c>
      <c r="AM33">
        <v>20</v>
      </c>
      <c r="AN33">
        <v>1</v>
      </c>
    </row>
    <row r="34" spans="1:40" x14ac:dyDescent="0.3">
      <c r="A34" s="32">
        <v>43190</v>
      </c>
      <c r="B34">
        <v>10387</v>
      </c>
      <c r="C34">
        <v>0.152</v>
      </c>
      <c r="D34" t="s">
        <v>221</v>
      </c>
      <c r="E34" t="s">
        <v>14</v>
      </c>
      <c r="F34" t="s">
        <v>222</v>
      </c>
      <c r="G34">
        <v>0</v>
      </c>
      <c r="H34">
        <v>1</v>
      </c>
      <c r="I34">
        <v>0</v>
      </c>
      <c r="J34">
        <v>0</v>
      </c>
      <c r="K34" t="s">
        <v>106</v>
      </c>
      <c r="L34">
        <v>2.9503172045415802</v>
      </c>
      <c r="M34" t="s">
        <v>107</v>
      </c>
      <c r="N34" t="s">
        <v>112</v>
      </c>
      <c r="O34">
        <v>1.31318182358353</v>
      </c>
      <c r="P34" t="s">
        <v>148</v>
      </c>
      <c r="Q34" t="s">
        <v>110</v>
      </c>
      <c r="R34">
        <v>1.1698870139821</v>
      </c>
      <c r="S34" t="s">
        <v>189</v>
      </c>
      <c r="T34" t="s">
        <v>129</v>
      </c>
      <c r="U34">
        <v>1.13027887977042</v>
      </c>
      <c r="V34" t="s">
        <v>130</v>
      </c>
      <c r="W34" t="s">
        <v>114</v>
      </c>
      <c r="X34">
        <v>1.0339140819511099</v>
      </c>
      <c r="Y34" t="s">
        <v>115</v>
      </c>
      <c r="Z34" t="s">
        <v>116</v>
      </c>
      <c r="AA34">
        <v>1.03247460179633</v>
      </c>
      <c r="AB34" t="s">
        <v>117</v>
      </c>
      <c r="AC34">
        <v>775244</v>
      </c>
      <c r="AD34">
        <v>1157043</v>
      </c>
      <c r="AE34">
        <v>1632876</v>
      </c>
      <c r="AF34" t="s">
        <v>118</v>
      </c>
      <c r="AH34" s="41" t="s">
        <v>223</v>
      </c>
      <c r="AI34" t="s">
        <v>120</v>
      </c>
      <c r="AJ34" t="s">
        <v>121</v>
      </c>
      <c r="AK34" s="32">
        <v>43208</v>
      </c>
      <c r="AL34" s="32">
        <v>43208</v>
      </c>
      <c r="AM34">
        <v>18</v>
      </c>
      <c r="AN34">
        <v>1</v>
      </c>
    </row>
    <row r="35" spans="1:40" ht="63" x14ac:dyDescent="0.3">
      <c r="A35" s="32">
        <v>43190</v>
      </c>
      <c r="B35">
        <v>104073</v>
      </c>
      <c r="C35">
        <v>0.13300000000000001</v>
      </c>
      <c r="D35" t="s">
        <v>224</v>
      </c>
      <c r="E35" t="s">
        <v>21</v>
      </c>
      <c r="F35" t="s">
        <v>225</v>
      </c>
      <c r="G35">
        <v>0</v>
      </c>
      <c r="H35">
        <v>1</v>
      </c>
      <c r="I35">
        <v>0</v>
      </c>
      <c r="J35">
        <v>0</v>
      </c>
      <c r="K35" t="s">
        <v>112</v>
      </c>
      <c r="L35">
        <v>1.6442167867544599</v>
      </c>
      <c r="M35" t="s">
        <v>113</v>
      </c>
      <c r="N35" t="s">
        <v>106</v>
      </c>
      <c r="O35">
        <v>1.22450982339368</v>
      </c>
      <c r="P35" t="s">
        <v>172</v>
      </c>
      <c r="Q35" t="s">
        <v>114</v>
      </c>
      <c r="R35">
        <v>1.14810146065298</v>
      </c>
      <c r="S35" t="s">
        <v>178</v>
      </c>
      <c r="T35" t="s">
        <v>110</v>
      </c>
      <c r="U35">
        <v>1.10336754085791</v>
      </c>
      <c r="V35" t="s">
        <v>111</v>
      </c>
      <c r="W35" t="s">
        <v>124</v>
      </c>
      <c r="X35">
        <v>1.07738393768034</v>
      </c>
      <c r="Y35" t="s">
        <v>135</v>
      </c>
      <c r="Z35" t="s">
        <v>112</v>
      </c>
      <c r="AA35">
        <v>1.07310608679694</v>
      </c>
      <c r="AB35" t="s">
        <v>113</v>
      </c>
      <c r="AC35">
        <v>777157</v>
      </c>
      <c r="AD35">
        <v>1160438</v>
      </c>
      <c r="AE35">
        <v>8946071</v>
      </c>
      <c r="AF35" t="s">
        <v>118</v>
      </c>
      <c r="AG35" t="s">
        <v>226</v>
      </c>
      <c r="AH35" s="41" t="s">
        <v>227</v>
      </c>
      <c r="AI35" t="s">
        <v>120</v>
      </c>
      <c r="AJ35" t="s">
        <v>121</v>
      </c>
      <c r="AK35" s="32">
        <v>43214</v>
      </c>
      <c r="AL35" s="32">
        <v>43214</v>
      </c>
      <c r="AM35">
        <v>24</v>
      </c>
      <c r="AN35">
        <v>1</v>
      </c>
    </row>
    <row r="36" spans="1:40" x14ac:dyDescent="0.3">
      <c r="A36" s="32">
        <v>43190</v>
      </c>
      <c r="B36">
        <v>10437</v>
      </c>
      <c r="C36">
        <v>0.14199999999999999</v>
      </c>
      <c r="D36" t="s">
        <v>194</v>
      </c>
      <c r="E36" t="s">
        <v>14</v>
      </c>
      <c r="F36" t="s">
        <v>228</v>
      </c>
      <c r="G36">
        <v>0</v>
      </c>
      <c r="H36">
        <v>1</v>
      </c>
      <c r="I36">
        <v>0</v>
      </c>
      <c r="J36">
        <v>0</v>
      </c>
      <c r="K36" t="s">
        <v>106</v>
      </c>
      <c r="L36">
        <v>2.9503172045415802</v>
      </c>
      <c r="M36" t="s">
        <v>107</v>
      </c>
      <c r="N36" t="s">
        <v>110</v>
      </c>
      <c r="O36">
        <v>1.1698870139821</v>
      </c>
      <c r="P36" t="s">
        <v>189</v>
      </c>
      <c r="Q36" t="s">
        <v>112</v>
      </c>
      <c r="R36">
        <v>1.07310608679694</v>
      </c>
      <c r="S36" t="s">
        <v>113</v>
      </c>
      <c r="T36" t="s">
        <v>143</v>
      </c>
      <c r="U36">
        <v>1.0648910735912001</v>
      </c>
      <c r="V36" t="s">
        <v>149</v>
      </c>
      <c r="W36" t="s">
        <v>124</v>
      </c>
      <c r="X36">
        <v>1.0296542937819599</v>
      </c>
      <c r="Y36" t="s">
        <v>125</v>
      </c>
      <c r="Z36" t="s">
        <v>129</v>
      </c>
      <c r="AA36">
        <v>1.0195165928562</v>
      </c>
      <c r="AB36" t="s">
        <v>139</v>
      </c>
      <c r="AC36">
        <v>777704</v>
      </c>
      <c r="AD36">
        <v>1161397</v>
      </c>
      <c r="AE36">
        <v>1016419</v>
      </c>
      <c r="AF36" t="s">
        <v>118</v>
      </c>
      <c r="AH36" s="41" t="s">
        <v>229</v>
      </c>
      <c r="AI36" t="s">
        <v>158</v>
      </c>
      <c r="AJ36" t="s">
        <v>121</v>
      </c>
      <c r="AK36" s="32">
        <v>43215</v>
      </c>
      <c r="AL36" s="32">
        <v>43215</v>
      </c>
      <c r="AM36">
        <v>25</v>
      </c>
      <c r="AN36">
        <v>1</v>
      </c>
    </row>
    <row r="37" spans="1:40" x14ac:dyDescent="0.3">
      <c r="A37" s="32">
        <v>43190</v>
      </c>
      <c r="B37">
        <v>104412</v>
      </c>
      <c r="C37">
        <v>0.14000000000000001</v>
      </c>
      <c r="D37" t="s">
        <v>230</v>
      </c>
      <c r="E37" t="s">
        <v>13</v>
      </c>
      <c r="F37" t="s">
        <v>177</v>
      </c>
      <c r="G37">
        <v>0</v>
      </c>
      <c r="H37">
        <v>1</v>
      </c>
      <c r="I37">
        <v>0</v>
      </c>
      <c r="J37">
        <v>0</v>
      </c>
      <c r="K37" t="s">
        <v>106</v>
      </c>
      <c r="L37">
        <v>2.9503172045415802</v>
      </c>
      <c r="M37" t="s">
        <v>107</v>
      </c>
      <c r="N37" t="s">
        <v>108</v>
      </c>
      <c r="O37">
        <v>1.1551939685976</v>
      </c>
      <c r="P37" t="s">
        <v>109</v>
      </c>
      <c r="Q37" t="s">
        <v>110</v>
      </c>
      <c r="R37">
        <v>1.10336754085791</v>
      </c>
      <c r="S37" t="s">
        <v>111</v>
      </c>
      <c r="T37" t="s">
        <v>112</v>
      </c>
      <c r="U37">
        <v>1.07310608679694</v>
      </c>
      <c r="V37" t="s">
        <v>113</v>
      </c>
      <c r="W37" t="s">
        <v>143</v>
      </c>
      <c r="X37">
        <v>1.0648910735912001</v>
      </c>
      <c r="Y37" t="s">
        <v>149</v>
      </c>
      <c r="Z37" t="s">
        <v>114</v>
      </c>
      <c r="AA37">
        <v>1.0339140819511099</v>
      </c>
      <c r="AB37" t="s">
        <v>115</v>
      </c>
      <c r="AC37">
        <v>798000</v>
      </c>
      <c r="AD37">
        <v>1195792</v>
      </c>
      <c r="AE37">
        <v>2819829</v>
      </c>
      <c r="AF37" t="s">
        <v>118</v>
      </c>
      <c r="AH37" s="41" t="s">
        <v>231</v>
      </c>
      <c r="AI37" t="s">
        <v>120</v>
      </c>
      <c r="AJ37" t="s">
        <v>121</v>
      </c>
      <c r="AK37" s="32">
        <v>43277</v>
      </c>
      <c r="AL37" s="32">
        <v>43277</v>
      </c>
      <c r="AM37">
        <v>87</v>
      </c>
      <c r="AN37">
        <v>1</v>
      </c>
    </row>
    <row r="38" spans="1:40" ht="47.25" x14ac:dyDescent="0.3">
      <c r="A38" s="32">
        <v>43190</v>
      </c>
      <c r="B38">
        <v>104524</v>
      </c>
      <c r="C38">
        <v>0.154</v>
      </c>
      <c r="D38" t="s">
        <v>232</v>
      </c>
      <c r="E38" t="s">
        <v>13</v>
      </c>
      <c r="F38" t="s">
        <v>233</v>
      </c>
      <c r="G38">
        <v>0</v>
      </c>
      <c r="H38">
        <v>1</v>
      </c>
      <c r="I38">
        <v>0</v>
      </c>
      <c r="J38">
        <v>0</v>
      </c>
      <c r="K38" t="s">
        <v>106</v>
      </c>
      <c r="L38">
        <v>2.9503172045415802</v>
      </c>
      <c r="M38" t="s">
        <v>107</v>
      </c>
      <c r="N38" t="s">
        <v>110</v>
      </c>
      <c r="O38">
        <v>1.10336754085791</v>
      </c>
      <c r="P38" t="s">
        <v>111</v>
      </c>
      <c r="Q38" t="s">
        <v>116</v>
      </c>
      <c r="R38">
        <v>1.09539059602435</v>
      </c>
      <c r="S38" t="s">
        <v>134</v>
      </c>
      <c r="T38" t="s">
        <v>124</v>
      </c>
      <c r="U38">
        <v>1.07738393768034</v>
      </c>
      <c r="V38" t="s">
        <v>135</v>
      </c>
      <c r="W38" t="s">
        <v>112</v>
      </c>
      <c r="X38">
        <v>1.07310608679694</v>
      </c>
      <c r="Y38" t="s">
        <v>113</v>
      </c>
      <c r="Z38" t="s">
        <v>143</v>
      </c>
      <c r="AA38">
        <v>1.0648910735912001</v>
      </c>
      <c r="AB38" t="s">
        <v>149</v>
      </c>
      <c r="AC38">
        <v>779581</v>
      </c>
      <c r="AD38">
        <v>1164290</v>
      </c>
      <c r="AE38">
        <v>8181976</v>
      </c>
      <c r="AF38" t="s">
        <v>118</v>
      </c>
      <c r="AH38" s="41" t="s">
        <v>234</v>
      </c>
      <c r="AI38" t="s">
        <v>151</v>
      </c>
      <c r="AJ38" t="s">
        <v>121</v>
      </c>
      <c r="AK38" s="32">
        <v>43221</v>
      </c>
      <c r="AL38" s="32">
        <v>43221</v>
      </c>
      <c r="AM38">
        <v>31</v>
      </c>
      <c r="AN38">
        <v>1</v>
      </c>
    </row>
    <row r="39" spans="1:40" ht="31.5" x14ac:dyDescent="0.3">
      <c r="A39" s="32">
        <v>43190</v>
      </c>
      <c r="B39">
        <v>104541</v>
      </c>
      <c r="C39">
        <v>0.125</v>
      </c>
      <c r="D39" t="s">
        <v>122</v>
      </c>
      <c r="E39" t="s">
        <v>12</v>
      </c>
      <c r="F39" t="s">
        <v>235</v>
      </c>
      <c r="G39">
        <v>1</v>
      </c>
      <c r="H39">
        <v>0</v>
      </c>
      <c r="I39">
        <v>0</v>
      </c>
      <c r="J39">
        <v>1</v>
      </c>
      <c r="K39" t="s">
        <v>106</v>
      </c>
      <c r="L39">
        <v>2.9503172045415802</v>
      </c>
      <c r="M39" t="s">
        <v>107</v>
      </c>
      <c r="N39" t="s">
        <v>129</v>
      </c>
      <c r="O39">
        <v>1.13027887977042</v>
      </c>
      <c r="P39" t="s">
        <v>130</v>
      </c>
      <c r="Q39" t="s">
        <v>110</v>
      </c>
      <c r="R39">
        <v>1.10336754085791</v>
      </c>
      <c r="S39" t="s">
        <v>111</v>
      </c>
      <c r="T39" t="s">
        <v>116</v>
      </c>
      <c r="U39">
        <v>1.09539059602435</v>
      </c>
      <c r="V39" t="s">
        <v>134</v>
      </c>
      <c r="W39" t="s">
        <v>112</v>
      </c>
      <c r="X39">
        <v>1.07310608679694</v>
      </c>
      <c r="Y39" t="s">
        <v>113</v>
      </c>
      <c r="Z39" t="s">
        <v>114</v>
      </c>
      <c r="AA39">
        <v>1.0339140819511099</v>
      </c>
      <c r="AB39" t="s">
        <v>115</v>
      </c>
      <c r="AC39">
        <v>780550</v>
      </c>
      <c r="AD39">
        <v>1165761</v>
      </c>
      <c r="AE39">
        <v>1375443</v>
      </c>
      <c r="AF39" t="s">
        <v>118</v>
      </c>
      <c r="AH39" s="41" t="s">
        <v>236</v>
      </c>
      <c r="AI39" t="s">
        <v>120</v>
      </c>
      <c r="AJ39" t="s">
        <v>121</v>
      </c>
      <c r="AK39" s="32">
        <v>43222</v>
      </c>
      <c r="AL39" s="32">
        <v>43222</v>
      </c>
      <c r="AM39">
        <v>32</v>
      </c>
      <c r="AN39">
        <v>1</v>
      </c>
    </row>
    <row r="40" spans="1:40" ht="47.25" x14ac:dyDescent="0.3">
      <c r="A40" s="32">
        <v>43190</v>
      </c>
      <c r="B40">
        <v>104865</v>
      </c>
      <c r="C40">
        <v>0.20799999999999999</v>
      </c>
      <c r="D40" t="s">
        <v>127</v>
      </c>
      <c r="E40" t="s">
        <v>13</v>
      </c>
      <c r="F40" t="s">
        <v>237</v>
      </c>
      <c r="G40">
        <v>0</v>
      </c>
      <c r="H40">
        <v>1</v>
      </c>
      <c r="I40">
        <v>1</v>
      </c>
      <c r="J40">
        <v>0</v>
      </c>
      <c r="K40" t="s">
        <v>106</v>
      </c>
      <c r="L40">
        <v>2.9503172045415802</v>
      </c>
      <c r="M40" t="s">
        <v>107</v>
      </c>
      <c r="N40" t="s">
        <v>112</v>
      </c>
      <c r="O40">
        <v>1.6442167867544599</v>
      </c>
      <c r="P40" t="s">
        <v>148</v>
      </c>
      <c r="Q40" t="s">
        <v>110</v>
      </c>
      <c r="R40">
        <v>1.10336754085791</v>
      </c>
      <c r="S40" t="s">
        <v>111</v>
      </c>
      <c r="T40" t="s">
        <v>116</v>
      </c>
      <c r="U40">
        <v>1.09539059602435</v>
      </c>
      <c r="V40" t="s">
        <v>134</v>
      </c>
      <c r="W40" t="s">
        <v>114</v>
      </c>
      <c r="X40">
        <v>1.0339140819511099</v>
      </c>
      <c r="Y40" t="s">
        <v>115</v>
      </c>
      <c r="Z40" t="s">
        <v>124</v>
      </c>
      <c r="AA40">
        <v>1.0296542937819599</v>
      </c>
      <c r="AB40" t="s">
        <v>125</v>
      </c>
      <c r="AC40">
        <v>775188</v>
      </c>
      <c r="AD40">
        <v>1156944</v>
      </c>
      <c r="AE40">
        <v>1769280</v>
      </c>
      <c r="AF40" t="s">
        <v>118</v>
      </c>
      <c r="AH40" s="41" t="s">
        <v>238</v>
      </c>
      <c r="AI40" t="s">
        <v>120</v>
      </c>
      <c r="AJ40" t="s">
        <v>121</v>
      </c>
      <c r="AK40" s="32">
        <v>43208</v>
      </c>
      <c r="AL40" s="32">
        <v>43208</v>
      </c>
      <c r="AM40">
        <v>18</v>
      </c>
      <c r="AN40">
        <v>1</v>
      </c>
    </row>
    <row r="41" spans="1:40" ht="47.25" x14ac:dyDescent="0.3">
      <c r="A41" s="32">
        <v>43190</v>
      </c>
      <c r="B41">
        <v>104872</v>
      </c>
      <c r="C41">
        <v>0.27700000000000002</v>
      </c>
      <c r="D41" t="s">
        <v>164</v>
      </c>
      <c r="E41" t="s">
        <v>13</v>
      </c>
      <c r="F41" t="s">
        <v>237</v>
      </c>
      <c r="G41">
        <v>0</v>
      </c>
      <c r="H41">
        <v>1</v>
      </c>
      <c r="I41">
        <v>1</v>
      </c>
      <c r="J41">
        <v>0</v>
      </c>
      <c r="K41" t="s">
        <v>106</v>
      </c>
      <c r="L41">
        <v>2.9503172045415802</v>
      </c>
      <c r="M41" t="s">
        <v>107</v>
      </c>
      <c r="N41" t="s">
        <v>112</v>
      </c>
      <c r="O41">
        <v>1.6442167867544599</v>
      </c>
      <c r="P41" t="s">
        <v>113</v>
      </c>
      <c r="Q41" t="s">
        <v>108</v>
      </c>
      <c r="R41">
        <v>1.1551939685976</v>
      </c>
      <c r="S41" t="s">
        <v>109</v>
      </c>
      <c r="T41" t="s">
        <v>110</v>
      </c>
      <c r="U41">
        <v>1.10336754085791</v>
      </c>
      <c r="V41" t="s">
        <v>111</v>
      </c>
      <c r="W41" t="s">
        <v>116</v>
      </c>
      <c r="X41">
        <v>1.09539059602435</v>
      </c>
      <c r="Y41" t="s">
        <v>134</v>
      </c>
      <c r="Z41" t="s">
        <v>112</v>
      </c>
      <c r="AA41">
        <v>1.07310608679694</v>
      </c>
      <c r="AB41" t="s">
        <v>113</v>
      </c>
      <c r="AC41">
        <v>775189</v>
      </c>
      <c r="AD41">
        <v>1156945</v>
      </c>
      <c r="AE41">
        <v>1769280</v>
      </c>
      <c r="AF41" t="s">
        <v>118</v>
      </c>
      <c r="AH41" s="41" t="s">
        <v>238</v>
      </c>
      <c r="AI41" t="s">
        <v>120</v>
      </c>
      <c r="AJ41" t="s">
        <v>121</v>
      </c>
      <c r="AK41" s="32">
        <v>43208</v>
      </c>
      <c r="AL41" s="32">
        <v>43208</v>
      </c>
      <c r="AM41">
        <v>18</v>
      </c>
      <c r="AN41">
        <v>1</v>
      </c>
    </row>
    <row r="42" spans="1:40" ht="31.5" x14ac:dyDescent="0.3">
      <c r="A42" s="32">
        <v>43190</v>
      </c>
      <c r="B42">
        <v>104923</v>
      </c>
      <c r="C42">
        <v>0.122</v>
      </c>
      <c r="D42" t="s">
        <v>239</v>
      </c>
      <c r="E42" t="s">
        <v>14</v>
      </c>
      <c r="F42" t="s">
        <v>192</v>
      </c>
      <c r="G42">
        <v>0</v>
      </c>
      <c r="H42">
        <v>1</v>
      </c>
      <c r="I42">
        <v>0</v>
      </c>
      <c r="J42">
        <v>0</v>
      </c>
      <c r="K42" t="s">
        <v>106</v>
      </c>
      <c r="L42">
        <v>2.9503172045415802</v>
      </c>
      <c r="M42" t="s">
        <v>107</v>
      </c>
      <c r="N42" t="s">
        <v>110</v>
      </c>
      <c r="O42">
        <v>1.10336754085791</v>
      </c>
      <c r="P42" t="s">
        <v>111</v>
      </c>
      <c r="Q42" t="s">
        <v>116</v>
      </c>
      <c r="R42">
        <v>1.09539059602435</v>
      </c>
      <c r="S42" t="s">
        <v>134</v>
      </c>
      <c r="T42" t="s">
        <v>124</v>
      </c>
      <c r="U42">
        <v>1.07738393768034</v>
      </c>
      <c r="V42" t="s">
        <v>135</v>
      </c>
      <c r="W42" t="s">
        <v>112</v>
      </c>
      <c r="X42">
        <v>1.07310608679694</v>
      </c>
      <c r="Y42" t="s">
        <v>113</v>
      </c>
      <c r="Z42" t="s">
        <v>114</v>
      </c>
      <c r="AA42">
        <v>1.0339140819511099</v>
      </c>
      <c r="AB42" t="s">
        <v>115</v>
      </c>
      <c r="AC42">
        <v>775611</v>
      </c>
      <c r="AD42">
        <v>1157681</v>
      </c>
      <c r="AE42">
        <v>9373838</v>
      </c>
      <c r="AF42" t="s">
        <v>118</v>
      </c>
      <c r="AH42" s="41" t="s">
        <v>240</v>
      </c>
      <c r="AI42" t="s">
        <v>120</v>
      </c>
      <c r="AJ42" t="s">
        <v>121</v>
      </c>
      <c r="AK42" s="32">
        <v>43209</v>
      </c>
      <c r="AL42" s="32">
        <v>43209</v>
      </c>
      <c r="AM42">
        <v>19</v>
      </c>
      <c r="AN42">
        <v>1</v>
      </c>
    </row>
    <row r="43" spans="1:40" x14ac:dyDescent="0.3">
      <c r="A43" s="32">
        <v>43190</v>
      </c>
      <c r="B43">
        <v>104951</v>
      </c>
      <c r="C43">
        <v>0.11600000000000001</v>
      </c>
      <c r="D43" t="s">
        <v>241</v>
      </c>
      <c r="E43" t="s">
        <v>21</v>
      </c>
      <c r="F43" t="s">
        <v>105</v>
      </c>
      <c r="G43">
        <v>0</v>
      </c>
      <c r="H43">
        <v>1</v>
      </c>
      <c r="I43">
        <v>0</v>
      </c>
      <c r="J43">
        <v>0</v>
      </c>
      <c r="K43" t="s">
        <v>106</v>
      </c>
      <c r="L43">
        <v>2.9503172045415802</v>
      </c>
      <c r="M43" t="s">
        <v>107</v>
      </c>
      <c r="N43" t="s">
        <v>110</v>
      </c>
      <c r="O43">
        <v>1.10336754085791</v>
      </c>
      <c r="P43" t="s">
        <v>111</v>
      </c>
      <c r="Q43" t="s">
        <v>116</v>
      </c>
      <c r="R43">
        <v>1.09539059602435</v>
      </c>
      <c r="S43" t="s">
        <v>134</v>
      </c>
      <c r="T43" t="s">
        <v>112</v>
      </c>
      <c r="U43">
        <v>1.07310608679694</v>
      </c>
      <c r="V43" t="s">
        <v>113</v>
      </c>
      <c r="W43" t="s">
        <v>114</v>
      </c>
      <c r="X43">
        <v>1.0339140819511099</v>
      </c>
      <c r="Y43" t="s">
        <v>115</v>
      </c>
      <c r="Z43" t="s">
        <v>108</v>
      </c>
      <c r="AA43">
        <v>1.0148900082139101</v>
      </c>
      <c r="AB43" t="s">
        <v>174</v>
      </c>
      <c r="AC43">
        <v>777541</v>
      </c>
      <c r="AD43">
        <v>1161135</v>
      </c>
      <c r="AE43">
        <v>9425307</v>
      </c>
      <c r="AF43" t="s">
        <v>118</v>
      </c>
      <c r="AH43" s="41" t="s">
        <v>242</v>
      </c>
      <c r="AI43" t="s">
        <v>120</v>
      </c>
      <c r="AJ43" t="s">
        <v>121</v>
      </c>
      <c r="AK43" s="32">
        <v>43215</v>
      </c>
      <c r="AL43" s="32">
        <v>43215</v>
      </c>
      <c r="AM43">
        <v>25</v>
      </c>
      <c r="AN43">
        <v>1</v>
      </c>
    </row>
    <row r="44" spans="1:40" ht="31.5" x14ac:dyDescent="0.3">
      <c r="A44" s="32">
        <v>43190</v>
      </c>
      <c r="B44">
        <v>105123</v>
      </c>
      <c r="C44">
        <v>0.184</v>
      </c>
      <c r="D44" t="s">
        <v>243</v>
      </c>
      <c r="E44" t="s">
        <v>13</v>
      </c>
      <c r="F44" t="s">
        <v>244</v>
      </c>
      <c r="G44">
        <v>0</v>
      </c>
      <c r="H44">
        <v>1</v>
      </c>
      <c r="I44">
        <v>1</v>
      </c>
      <c r="J44">
        <v>0</v>
      </c>
      <c r="K44" t="s">
        <v>106</v>
      </c>
      <c r="L44">
        <v>2.9503172045415802</v>
      </c>
      <c r="M44" t="s">
        <v>107</v>
      </c>
      <c r="N44" t="s">
        <v>112</v>
      </c>
      <c r="O44">
        <v>1.34518199120395</v>
      </c>
      <c r="P44" t="s">
        <v>148</v>
      </c>
      <c r="Q44" t="s">
        <v>108</v>
      </c>
      <c r="R44">
        <v>1.1551939685976</v>
      </c>
      <c r="S44" t="s">
        <v>109</v>
      </c>
      <c r="T44" t="s">
        <v>110</v>
      </c>
      <c r="U44">
        <v>1.10336754085791</v>
      </c>
      <c r="V44" t="s">
        <v>111</v>
      </c>
      <c r="W44" t="s">
        <v>116</v>
      </c>
      <c r="X44">
        <v>1.09539059602435</v>
      </c>
      <c r="Y44" t="s">
        <v>134</v>
      </c>
      <c r="Z44" t="s">
        <v>124</v>
      </c>
      <c r="AA44">
        <v>1.0296542937819599</v>
      </c>
      <c r="AB44" t="s">
        <v>125</v>
      </c>
      <c r="AC44">
        <v>775595</v>
      </c>
      <c r="AD44">
        <v>1157652</v>
      </c>
      <c r="AE44">
        <v>1014315</v>
      </c>
      <c r="AF44" t="s">
        <v>118</v>
      </c>
      <c r="AG44" t="s">
        <v>245</v>
      </c>
      <c r="AH44" s="41" t="s">
        <v>246</v>
      </c>
      <c r="AI44" t="s">
        <v>158</v>
      </c>
      <c r="AJ44" t="s">
        <v>121</v>
      </c>
      <c r="AK44" s="32">
        <v>43209</v>
      </c>
      <c r="AL44" s="32">
        <v>43209</v>
      </c>
      <c r="AM44">
        <v>19</v>
      </c>
      <c r="AN44">
        <v>1</v>
      </c>
    </row>
    <row r="45" spans="1:40" ht="31.5" x14ac:dyDescent="0.3">
      <c r="A45" s="32">
        <v>43190</v>
      </c>
      <c r="B45">
        <v>105766</v>
      </c>
      <c r="C45">
        <v>0.114</v>
      </c>
      <c r="D45" t="s">
        <v>187</v>
      </c>
      <c r="E45" t="s">
        <v>12</v>
      </c>
      <c r="F45" t="s">
        <v>160</v>
      </c>
      <c r="G45">
        <v>0</v>
      </c>
      <c r="H45">
        <v>0</v>
      </c>
      <c r="I45">
        <v>0</v>
      </c>
      <c r="J45">
        <v>1</v>
      </c>
      <c r="K45" t="s">
        <v>106</v>
      </c>
      <c r="L45">
        <v>2.9503172045415802</v>
      </c>
      <c r="M45" t="s">
        <v>107</v>
      </c>
      <c r="N45" t="s">
        <v>108</v>
      </c>
      <c r="O45">
        <v>1.1551939685976</v>
      </c>
      <c r="P45" t="s">
        <v>109</v>
      </c>
      <c r="Q45" t="s">
        <v>110</v>
      </c>
      <c r="R45">
        <v>1.10336754085791</v>
      </c>
      <c r="S45" t="s">
        <v>111</v>
      </c>
      <c r="T45" t="s">
        <v>112</v>
      </c>
      <c r="U45">
        <v>1.07310608679694</v>
      </c>
      <c r="V45" t="s">
        <v>113</v>
      </c>
      <c r="W45" t="s">
        <v>114</v>
      </c>
      <c r="X45">
        <v>1.0168635839458799</v>
      </c>
      <c r="Y45" t="s">
        <v>131</v>
      </c>
      <c r="Z45" t="s">
        <v>112</v>
      </c>
      <c r="AA45">
        <v>0.97884456247259199</v>
      </c>
      <c r="AB45" t="s">
        <v>113</v>
      </c>
      <c r="AC45">
        <v>783222</v>
      </c>
      <c r="AD45">
        <v>1169703</v>
      </c>
      <c r="AE45">
        <v>7729056</v>
      </c>
      <c r="AF45" t="s">
        <v>118</v>
      </c>
      <c r="AH45" s="41" t="s">
        <v>247</v>
      </c>
      <c r="AI45" t="s">
        <v>120</v>
      </c>
      <c r="AJ45" t="s">
        <v>121</v>
      </c>
      <c r="AK45" s="32">
        <v>43229</v>
      </c>
      <c r="AL45" s="32">
        <v>43229</v>
      </c>
      <c r="AM45">
        <v>39</v>
      </c>
      <c r="AN45">
        <v>1</v>
      </c>
    </row>
    <row r="46" spans="1:40" x14ac:dyDescent="0.3">
      <c r="A46" s="32">
        <v>43190</v>
      </c>
      <c r="B46">
        <v>106057</v>
      </c>
      <c r="C46">
        <v>0.17899999999999999</v>
      </c>
      <c r="D46" t="s">
        <v>248</v>
      </c>
      <c r="E46" t="s">
        <v>21</v>
      </c>
      <c r="F46" t="s">
        <v>249</v>
      </c>
      <c r="G46">
        <v>0</v>
      </c>
      <c r="H46">
        <v>1</v>
      </c>
      <c r="I46">
        <v>1</v>
      </c>
      <c r="J46">
        <v>0</v>
      </c>
      <c r="K46" t="s">
        <v>106</v>
      </c>
      <c r="L46">
        <v>2.9503172045415802</v>
      </c>
      <c r="M46" t="s">
        <v>107</v>
      </c>
      <c r="N46" t="s">
        <v>129</v>
      </c>
      <c r="O46">
        <v>1.3035968416499599</v>
      </c>
      <c r="P46" t="s">
        <v>169</v>
      </c>
      <c r="Q46" t="s">
        <v>112</v>
      </c>
      <c r="R46">
        <v>1.1988292037419499</v>
      </c>
      <c r="S46" t="s">
        <v>148</v>
      </c>
      <c r="T46" t="s">
        <v>110</v>
      </c>
      <c r="U46">
        <v>1.10336754085791</v>
      </c>
      <c r="V46" t="s">
        <v>111</v>
      </c>
      <c r="W46" t="s">
        <v>116</v>
      </c>
      <c r="X46">
        <v>1.09539059602435</v>
      </c>
      <c r="Y46" t="s">
        <v>134</v>
      </c>
      <c r="Z46" t="s">
        <v>114</v>
      </c>
      <c r="AA46">
        <v>1.0339140819511099</v>
      </c>
      <c r="AB46" t="s">
        <v>115</v>
      </c>
      <c r="AC46">
        <v>780604</v>
      </c>
      <c r="AD46">
        <v>1165826</v>
      </c>
      <c r="AE46">
        <v>9353293</v>
      </c>
      <c r="AF46" t="s">
        <v>118</v>
      </c>
      <c r="AH46" s="41" t="s">
        <v>250</v>
      </c>
      <c r="AI46" t="s">
        <v>151</v>
      </c>
      <c r="AJ46" t="s">
        <v>145</v>
      </c>
      <c r="AK46" s="32">
        <v>43222</v>
      </c>
      <c r="AL46" s="32">
        <v>43222</v>
      </c>
      <c r="AM46">
        <v>32</v>
      </c>
      <c r="AN46">
        <v>1</v>
      </c>
    </row>
    <row r="47" spans="1:40" x14ac:dyDescent="0.3">
      <c r="A47" s="32">
        <v>43190</v>
      </c>
      <c r="B47">
        <v>106084</v>
      </c>
      <c r="C47">
        <v>0.17499999999999999</v>
      </c>
      <c r="D47" t="s">
        <v>251</v>
      </c>
      <c r="E47" t="s">
        <v>13</v>
      </c>
      <c r="F47" t="s">
        <v>142</v>
      </c>
      <c r="G47">
        <v>0</v>
      </c>
      <c r="H47">
        <v>1</v>
      </c>
      <c r="I47">
        <v>0</v>
      </c>
      <c r="J47">
        <v>0</v>
      </c>
      <c r="K47" t="s">
        <v>106</v>
      </c>
      <c r="L47">
        <v>2.9503172045415802</v>
      </c>
      <c r="M47" t="s">
        <v>107</v>
      </c>
      <c r="N47" t="s">
        <v>129</v>
      </c>
      <c r="O47">
        <v>1.13027887977042</v>
      </c>
      <c r="P47" t="s">
        <v>130</v>
      </c>
      <c r="Q47" t="s">
        <v>110</v>
      </c>
      <c r="R47">
        <v>1.10336754085791</v>
      </c>
      <c r="S47" t="s">
        <v>111</v>
      </c>
      <c r="T47" t="s">
        <v>116</v>
      </c>
      <c r="U47">
        <v>1.09539059602435</v>
      </c>
      <c r="V47" t="s">
        <v>134</v>
      </c>
      <c r="W47" t="s">
        <v>112</v>
      </c>
      <c r="X47">
        <v>1.07310608679694</v>
      </c>
      <c r="Y47" t="s">
        <v>113</v>
      </c>
      <c r="Z47" t="s">
        <v>143</v>
      </c>
      <c r="AA47">
        <v>1.0648910735912001</v>
      </c>
      <c r="AB47" t="s">
        <v>149</v>
      </c>
      <c r="AC47">
        <v>796703</v>
      </c>
      <c r="AD47">
        <v>1193670</v>
      </c>
      <c r="AE47">
        <v>1014323</v>
      </c>
      <c r="AF47" t="s">
        <v>118</v>
      </c>
      <c r="AH47" s="42">
        <v>43638.400000000001</v>
      </c>
      <c r="AI47" t="s">
        <v>120</v>
      </c>
      <c r="AJ47" t="s">
        <v>121</v>
      </c>
      <c r="AK47" s="32">
        <v>43273</v>
      </c>
      <c r="AL47" s="32">
        <v>43273</v>
      </c>
      <c r="AM47">
        <v>83</v>
      </c>
      <c r="AN47">
        <v>1</v>
      </c>
    </row>
    <row r="48" spans="1:40" x14ac:dyDescent="0.3">
      <c r="A48" s="32">
        <v>43190</v>
      </c>
      <c r="B48">
        <v>106166</v>
      </c>
      <c r="C48">
        <v>0.26100000000000001</v>
      </c>
      <c r="D48" t="s">
        <v>252</v>
      </c>
      <c r="E48" t="s">
        <v>13</v>
      </c>
      <c r="F48" t="s">
        <v>133</v>
      </c>
      <c r="G48">
        <v>0</v>
      </c>
      <c r="H48">
        <v>1</v>
      </c>
      <c r="I48">
        <v>1</v>
      </c>
      <c r="J48">
        <v>0</v>
      </c>
      <c r="K48" t="s">
        <v>106</v>
      </c>
      <c r="L48">
        <v>2.9503172045415802</v>
      </c>
      <c r="M48" t="s">
        <v>107</v>
      </c>
      <c r="N48" t="s">
        <v>112</v>
      </c>
      <c r="O48">
        <v>1.6442167867544599</v>
      </c>
      <c r="P48" t="s">
        <v>113</v>
      </c>
      <c r="Q48" t="s">
        <v>110</v>
      </c>
      <c r="R48">
        <v>1.10336754085791</v>
      </c>
      <c r="S48" t="s">
        <v>111</v>
      </c>
      <c r="T48" t="s">
        <v>116</v>
      </c>
      <c r="U48">
        <v>1.09539059602435</v>
      </c>
      <c r="V48" t="s">
        <v>134</v>
      </c>
      <c r="W48" t="s">
        <v>124</v>
      </c>
      <c r="X48">
        <v>1.07738393768034</v>
      </c>
      <c r="Y48" t="s">
        <v>135</v>
      </c>
      <c r="Z48" t="s">
        <v>112</v>
      </c>
      <c r="AA48">
        <v>1.07310608679694</v>
      </c>
      <c r="AB48" t="s">
        <v>113</v>
      </c>
      <c r="AC48">
        <v>801048</v>
      </c>
      <c r="AD48">
        <v>1200047</v>
      </c>
      <c r="AE48">
        <v>1010826</v>
      </c>
      <c r="AF48" t="s">
        <v>118</v>
      </c>
      <c r="AH48" s="41" t="s">
        <v>253</v>
      </c>
      <c r="AI48" t="s">
        <v>120</v>
      </c>
      <c r="AJ48" t="s">
        <v>121</v>
      </c>
      <c r="AK48" s="32">
        <v>43280</v>
      </c>
      <c r="AL48" s="32">
        <v>43280</v>
      </c>
      <c r="AM48">
        <v>90</v>
      </c>
      <c r="AN48">
        <v>1</v>
      </c>
    </row>
    <row r="49" spans="1:40" x14ac:dyDescent="0.3">
      <c r="A49" s="32">
        <v>43190</v>
      </c>
      <c r="B49">
        <v>106406</v>
      </c>
      <c r="C49">
        <v>0.182</v>
      </c>
      <c r="D49" t="s">
        <v>254</v>
      </c>
      <c r="E49" t="s">
        <v>14</v>
      </c>
      <c r="F49" t="s">
        <v>215</v>
      </c>
      <c r="G49">
        <v>0</v>
      </c>
      <c r="H49">
        <v>1</v>
      </c>
      <c r="I49">
        <v>0</v>
      </c>
      <c r="J49">
        <v>0</v>
      </c>
      <c r="K49" t="s">
        <v>106</v>
      </c>
      <c r="L49">
        <v>2.9503172045415802</v>
      </c>
      <c r="M49" t="s">
        <v>107</v>
      </c>
      <c r="N49" t="s">
        <v>108</v>
      </c>
      <c r="O49">
        <v>1.5794386813004</v>
      </c>
      <c r="P49" t="s">
        <v>212</v>
      </c>
      <c r="Q49" t="s">
        <v>110</v>
      </c>
      <c r="R49">
        <v>1.10336754085791</v>
      </c>
      <c r="S49" t="s">
        <v>111</v>
      </c>
      <c r="T49" t="s">
        <v>116</v>
      </c>
      <c r="U49">
        <v>1.09539059602435</v>
      </c>
      <c r="V49" t="s">
        <v>134</v>
      </c>
      <c r="W49" t="s">
        <v>112</v>
      </c>
      <c r="X49">
        <v>1.07310608679694</v>
      </c>
      <c r="Y49" t="s">
        <v>113</v>
      </c>
      <c r="Z49" t="s">
        <v>124</v>
      </c>
      <c r="AA49">
        <v>1.0296542937819599</v>
      </c>
      <c r="AB49" t="s">
        <v>125</v>
      </c>
      <c r="AC49">
        <v>775388</v>
      </c>
      <c r="AD49">
        <v>1157321</v>
      </c>
      <c r="AE49">
        <v>1743095</v>
      </c>
      <c r="AF49" t="s">
        <v>118</v>
      </c>
      <c r="AG49" t="s">
        <v>255</v>
      </c>
      <c r="AH49" s="41" t="s">
        <v>217</v>
      </c>
      <c r="AI49" t="s">
        <v>120</v>
      </c>
      <c r="AJ49" t="s">
        <v>121</v>
      </c>
      <c r="AK49" s="32">
        <v>43209</v>
      </c>
      <c r="AL49" s="32">
        <v>43209</v>
      </c>
      <c r="AM49">
        <v>19</v>
      </c>
      <c r="AN49">
        <v>1</v>
      </c>
    </row>
    <row r="50" spans="1:40" ht="47.25" x14ac:dyDescent="0.3">
      <c r="A50" s="32">
        <v>43190</v>
      </c>
      <c r="B50">
        <v>106621</v>
      </c>
      <c r="C50">
        <v>0.151</v>
      </c>
      <c r="D50" t="s">
        <v>173</v>
      </c>
      <c r="E50" t="s">
        <v>14</v>
      </c>
      <c r="F50" t="s">
        <v>147</v>
      </c>
      <c r="G50">
        <v>0</v>
      </c>
      <c r="H50">
        <v>1</v>
      </c>
      <c r="I50">
        <v>0</v>
      </c>
      <c r="J50">
        <v>0</v>
      </c>
      <c r="K50" t="s">
        <v>106</v>
      </c>
      <c r="L50">
        <v>2.9503172045415802</v>
      </c>
      <c r="M50" t="s">
        <v>107</v>
      </c>
      <c r="N50" t="s">
        <v>108</v>
      </c>
      <c r="O50">
        <v>1.1551939685976</v>
      </c>
      <c r="P50" t="s">
        <v>109</v>
      </c>
      <c r="Q50" t="s">
        <v>110</v>
      </c>
      <c r="R50">
        <v>1.10336754085791</v>
      </c>
      <c r="S50" t="s">
        <v>111</v>
      </c>
      <c r="T50" t="s">
        <v>124</v>
      </c>
      <c r="U50">
        <v>1.07738393768034</v>
      </c>
      <c r="V50" t="s">
        <v>135</v>
      </c>
      <c r="W50" t="s">
        <v>112</v>
      </c>
      <c r="X50">
        <v>1.07310608679694</v>
      </c>
      <c r="Y50" t="s">
        <v>113</v>
      </c>
      <c r="Z50" t="s">
        <v>116</v>
      </c>
      <c r="AA50">
        <v>1.03247460179633</v>
      </c>
      <c r="AB50" t="s">
        <v>117</v>
      </c>
      <c r="AC50">
        <v>775501</v>
      </c>
      <c r="AD50">
        <v>1157513</v>
      </c>
      <c r="AE50">
        <v>9749649</v>
      </c>
      <c r="AF50" t="s">
        <v>118</v>
      </c>
      <c r="AH50" s="41" t="s">
        <v>256</v>
      </c>
      <c r="AI50" t="s">
        <v>151</v>
      </c>
      <c r="AJ50" t="s">
        <v>121</v>
      </c>
      <c r="AK50" s="32">
        <v>43209</v>
      </c>
      <c r="AL50" s="32">
        <v>43209</v>
      </c>
      <c r="AM50">
        <v>19</v>
      </c>
      <c r="AN50">
        <v>1</v>
      </c>
    </row>
    <row r="51" spans="1:40" ht="31.5" x14ac:dyDescent="0.3">
      <c r="A51" s="32">
        <v>43190</v>
      </c>
      <c r="B51">
        <v>106652</v>
      </c>
      <c r="C51">
        <v>0.115</v>
      </c>
      <c r="D51" t="s">
        <v>257</v>
      </c>
      <c r="E51" t="s">
        <v>14</v>
      </c>
      <c r="F51" t="s">
        <v>147</v>
      </c>
      <c r="G51">
        <v>0</v>
      </c>
      <c r="H51">
        <v>1</v>
      </c>
      <c r="I51">
        <v>0</v>
      </c>
      <c r="J51">
        <v>0</v>
      </c>
      <c r="K51" t="s">
        <v>106</v>
      </c>
      <c r="L51">
        <v>2.9503172045415802</v>
      </c>
      <c r="M51" t="s">
        <v>107</v>
      </c>
      <c r="N51" t="s">
        <v>129</v>
      </c>
      <c r="O51">
        <v>1.13027887977042</v>
      </c>
      <c r="P51" t="s">
        <v>130</v>
      </c>
      <c r="Q51" t="s">
        <v>110</v>
      </c>
      <c r="R51">
        <v>1.10336754085791</v>
      </c>
      <c r="S51" t="s">
        <v>111</v>
      </c>
      <c r="T51" t="s">
        <v>112</v>
      </c>
      <c r="U51">
        <v>1.07310608679694</v>
      </c>
      <c r="V51" t="s">
        <v>113</v>
      </c>
      <c r="W51" t="s">
        <v>114</v>
      </c>
      <c r="X51">
        <v>1.0534073012288001</v>
      </c>
      <c r="Y51" t="s">
        <v>161</v>
      </c>
      <c r="Z51" t="s">
        <v>124</v>
      </c>
      <c r="AA51">
        <v>1.0296542937819599</v>
      </c>
      <c r="AB51" t="s">
        <v>125</v>
      </c>
      <c r="AC51">
        <v>775381</v>
      </c>
      <c r="AD51">
        <v>1157306</v>
      </c>
      <c r="AE51">
        <v>9749649</v>
      </c>
      <c r="AF51" t="s">
        <v>118</v>
      </c>
      <c r="AH51" s="41" t="s">
        <v>258</v>
      </c>
      <c r="AI51" t="s">
        <v>120</v>
      </c>
      <c r="AJ51" t="s">
        <v>121</v>
      </c>
      <c r="AK51" s="32">
        <v>43209</v>
      </c>
      <c r="AL51" s="32">
        <v>43209</v>
      </c>
      <c r="AM51">
        <v>19</v>
      </c>
      <c r="AN51">
        <v>1</v>
      </c>
    </row>
    <row r="52" spans="1:40" x14ac:dyDescent="0.3">
      <c r="A52" s="32">
        <v>43190</v>
      </c>
      <c r="B52">
        <v>107023</v>
      </c>
      <c r="C52">
        <v>0.11700000000000001</v>
      </c>
      <c r="D52" t="s">
        <v>159</v>
      </c>
      <c r="E52" t="s">
        <v>14</v>
      </c>
      <c r="F52" t="s">
        <v>188</v>
      </c>
      <c r="G52">
        <v>0</v>
      </c>
      <c r="H52">
        <v>1</v>
      </c>
      <c r="I52">
        <v>0</v>
      </c>
      <c r="J52">
        <v>0</v>
      </c>
      <c r="K52" t="s">
        <v>106</v>
      </c>
      <c r="L52">
        <v>2.9503172045415802</v>
      </c>
      <c r="M52" t="s">
        <v>107</v>
      </c>
      <c r="N52" t="s">
        <v>110</v>
      </c>
      <c r="O52">
        <v>1.10336754085791</v>
      </c>
      <c r="P52" t="s">
        <v>111</v>
      </c>
      <c r="Q52" t="s">
        <v>112</v>
      </c>
      <c r="R52">
        <v>1.07310608679694</v>
      </c>
      <c r="S52" t="s">
        <v>113</v>
      </c>
      <c r="T52" t="s">
        <v>114</v>
      </c>
      <c r="U52">
        <v>1.02916451294753</v>
      </c>
      <c r="V52" t="s">
        <v>196</v>
      </c>
      <c r="W52" t="s">
        <v>112</v>
      </c>
      <c r="X52">
        <v>1.0263612097491499</v>
      </c>
      <c r="Y52" t="s">
        <v>113</v>
      </c>
      <c r="Z52" t="s">
        <v>143</v>
      </c>
      <c r="AA52">
        <v>1.0091305964102599</v>
      </c>
      <c r="AB52" t="s">
        <v>144</v>
      </c>
      <c r="AC52">
        <v>775452</v>
      </c>
      <c r="AD52">
        <v>1157432</v>
      </c>
      <c r="AE52">
        <v>7096944</v>
      </c>
      <c r="AF52" t="s">
        <v>118</v>
      </c>
      <c r="AG52" t="s">
        <v>259</v>
      </c>
      <c r="AH52" s="41" t="s">
        <v>260</v>
      </c>
      <c r="AI52" t="s">
        <v>151</v>
      </c>
      <c r="AJ52" t="s">
        <v>121</v>
      </c>
      <c r="AK52" s="32">
        <v>43209</v>
      </c>
      <c r="AL52" s="32">
        <v>43209</v>
      </c>
      <c r="AM52">
        <v>19</v>
      </c>
      <c r="AN52">
        <v>1</v>
      </c>
    </row>
    <row r="53" spans="1:40" ht="63" x14ac:dyDescent="0.3">
      <c r="A53" s="32">
        <v>43190</v>
      </c>
      <c r="B53">
        <v>107159</v>
      </c>
      <c r="C53">
        <v>0.13100000000000001</v>
      </c>
      <c r="D53" t="s">
        <v>261</v>
      </c>
      <c r="E53" t="s">
        <v>14</v>
      </c>
      <c r="F53" t="s">
        <v>262</v>
      </c>
      <c r="G53">
        <v>0</v>
      </c>
      <c r="H53">
        <v>1</v>
      </c>
      <c r="I53">
        <v>0</v>
      </c>
      <c r="J53">
        <v>0</v>
      </c>
      <c r="K53" t="s">
        <v>106</v>
      </c>
      <c r="L53">
        <v>2.9503172045415802</v>
      </c>
      <c r="M53" t="s">
        <v>107</v>
      </c>
      <c r="N53" t="s">
        <v>108</v>
      </c>
      <c r="O53">
        <v>1.1551939685976</v>
      </c>
      <c r="P53" t="s">
        <v>109</v>
      </c>
      <c r="Q53" t="s">
        <v>110</v>
      </c>
      <c r="R53">
        <v>1.10336754085791</v>
      </c>
      <c r="S53" t="s">
        <v>111</v>
      </c>
      <c r="T53" t="s">
        <v>116</v>
      </c>
      <c r="U53">
        <v>1.09539059602435</v>
      </c>
      <c r="V53" t="s">
        <v>134</v>
      </c>
      <c r="W53" t="s">
        <v>112</v>
      </c>
      <c r="X53">
        <v>1.07310608679694</v>
      </c>
      <c r="Y53" t="s">
        <v>113</v>
      </c>
      <c r="Z53" t="s">
        <v>143</v>
      </c>
      <c r="AA53">
        <v>1.0091305964102599</v>
      </c>
      <c r="AB53" t="s">
        <v>144</v>
      </c>
      <c r="AC53">
        <v>775546</v>
      </c>
      <c r="AD53">
        <v>1157580</v>
      </c>
      <c r="AE53">
        <v>9750951</v>
      </c>
      <c r="AF53" t="s">
        <v>118</v>
      </c>
      <c r="AH53" s="41" t="s">
        <v>263</v>
      </c>
      <c r="AI53" t="s">
        <v>151</v>
      </c>
      <c r="AJ53" t="s">
        <v>121</v>
      </c>
      <c r="AK53" s="32">
        <v>43209</v>
      </c>
      <c r="AL53" s="32">
        <v>43209</v>
      </c>
      <c r="AM53">
        <v>19</v>
      </c>
      <c r="AN53">
        <v>1</v>
      </c>
    </row>
    <row r="54" spans="1:40" x14ac:dyDescent="0.3">
      <c r="A54" s="32">
        <v>43190</v>
      </c>
      <c r="B54">
        <v>107195</v>
      </c>
      <c r="C54">
        <v>0.113</v>
      </c>
      <c r="D54" t="s">
        <v>264</v>
      </c>
      <c r="E54" t="s">
        <v>21</v>
      </c>
      <c r="F54" t="s">
        <v>265</v>
      </c>
      <c r="G54">
        <v>0</v>
      </c>
      <c r="H54">
        <v>1</v>
      </c>
      <c r="I54">
        <v>0</v>
      </c>
      <c r="J54">
        <v>0</v>
      </c>
      <c r="K54" t="s">
        <v>106</v>
      </c>
      <c r="L54">
        <v>2.9503172045415802</v>
      </c>
      <c r="M54" t="s">
        <v>107</v>
      </c>
      <c r="N54" t="s">
        <v>110</v>
      </c>
      <c r="O54">
        <v>1.10336754085791</v>
      </c>
      <c r="P54" t="s">
        <v>111</v>
      </c>
      <c r="Q54" t="s">
        <v>124</v>
      </c>
      <c r="R54">
        <v>1.07738393768034</v>
      </c>
      <c r="S54" t="s">
        <v>135</v>
      </c>
      <c r="T54" t="s">
        <v>112</v>
      </c>
      <c r="U54">
        <v>1.07310608679694</v>
      </c>
      <c r="V54" t="s">
        <v>113</v>
      </c>
      <c r="W54" t="s">
        <v>114</v>
      </c>
      <c r="X54">
        <v>1.0339140819511099</v>
      </c>
      <c r="Y54" t="s">
        <v>115</v>
      </c>
      <c r="Z54" t="s">
        <v>108</v>
      </c>
      <c r="AA54">
        <v>1.0148900082139101</v>
      </c>
      <c r="AB54" t="s">
        <v>174</v>
      </c>
      <c r="AC54">
        <v>782717</v>
      </c>
      <c r="AD54">
        <v>1168937</v>
      </c>
      <c r="AE54">
        <v>2821023</v>
      </c>
      <c r="AF54" t="s">
        <v>118</v>
      </c>
      <c r="AH54" s="41" t="s">
        <v>266</v>
      </c>
      <c r="AI54" t="s">
        <v>267</v>
      </c>
      <c r="AJ54" t="s">
        <v>121</v>
      </c>
      <c r="AK54" s="32">
        <v>43228</v>
      </c>
      <c r="AL54" s="32">
        <v>43228</v>
      </c>
      <c r="AM54">
        <v>38</v>
      </c>
      <c r="AN54">
        <v>1</v>
      </c>
    </row>
    <row r="55" spans="1:40" x14ac:dyDescent="0.3">
      <c r="A55" s="32">
        <v>43190</v>
      </c>
      <c r="B55">
        <v>107195</v>
      </c>
      <c r="C55">
        <v>0.113</v>
      </c>
      <c r="D55" t="s">
        <v>264</v>
      </c>
      <c r="E55" t="s">
        <v>21</v>
      </c>
      <c r="F55" t="s">
        <v>265</v>
      </c>
      <c r="G55">
        <v>0</v>
      </c>
      <c r="H55">
        <v>1</v>
      </c>
      <c r="I55">
        <v>0</v>
      </c>
      <c r="J55">
        <v>0</v>
      </c>
      <c r="K55" t="s">
        <v>106</v>
      </c>
      <c r="L55">
        <v>2.9503172045415802</v>
      </c>
      <c r="M55" t="s">
        <v>107</v>
      </c>
      <c r="N55" t="s">
        <v>110</v>
      </c>
      <c r="O55">
        <v>1.10336754085791</v>
      </c>
      <c r="P55" t="s">
        <v>111</v>
      </c>
      <c r="Q55" t="s">
        <v>124</v>
      </c>
      <c r="R55">
        <v>1.07738393768034</v>
      </c>
      <c r="S55" t="s">
        <v>135</v>
      </c>
      <c r="T55" t="s">
        <v>112</v>
      </c>
      <c r="U55">
        <v>1.07310608679694</v>
      </c>
      <c r="V55" t="s">
        <v>113</v>
      </c>
      <c r="W55" t="s">
        <v>114</v>
      </c>
      <c r="X55">
        <v>1.0339140819511099</v>
      </c>
      <c r="Y55" t="s">
        <v>115</v>
      </c>
      <c r="Z55" t="s">
        <v>108</v>
      </c>
      <c r="AA55">
        <v>1.0148900082139101</v>
      </c>
      <c r="AB55" t="s">
        <v>174</v>
      </c>
      <c r="AC55">
        <v>783366</v>
      </c>
      <c r="AD55">
        <v>1169974</v>
      </c>
      <c r="AE55">
        <v>2821023</v>
      </c>
      <c r="AF55" t="s">
        <v>118</v>
      </c>
      <c r="AH55" s="41" t="s">
        <v>268</v>
      </c>
      <c r="AI55" t="s">
        <v>151</v>
      </c>
      <c r="AJ55" t="s">
        <v>121</v>
      </c>
      <c r="AK55" s="32">
        <v>43229</v>
      </c>
      <c r="AL55" s="32">
        <v>43229</v>
      </c>
      <c r="AM55">
        <v>39</v>
      </c>
      <c r="AN55">
        <v>1</v>
      </c>
    </row>
    <row r="56" spans="1:40" x14ac:dyDescent="0.3">
      <c r="A56" s="32">
        <v>43190</v>
      </c>
      <c r="B56">
        <v>107476</v>
      </c>
      <c r="C56">
        <v>0.158</v>
      </c>
      <c r="D56" t="s">
        <v>159</v>
      </c>
      <c r="E56" t="s">
        <v>14</v>
      </c>
      <c r="F56" t="s">
        <v>269</v>
      </c>
      <c r="G56">
        <v>0</v>
      </c>
      <c r="H56">
        <v>1</v>
      </c>
      <c r="I56">
        <v>0</v>
      </c>
      <c r="J56">
        <v>0</v>
      </c>
      <c r="K56" t="s">
        <v>106</v>
      </c>
      <c r="L56">
        <v>2.9503172045415802</v>
      </c>
      <c r="M56" t="s">
        <v>107</v>
      </c>
      <c r="N56" t="s">
        <v>129</v>
      </c>
      <c r="O56">
        <v>1.13027887977042</v>
      </c>
      <c r="P56" t="s">
        <v>130</v>
      </c>
      <c r="Q56" t="s">
        <v>110</v>
      </c>
      <c r="R56">
        <v>1.10336754085791</v>
      </c>
      <c r="S56" t="s">
        <v>111</v>
      </c>
      <c r="T56" t="s">
        <v>112</v>
      </c>
      <c r="U56">
        <v>1.07310608679694</v>
      </c>
      <c r="V56" t="s">
        <v>113</v>
      </c>
      <c r="W56" t="s">
        <v>124</v>
      </c>
      <c r="X56">
        <v>1.0296542937819599</v>
      </c>
      <c r="Y56" t="s">
        <v>125</v>
      </c>
      <c r="Z56" t="s">
        <v>112</v>
      </c>
      <c r="AA56">
        <v>1.0263612097491499</v>
      </c>
      <c r="AB56" t="s">
        <v>113</v>
      </c>
      <c r="AN56">
        <v>211</v>
      </c>
    </row>
    <row r="57" spans="1:40" x14ac:dyDescent="0.3">
      <c r="A57" s="32">
        <v>43190</v>
      </c>
      <c r="B57">
        <v>107732</v>
      </c>
      <c r="C57">
        <v>0.13400000000000001</v>
      </c>
      <c r="D57" t="s">
        <v>270</v>
      </c>
      <c r="E57" t="s">
        <v>14</v>
      </c>
      <c r="F57" t="s">
        <v>271</v>
      </c>
      <c r="G57">
        <v>0</v>
      </c>
      <c r="H57">
        <v>1</v>
      </c>
      <c r="I57">
        <v>0</v>
      </c>
      <c r="J57">
        <v>0</v>
      </c>
      <c r="K57" t="s">
        <v>106</v>
      </c>
      <c r="L57">
        <v>2.9503172045415802</v>
      </c>
      <c r="M57" t="s">
        <v>107</v>
      </c>
      <c r="N57" t="s">
        <v>108</v>
      </c>
      <c r="O57">
        <v>1.1551939685976</v>
      </c>
      <c r="P57" t="s">
        <v>109</v>
      </c>
      <c r="Q57" t="s">
        <v>110</v>
      </c>
      <c r="R57">
        <v>1.10336754085791</v>
      </c>
      <c r="S57" t="s">
        <v>111</v>
      </c>
      <c r="T57" t="s">
        <v>112</v>
      </c>
      <c r="U57">
        <v>1.07310608679694</v>
      </c>
      <c r="V57" t="s">
        <v>113</v>
      </c>
      <c r="W57" t="s">
        <v>143</v>
      </c>
      <c r="X57">
        <v>1.0648910735912001</v>
      </c>
      <c r="Y57" t="s">
        <v>149</v>
      </c>
      <c r="Z57" t="s">
        <v>124</v>
      </c>
      <c r="AA57">
        <v>1.0296542937819599</v>
      </c>
      <c r="AB57" t="s">
        <v>125</v>
      </c>
      <c r="AC57">
        <v>777034</v>
      </c>
      <c r="AD57">
        <v>1160252</v>
      </c>
      <c r="AE57">
        <v>1894179</v>
      </c>
      <c r="AF57" t="s">
        <v>118</v>
      </c>
      <c r="AH57" s="41" t="s">
        <v>272</v>
      </c>
      <c r="AI57" t="s">
        <v>120</v>
      </c>
      <c r="AJ57" t="s">
        <v>121</v>
      </c>
      <c r="AK57" s="32">
        <v>43214</v>
      </c>
      <c r="AL57" s="32">
        <v>43214</v>
      </c>
      <c r="AM57">
        <v>24</v>
      </c>
      <c r="AN57">
        <v>1</v>
      </c>
    </row>
    <row r="58" spans="1:40" x14ac:dyDescent="0.3">
      <c r="A58" s="32">
        <v>43190</v>
      </c>
      <c r="B58">
        <v>107744</v>
      </c>
      <c r="C58">
        <v>0.127</v>
      </c>
      <c r="D58" t="s">
        <v>230</v>
      </c>
      <c r="E58" t="s">
        <v>13</v>
      </c>
      <c r="F58" t="s">
        <v>165</v>
      </c>
      <c r="G58">
        <v>0</v>
      </c>
      <c r="H58">
        <v>1</v>
      </c>
      <c r="I58">
        <v>0</v>
      </c>
      <c r="J58">
        <v>0</v>
      </c>
      <c r="K58" t="s">
        <v>106</v>
      </c>
      <c r="L58">
        <v>2.9503172045415802</v>
      </c>
      <c r="M58" t="s">
        <v>107</v>
      </c>
      <c r="N58" t="s">
        <v>110</v>
      </c>
      <c r="O58">
        <v>1.10336754085791</v>
      </c>
      <c r="P58" t="s">
        <v>111</v>
      </c>
      <c r="Q58" t="s">
        <v>112</v>
      </c>
      <c r="R58">
        <v>1.07310608679694</v>
      </c>
      <c r="S58" t="s">
        <v>113</v>
      </c>
      <c r="T58" t="s">
        <v>114</v>
      </c>
      <c r="U58">
        <v>1.0339140819511099</v>
      </c>
      <c r="V58" t="s">
        <v>115</v>
      </c>
      <c r="W58" t="s">
        <v>116</v>
      </c>
      <c r="X58">
        <v>1.03247460179633</v>
      </c>
      <c r="Y58" t="s">
        <v>117</v>
      </c>
      <c r="Z58" t="s">
        <v>124</v>
      </c>
      <c r="AA58">
        <v>1.0296542937819599</v>
      </c>
      <c r="AB58" t="s">
        <v>125</v>
      </c>
      <c r="AC58">
        <v>794207</v>
      </c>
      <c r="AD58">
        <v>1189050</v>
      </c>
      <c r="AE58">
        <v>9761214</v>
      </c>
      <c r="AF58" t="s">
        <v>118</v>
      </c>
      <c r="AH58" s="41" t="s">
        <v>166</v>
      </c>
      <c r="AI58" t="s">
        <v>120</v>
      </c>
      <c r="AJ58" t="s">
        <v>121</v>
      </c>
      <c r="AK58" s="32">
        <v>43265</v>
      </c>
      <c r="AL58" s="32">
        <v>43265</v>
      </c>
      <c r="AM58">
        <v>75</v>
      </c>
      <c r="AN58">
        <v>1</v>
      </c>
    </row>
    <row r="59" spans="1:40" x14ac:dyDescent="0.3">
      <c r="A59" s="32">
        <v>43190</v>
      </c>
      <c r="B59">
        <v>107906</v>
      </c>
      <c r="C59">
        <v>0.11899999999999999</v>
      </c>
      <c r="D59" t="s">
        <v>273</v>
      </c>
      <c r="E59" t="s">
        <v>14</v>
      </c>
      <c r="F59" t="s">
        <v>269</v>
      </c>
      <c r="G59">
        <v>0</v>
      </c>
      <c r="H59">
        <v>1</v>
      </c>
      <c r="I59">
        <v>0</v>
      </c>
      <c r="J59">
        <v>0</v>
      </c>
      <c r="K59" t="s">
        <v>106</v>
      </c>
      <c r="L59">
        <v>2.9503172045415802</v>
      </c>
      <c r="M59" t="s">
        <v>107</v>
      </c>
      <c r="N59" t="s">
        <v>110</v>
      </c>
      <c r="O59">
        <v>1.10336754085791</v>
      </c>
      <c r="P59" t="s">
        <v>111</v>
      </c>
      <c r="Q59" t="s">
        <v>112</v>
      </c>
      <c r="R59">
        <v>1.07310608679694</v>
      </c>
      <c r="S59" t="s">
        <v>113</v>
      </c>
      <c r="T59" t="s">
        <v>114</v>
      </c>
      <c r="U59">
        <v>1.0339140819511099</v>
      </c>
      <c r="V59" t="s">
        <v>115</v>
      </c>
      <c r="W59" t="s">
        <v>116</v>
      </c>
      <c r="X59">
        <v>1.03247460179633</v>
      </c>
      <c r="Y59" t="s">
        <v>117</v>
      </c>
      <c r="Z59" t="s">
        <v>124</v>
      </c>
      <c r="AA59">
        <v>1.0296542937819599</v>
      </c>
      <c r="AB59" t="s">
        <v>125</v>
      </c>
      <c r="AN59">
        <v>205</v>
      </c>
    </row>
    <row r="60" spans="1:40" x14ac:dyDescent="0.3">
      <c r="A60" s="32">
        <v>43190</v>
      </c>
      <c r="B60">
        <v>107919</v>
      </c>
      <c r="C60">
        <v>0.157</v>
      </c>
      <c r="D60" t="s">
        <v>254</v>
      </c>
      <c r="E60" t="s">
        <v>14</v>
      </c>
      <c r="F60" t="s">
        <v>274</v>
      </c>
      <c r="G60">
        <v>0</v>
      </c>
      <c r="H60">
        <v>1</v>
      </c>
      <c r="I60">
        <v>0</v>
      </c>
      <c r="J60">
        <v>0</v>
      </c>
      <c r="K60" t="s">
        <v>106</v>
      </c>
      <c r="L60">
        <v>2.9503172045415802</v>
      </c>
      <c r="M60" t="s">
        <v>107</v>
      </c>
      <c r="N60" t="s">
        <v>129</v>
      </c>
      <c r="O60">
        <v>1.13027887977042</v>
      </c>
      <c r="P60" t="s">
        <v>130</v>
      </c>
      <c r="Q60" t="s">
        <v>110</v>
      </c>
      <c r="R60">
        <v>1.10336754085791</v>
      </c>
      <c r="S60" t="s">
        <v>111</v>
      </c>
      <c r="T60" t="s">
        <v>112</v>
      </c>
      <c r="U60">
        <v>1.07310608679694</v>
      </c>
      <c r="V60" t="s">
        <v>113</v>
      </c>
      <c r="W60" t="s">
        <v>143</v>
      </c>
      <c r="X60">
        <v>1.0648910735912001</v>
      </c>
      <c r="Y60" t="s">
        <v>149</v>
      </c>
      <c r="Z60" t="s">
        <v>124</v>
      </c>
      <c r="AA60">
        <v>1.0296542937819599</v>
      </c>
      <c r="AB60" t="s">
        <v>125</v>
      </c>
      <c r="AC60">
        <v>794217</v>
      </c>
      <c r="AD60">
        <v>1189088</v>
      </c>
      <c r="AE60">
        <v>1013671</v>
      </c>
      <c r="AF60" t="s">
        <v>118</v>
      </c>
      <c r="AH60" s="41" t="s">
        <v>275</v>
      </c>
      <c r="AI60" t="s">
        <v>120</v>
      </c>
      <c r="AJ60" t="s">
        <v>121</v>
      </c>
      <c r="AK60" s="32">
        <v>43265</v>
      </c>
      <c r="AL60" s="32">
        <v>43265</v>
      </c>
      <c r="AM60">
        <v>75</v>
      </c>
      <c r="AN60">
        <v>1</v>
      </c>
    </row>
    <row r="61" spans="1:40" x14ac:dyDescent="0.3">
      <c r="A61" s="32">
        <v>43190</v>
      </c>
      <c r="B61">
        <v>108116</v>
      </c>
      <c r="C61">
        <v>0.14199999999999999</v>
      </c>
      <c r="D61" t="s">
        <v>252</v>
      </c>
      <c r="E61" t="s">
        <v>13</v>
      </c>
      <c r="F61" t="s">
        <v>204</v>
      </c>
      <c r="G61">
        <v>0</v>
      </c>
      <c r="H61">
        <v>1</v>
      </c>
      <c r="I61">
        <v>0</v>
      </c>
      <c r="J61">
        <v>0</v>
      </c>
      <c r="K61" t="s">
        <v>106</v>
      </c>
      <c r="L61">
        <v>2.9503172045415802</v>
      </c>
      <c r="M61" t="s">
        <v>107</v>
      </c>
      <c r="N61" t="s">
        <v>110</v>
      </c>
      <c r="O61">
        <v>1.10336754085791</v>
      </c>
      <c r="P61" t="s">
        <v>111</v>
      </c>
      <c r="Q61" t="s">
        <v>112</v>
      </c>
      <c r="R61">
        <v>1.07310608679694</v>
      </c>
      <c r="S61" t="s">
        <v>113</v>
      </c>
      <c r="T61" t="s">
        <v>114</v>
      </c>
      <c r="U61">
        <v>1.0339140819511099</v>
      </c>
      <c r="V61" t="s">
        <v>115</v>
      </c>
      <c r="W61" t="s">
        <v>116</v>
      </c>
      <c r="X61">
        <v>1.03247460179633</v>
      </c>
      <c r="Y61" t="s">
        <v>117</v>
      </c>
      <c r="Z61" t="s">
        <v>124</v>
      </c>
      <c r="AA61">
        <v>1.0296542937819599</v>
      </c>
      <c r="AB61" t="s">
        <v>125</v>
      </c>
      <c r="AC61">
        <v>779031</v>
      </c>
      <c r="AD61">
        <v>1163500</v>
      </c>
      <c r="AE61">
        <v>9372897</v>
      </c>
      <c r="AF61" t="s">
        <v>118</v>
      </c>
      <c r="AH61" s="41" t="s">
        <v>276</v>
      </c>
      <c r="AI61" t="s">
        <v>120</v>
      </c>
      <c r="AJ61" t="s">
        <v>121</v>
      </c>
      <c r="AK61" s="32">
        <v>43220</v>
      </c>
      <c r="AL61" s="32">
        <v>43220</v>
      </c>
      <c r="AM61">
        <v>30</v>
      </c>
      <c r="AN61">
        <v>1</v>
      </c>
    </row>
    <row r="62" spans="1:40" ht="31.5" x14ac:dyDescent="0.3">
      <c r="A62" s="32">
        <v>43190</v>
      </c>
      <c r="B62">
        <v>108119</v>
      </c>
      <c r="C62">
        <v>0.12</v>
      </c>
      <c r="D62" t="s">
        <v>277</v>
      </c>
      <c r="E62" t="s">
        <v>12</v>
      </c>
      <c r="F62" t="s">
        <v>278</v>
      </c>
      <c r="G62">
        <v>0</v>
      </c>
      <c r="H62">
        <v>0</v>
      </c>
      <c r="I62">
        <v>0</v>
      </c>
      <c r="J62">
        <v>1</v>
      </c>
      <c r="K62" t="s">
        <v>129</v>
      </c>
      <c r="L62">
        <v>1.59243488521513</v>
      </c>
      <c r="M62" t="s">
        <v>185</v>
      </c>
      <c r="N62" t="s">
        <v>106</v>
      </c>
      <c r="O62">
        <v>1.22450982339368</v>
      </c>
      <c r="P62" t="s">
        <v>172</v>
      </c>
      <c r="Q62" t="s">
        <v>108</v>
      </c>
      <c r="R62">
        <v>1.1551939685976</v>
      </c>
      <c r="S62" t="s">
        <v>109</v>
      </c>
      <c r="T62" t="s">
        <v>110</v>
      </c>
      <c r="U62">
        <v>1.10336754085791</v>
      </c>
      <c r="V62" t="s">
        <v>111</v>
      </c>
      <c r="W62" t="s">
        <v>116</v>
      </c>
      <c r="X62">
        <v>1.09539059602435</v>
      </c>
      <c r="Y62" t="s">
        <v>134</v>
      </c>
      <c r="Z62" t="s">
        <v>112</v>
      </c>
      <c r="AA62">
        <v>1.07310608679694</v>
      </c>
      <c r="AB62" t="s">
        <v>113</v>
      </c>
      <c r="AC62">
        <v>793762</v>
      </c>
      <c r="AD62">
        <v>1188266</v>
      </c>
      <c r="AE62">
        <v>9373838</v>
      </c>
      <c r="AF62" t="s">
        <v>118</v>
      </c>
      <c r="AH62" s="41" t="s">
        <v>279</v>
      </c>
      <c r="AI62" t="s">
        <v>120</v>
      </c>
      <c r="AJ62" t="s">
        <v>121</v>
      </c>
      <c r="AK62" s="32">
        <v>43264</v>
      </c>
      <c r="AL62" s="32">
        <v>43264</v>
      </c>
      <c r="AM62">
        <v>74</v>
      </c>
      <c r="AN62">
        <v>1</v>
      </c>
    </row>
    <row r="63" spans="1:40" ht="31.5" x14ac:dyDescent="0.3">
      <c r="A63" s="32">
        <v>43190</v>
      </c>
      <c r="B63">
        <v>108438</v>
      </c>
      <c r="C63">
        <v>0.11799999999999999</v>
      </c>
      <c r="D63" t="s">
        <v>232</v>
      </c>
      <c r="E63" t="s">
        <v>13</v>
      </c>
      <c r="F63" t="s">
        <v>128</v>
      </c>
      <c r="G63">
        <v>0</v>
      </c>
      <c r="H63">
        <v>1</v>
      </c>
      <c r="I63">
        <v>0</v>
      </c>
      <c r="J63">
        <v>0</v>
      </c>
      <c r="K63" t="s">
        <v>106</v>
      </c>
      <c r="L63">
        <v>2.9503172045415802</v>
      </c>
      <c r="M63" t="s">
        <v>107</v>
      </c>
      <c r="N63" t="s">
        <v>110</v>
      </c>
      <c r="O63">
        <v>1.10336754085791</v>
      </c>
      <c r="P63" t="s">
        <v>111</v>
      </c>
      <c r="Q63" t="s">
        <v>112</v>
      </c>
      <c r="R63">
        <v>1.07310608679694</v>
      </c>
      <c r="S63" t="s">
        <v>113</v>
      </c>
      <c r="T63" t="s">
        <v>143</v>
      </c>
      <c r="U63">
        <v>1.0648910735912001</v>
      </c>
      <c r="V63" t="s">
        <v>149</v>
      </c>
      <c r="W63" t="s">
        <v>112</v>
      </c>
      <c r="X63">
        <v>1.0263612097491499</v>
      </c>
      <c r="Y63" t="s">
        <v>113</v>
      </c>
      <c r="Z63" t="s">
        <v>108</v>
      </c>
      <c r="AA63">
        <v>1.0148900082139101</v>
      </c>
      <c r="AB63" t="s">
        <v>174</v>
      </c>
      <c r="AC63">
        <v>776871</v>
      </c>
      <c r="AD63">
        <v>1159996</v>
      </c>
      <c r="AE63">
        <v>2819936</v>
      </c>
      <c r="AF63" t="s">
        <v>118</v>
      </c>
      <c r="AH63" s="41" t="s">
        <v>280</v>
      </c>
      <c r="AI63" t="s">
        <v>120</v>
      </c>
      <c r="AJ63" t="s">
        <v>121</v>
      </c>
      <c r="AK63" s="32">
        <v>43214</v>
      </c>
      <c r="AL63" s="32">
        <v>43214</v>
      </c>
      <c r="AM63">
        <v>24</v>
      </c>
      <c r="AN63">
        <v>1</v>
      </c>
    </row>
    <row r="64" spans="1:40" ht="31.5" x14ac:dyDescent="0.3">
      <c r="A64" s="32">
        <v>43190</v>
      </c>
      <c r="B64">
        <v>109089</v>
      </c>
      <c r="C64">
        <v>0.121</v>
      </c>
      <c r="D64" t="s">
        <v>173</v>
      </c>
      <c r="E64" t="s">
        <v>14</v>
      </c>
      <c r="F64" t="s">
        <v>156</v>
      </c>
      <c r="G64">
        <v>0</v>
      </c>
      <c r="H64">
        <v>1</v>
      </c>
      <c r="I64">
        <v>0</v>
      </c>
      <c r="J64">
        <v>0</v>
      </c>
      <c r="K64" t="s">
        <v>106</v>
      </c>
      <c r="L64">
        <v>2.9503172045415802</v>
      </c>
      <c r="M64" t="s">
        <v>107</v>
      </c>
      <c r="N64" t="s">
        <v>129</v>
      </c>
      <c r="O64">
        <v>1.13027887977042</v>
      </c>
      <c r="P64" t="s">
        <v>130</v>
      </c>
      <c r="Q64" t="s">
        <v>110</v>
      </c>
      <c r="R64">
        <v>1.10336754085791</v>
      </c>
      <c r="S64" t="s">
        <v>111</v>
      </c>
      <c r="T64" t="s">
        <v>112</v>
      </c>
      <c r="U64">
        <v>1.07310608679694</v>
      </c>
      <c r="V64" t="s">
        <v>113</v>
      </c>
      <c r="W64" t="s">
        <v>143</v>
      </c>
      <c r="X64">
        <v>1.0648910735912001</v>
      </c>
      <c r="Y64" t="s">
        <v>149</v>
      </c>
      <c r="Z64" t="s">
        <v>124</v>
      </c>
      <c r="AA64">
        <v>1.0296542937819599</v>
      </c>
      <c r="AB64" t="s">
        <v>125</v>
      </c>
      <c r="AC64">
        <v>793282</v>
      </c>
      <c r="AD64">
        <v>1187319</v>
      </c>
      <c r="AE64">
        <v>8340069</v>
      </c>
      <c r="AF64" t="s">
        <v>118</v>
      </c>
      <c r="AH64" s="41" t="s">
        <v>281</v>
      </c>
      <c r="AI64" t="s">
        <v>158</v>
      </c>
      <c r="AJ64" t="s">
        <v>121</v>
      </c>
      <c r="AK64" s="32">
        <v>43263</v>
      </c>
      <c r="AL64" s="32">
        <v>43263</v>
      </c>
      <c r="AM64">
        <v>73</v>
      </c>
      <c r="AN64">
        <v>1</v>
      </c>
    </row>
    <row r="65" spans="1:40" x14ac:dyDescent="0.3">
      <c r="A65" s="32">
        <v>43190</v>
      </c>
      <c r="B65">
        <v>109176</v>
      </c>
      <c r="C65">
        <v>0.14099999999999999</v>
      </c>
      <c r="D65" t="s">
        <v>176</v>
      </c>
      <c r="E65" t="s">
        <v>13</v>
      </c>
      <c r="F65" t="s">
        <v>282</v>
      </c>
      <c r="G65">
        <v>0</v>
      </c>
      <c r="H65">
        <v>1</v>
      </c>
      <c r="I65">
        <v>0</v>
      </c>
      <c r="J65">
        <v>0</v>
      </c>
      <c r="K65" t="s">
        <v>106</v>
      </c>
      <c r="L65">
        <v>2.9503172045415802</v>
      </c>
      <c r="M65" t="s">
        <v>107</v>
      </c>
      <c r="N65" t="s">
        <v>114</v>
      </c>
      <c r="O65">
        <v>1.14810146065298</v>
      </c>
      <c r="P65" t="s">
        <v>178</v>
      </c>
      <c r="Q65" t="s">
        <v>110</v>
      </c>
      <c r="R65">
        <v>1.10336754085791</v>
      </c>
      <c r="S65" t="s">
        <v>111</v>
      </c>
      <c r="T65" t="s">
        <v>112</v>
      </c>
      <c r="U65">
        <v>1.07310608679694</v>
      </c>
      <c r="V65" t="s">
        <v>113</v>
      </c>
      <c r="W65" t="s">
        <v>116</v>
      </c>
      <c r="X65">
        <v>1.03247460179633</v>
      </c>
      <c r="Y65" t="s">
        <v>117</v>
      </c>
      <c r="Z65" t="s">
        <v>124</v>
      </c>
      <c r="AA65">
        <v>1.0296542937819599</v>
      </c>
      <c r="AB65" t="s">
        <v>125</v>
      </c>
      <c r="AC65">
        <v>779522</v>
      </c>
      <c r="AD65">
        <v>1164200</v>
      </c>
      <c r="AE65">
        <v>1010818</v>
      </c>
      <c r="AF65" t="s">
        <v>118</v>
      </c>
      <c r="AG65" t="s">
        <v>259</v>
      </c>
      <c r="AH65" s="41" t="s">
        <v>283</v>
      </c>
      <c r="AI65" t="s">
        <v>267</v>
      </c>
      <c r="AJ65" t="s">
        <v>121</v>
      </c>
      <c r="AK65" s="32">
        <v>43221</v>
      </c>
      <c r="AL65" s="32">
        <v>43221</v>
      </c>
      <c r="AM65">
        <v>31</v>
      </c>
      <c r="AN65">
        <v>1</v>
      </c>
    </row>
    <row r="66" spans="1:40" ht="31.5" x14ac:dyDescent="0.3">
      <c r="A66" s="32">
        <v>43190</v>
      </c>
      <c r="B66">
        <v>109221</v>
      </c>
      <c r="C66">
        <v>0.13600000000000001</v>
      </c>
      <c r="D66" t="s">
        <v>257</v>
      </c>
      <c r="E66" t="s">
        <v>12</v>
      </c>
      <c r="F66" t="s">
        <v>284</v>
      </c>
      <c r="G66">
        <v>0</v>
      </c>
      <c r="H66">
        <v>0</v>
      </c>
      <c r="I66">
        <v>0</v>
      </c>
      <c r="J66">
        <v>1</v>
      </c>
      <c r="K66" t="s">
        <v>129</v>
      </c>
      <c r="L66">
        <v>1.59243488521513</v>
      </c>
      <c r="M66" t="s">
        <v>185</v>
      </c>
      <c r="N66" t="s">
        <v>112</v>
      </c>
      <c r="O66">
        <v>1.3349414732415601</v>
      </c>
      <c r="P66" t="s">
        <v>148</v>
      </c>
      <c r="Q66" t="s">
        <v>106</v>
      </c>
      <c r="R66">
        <v>1.22450982339368</v>
      </c>
      <c r="S66" t="s">
        <v>172</v>
      </c>
      <c r="T66" t="s">
        <v>108</v>
      </c>
      <c r="U66">
        <v>1.1551939685976</v>
      </c>
      <c r="V66" t="s">
        <v>109</v>
      </c>
      <c r="W66" t="s">
        <v>110</v>
      </c>
      <c r="X66">
        <v>1.10336754085791</v>
      </c>
      <c r="Y66" t="s">
        <v>111</v>
      </c>
      <c r="Z66" t="s">
        <v>116</v>
      </c>
      <c r="AA66">
        <v>1.09539059602435</v>
      </c>
      <c r="AB66" t="s">
        <v>134</v>
      </c>
      <c r="AC66">
        <v>782704</v>
      </c>
      <c r="AD66">
        <v>1168919</v>
      </c>
      <c r="AE66">
        <v>1012277</v>
      </c>
      <c r="AF66" t="s">
        <v>118</v>
      </c>
      <c r="AH66" s="41" t="s">
        <v>285</v>
      </c>
      <c r="AI66" t="s">
        <v>120</v>
      </c>
      <c r="AJ66" t="s">
        <v>121</v>
      </c>
      <c r="AK66" s="32">
        <v>43228</v>
      </c>
      <c r="AL66" s="32">
        <v>43228</v>
      </c>
      <c r="AM66">
        <v>38</v>
      </c>
      <c r="AN66">
        <v>1</v>
      </c>
    </row>
    <row r="67" spans="1:40" x14ac:dyDescent="0.3">
      <c r="A67" s="32">
        <v>43190</v>
      </c>
      <c r="B67">
        <v>109366</v>
      </c>
      <c r="C67">
        <v>0.129</v>
      </c>
      <c r="D67" t="s">
        <v>273</v>
      </c>
      <c r="E67" t="s">
        <v>14</v>
      </c>
      <c r="F67" t="s">
        <v>274</v>
      </c>
      <c r="G67">
        <v>0</v>
      </c>
      <c r="H67">
        <v>1</v>
      </c>
      <c r="I67">
        <v>0</v>
      </c>
      <c r="J67">
        <v>0</v>
      </c>
      <c r="K67" t="s">
        <v>106</v>
      </c>
      <c r="L67">
        <v>2.9503172045415802</v>
      </c>
      <c r="M67" t="s">
        <v>107</v>
      </c>
      <c r="N67" t="s">
        <v>110</v>
      </c>
      <c r="O67">
        <v>1.10336754085791</v>
      </c>
      <c r="P67" t="s">
        <v>111</v>
      </c>
      <c r="Q67" t="s">
        <v>116</v>
      </c>
      <c r="R67">
        <v>1.09539059602435</v>
      </c>
      <c r="S67" t="s">
        <v>134</v>
      </c>
      <c r="T67" t="s">
        <v>112</v>
      </c>
      <c r="U67">
        <v>1.07310608679694</v>
      </c>
      <c r="V67" t="s">
        <v>113</v>
      </c>
      <c r="W67" t="s">
        <v>114</v>
      </c>
      <c r="X67">
        <v>1.0339140819511099</v>
      </c>
      <c r="Y67" t="s">
        <v>115</v>
      </c>
      <c r="Z67" t="s">
        <v>124</v>
      </c>
      <c r="AA67">
        <v>1.0296542937819599</v>
      </c>
      <c r="AB67" t="s">
        <v>125</v>
      </c>
      <c r="AC67">
        <v>797679</v>
      </c>
      <c r="AD67">
        <v>1195211</v>
      </c>
      <c r="AE67">
        <v>1013671</v>
      </c>
      <c r="AF67" t="s">
        <v>118</v>
      </c>
      <c r="AH67" s="41" t="s">
        <v>286</v>
      </c>
      <c r="AI67" t="s">
        <v>200</v>
      </c>
      <c r="AJ67" t="s">
        <v>121</v>
      </c>
      <c r="AK67" s="32">
        <v>43276</v>
      </c>
      <c r="AL67" s="32">
        <v>43276</v>
      </c>
      <c r="AM67">
        <v>86</v>
      </c>
      <c r="AN67">
        <v>1</v>
      </c>
    </row>
    <row r="68" spans="1:40" x14ac:dyDescent="0.3">
      <c r="A68" s="32">
        <v>43190</v>
      </c>
      <c r="B68">
        <v>109447</v>
      </c>
      <c r="C68">
        <v>0.15</v>
      </c>
      <c r="D68" t="s">
        <v>230</v>
      </c>
      <c r="E68" t="s">
        <v>13</v>
      </c>
      <c r="F68" t="s">
        <v>142</v>
      </c>
      <c r="G68">
        <v>0</v>
      </c>
      <c r="H68">
        <v>1</v>
      </c>
      <c r="I68">
        <v>0</v>
      </c>
      <c r="J68">
        <v>0</v>
      </c>
      <c r="K68" t="s">
        <v>106</v>
      </c>
      <c r="L68">
        <v>2.9503172045415802</v>
      </c>
      <c r="M68" t="s">
        <v>107</v>
      </c>
      <c r="N68" t="s">
        <v>108</v>
      </c>
      <c r="O68">
        <v>1.1551939685976</v>
      </c>
      <c r="P68" t="s">
        <v>109</v>
      </c>
      <c r="Q68" t="s">
        <v>129</v>
      </c>
      <c r="R68">
        <v>1.13027887977042</v>
      </c>
      <c r="S68" t="s">
        <v>130</v>
      </c>
      <c r="T68" t="s">
        <v>110</v>
      </c>
      <c r="U68">
        <v>1.10336754085791</v>
      </c>
      <c r="V68" t="s">
        <v>111</v>
      </c>
      <c r="W68" t="s">
        <v>116</v>
      </c>
      <c r="X68">
        <v>1.09539059602435</v>
      </c>
      <c r="Y68" t="s">
        <v>134</v>
      </c>
      <c r="Z68" t="s">
        <v>112</v>
      </c>
      <c r="AA68">
        <v>1.07310608679694</v>
      </c>
      <c r="AB68" t="s">
        <v>113</v>
      </c>
      <c r="AC68">
        <v>779329</v>
      </c>
      <c r="AD68">
        <v>1163948</v>
      </c>
      <c r="AE68">
        <v>1014323</v>
      </c>
      <c r="AF68" t="s">
        <v>118</v>
      </c>
      <c r="AH68" s="42">
        <v>43585.145833333336</v>
      </c>
      <c r="AI68" t="s">
        <v>120</v>
      </c>
      <c r="AJ68" t="s">
        <v>121</v>
      </c>
      <c r="AK68" s="32">
        <v>43220</v>
      </c>
      <c r="AL68" s="32">
        <v>43220</v>
      </c>
      <c r="AM68">
        <v>30</v>
      </c>
      <c r="AN68">
        <v>1</v>
      </c>
    </row>
    <row r="69" spans="1:40" x14ac:dyDescent="0.3">
      <c r="A69" s="32">
        <v>43190</v>
      </c>
      <c r="B69">
        <v>109456</v>
      </c>
      <c r="C69">
        <v>0.13100000000000001</v>
      </c>
      <c r="D69" t="s">
        <v>273</v>
      </c>
      <c r="E69" t="s">
        <v>14</v>
      </c>
      <c r="F69" t="s">
        <v>287</v>
      </c>
      <c r="G69">
        <v>0</v>
      </c>
      <c r="H69">
        <v>1</v>
      </c>
      <c r="I69">
        <v>0</v>
      </c>
      <c r="J69">
        <v>0</v>
      </c>
      <c r="K69" t="s">
        <v>106</v>
      </c>
      <c r="L69">
        <v>2.9503172045415802</v>
      </c>
      <c r="M69" t="s">
        <v>107</v>
      </c>
      <c r="N69" t="s">
        <v>110</v>
      </c>
      <c r="O69">
        <v>1.10336754085791</v>
      </c>
      <c r="P69" t="s">
        <v>111</v>
      </c>
      <c r="Q69" t="s">
        <v>116</v>
      </c>
      <c r="R69">
        <v>1.09539059602435</v>
      </c>
      <c r="S69" t="s">
        <v>134</v>
      </c>
      <c r="T69" t="s">
        <v>124</v>
      </c>
      <c r="U69">
        <v>1.07738393768034</v>
      </c>
      <c r="V69" t="s">
        <v>135</v>
      </c>
      <c r="W69" t="s">
        <v>112</v>
      </c>
      <c r="X69">
        <v>1.07310608679694</v>
      </c>
      <c r="Y69" t="s">
        <v>113</v>
      </c>
      <c r="Z69" t="s">
        <v>114</v>
      </c>
      <c r="AA69">
        <v>1.0339140819511099</v>
      </c>
      <c r="AB69" t="s">
        <v>115</v>
      </c>
      <c r="AC69">
        <v>797685</v>
      </c>
      <c r="AD69">
        <v>1195219</v>
      </c>
      <c r="AE69">
        <v>1834175</v>
      </c>
      <c r="AF69" t="s">
        <v>118</v>
      </c>
      <c r="AH69" s="41" t="s">
        <v>288</v>
      </c>
      <c r="AI69" t="s">
        <v>120</v>
      </c>
      <c r="AJ69" t="s">
        <v>121</v>
      </c>
      <c r="AK69" s="32">
        <v>43276</v>
      </c>
      <c r="AL69" s="32">
        <v>43276</v>
      </c>
      <c r="AM69">
        <v>86</v>
      </c>
      <c r="AN69">
        <v>1</v>
      </c>
    </row>
    <row r="70" spans="1:40" x14ac:dyDescent="0.3">
      <c r="A70" s="32">
        <v>43190</v>
      </c>
      <c r="B70">
        <v>109530</v>
      </c>
      <c r="C70">
        <v>0.11600000000000001</v>
      </c>
      <c r="D70" t="s">
        <v>127</v>
      </c>
      <c r="E70" t="s">
        <v>13</v>
      </c>
      <c r="F70" t="s">
        <v>142</v>
      </c>
      <c r="G70">
        <v>0</v>
      </c>
      <c r="H70">
        <v>1</v>
      </c>
      <c r="I70">
        <v>0</v>
      </c>
      <c r="J70">
        <v>0</v>
      </c>
      <c r="K70" t="s">
        <v>106</v>
      </c>
      <c r="L70">
        <v>2.9503172045415802</v>
      </c>
      <c r="M70" t="s">
        <v>107</v>
      </c>
      <c r="N70" t="s">
        <v>108</v>
      </c>
      <c r="O70">
        <v>1.1551939685976</v>
      </c>
      <c r="P70" t="s">
        <v>109</v>
      </c>
      <c r="Q70" t="s">
        <v>110</v>
      </c>
      <c r="R70">
        <v>1.10336754085791</v>
      </c>
      <c r="S70" t="s">
        <v>111</v>
      </c>
      <c r="T70" t="s">
        <v>114</v>
      </c>
      <c r="U70">
        <v>1.0339140819511099</v>
      </c>
      <c r="V70" t="s">
        <v>115</v>
      </c>
      <c r="W70" t="s">
        <v>116</v>
      </c>
      <c r="X70">
        <v>1.03247460179633</v>
      </c>
      <c r="Y70" t="s">
        <v>117</v>
      </c>
      <c r="Z70" t="s">
        <v>143</v>
      </c>
      <c r="AA70">
        <v>1.0091305964102599</v>
      </c>
      <c r="AB70" t="s">
        <v>144</v>
      </c>
      <c r="AC70">
        <v>775173</v>
      </c>
      <c r="AD70">
        <v>1156918</v>
      </c>
      <c r="AE70">
        <v>1014323</v>
      </c>
      <c r="AF70" t="s">
        <v>118</v>
      </c>
      <c r="AH70" s="42">
        <v>43573.118055555555</v>
      </c>
      <c r="AI70" t="s">
        <v>158</v>
      </c>
      <c r="AJ70" t="s">
        <v>121</v>
      </c>
      <c r="AK70" s="32">
        <v>43208</v>
      </c>
      <c r="AL70" s="32">
        <v>43208</v>
      </c>
      <c r="AM70">
        <v>18</v>
      </c>
      <c r="AN70">
        <v>1</v>
      </c>
    </row>
    <row r="71" spans="1:40" ht="78.75" x14ac:dyDescent="0.3">
      <c r="A71" s="32">
        <v>43190</v>
      </c>
      <c r="B71">
        <v>109753</v>
      </c>
      <c r="C71">
        <v>0.12</v>
      </c>
      <c r="D71" t="s">
        <v>289</v>
      </c>
      <c r="E71" t="s">
        <v>21</v>
      </c>
      <c r="F71" t="s">
        <v>225</v>
      </c>
      <c r="G71">
        <v>0</v>
      </c>
      <c r="H71">
        <v>1</v>
      </c>
      <c r="I71">
        <v>0</v>
      </c>
      <c r="J71">
        <v>0</v>
      </c>
      <c r="K71" t="s">
        <v>106</v>
      </c>
      <c r="L71">
        <v>2.9503172045415802</v>
      </c>
      <c r="M71" t="s">
        <v>107</v>
      </c>
      <c r="N71" t="s">
        <v>110</v>
      </c>
      <c r="O71">
        <v>1.10336754085791</v>
      </c>
      <c r="P71" t="s">
        <v>111</v>
      </c>
      <c r="Q71" t="s">
        <v>112</v>
      </c>
      <c r="R71">
        <v>1.07310608679694</v>
      </c>
      <c r="S71" t="s">
        <v>113</v>
      </c>
      <c r="T71" t="s">
        <v>114</v>
      </c>
      <c r="U71">
        <v>1.0339140819511099</v>
      </c>
      <c r="V71" t="s">
        <v>115</v>
      </c>
      <c r="W71" t="s">
        <v>116</v>
      </c>
      <c r="X71">
        <v>1.03247460179633</v>
      </c>
      <c r="Y71" t="s">
        <v>117</v>
      </c>
      <c r="Z71" t="s">
        <v>124</v>
      </c>
      <c r="AA71">
        <v>1.0296542937819599</v>
      </c>
      <c r="AB71" t="s">
        <v>125</v>
      </c>
      <c r="AC71">
        <v>778733</v>
      </c>
      <c r="AD71">
        <v>1162998</v>
      </c>
      <c r="AE71">
        <v>8946071</v>
      </c>
      <c r="AF71" t="s">
        <v>118</v>
      </c>
      <c r="AG71" t="s">
        <v>290</v>
      </c>
      <c r="AH71" s="41" t="s">
        <v>291</v>
      </c>
      <c r="AI71" t="s">
        <v>120</v>
      </c>
      <c r="AJ71" t="s">
        <v>121</v>
      </c>
      <c r="AK71" s="32">
        <v>43217</v>
      </c>
      <c r="AL71" s="32">
        <v>43217</v>
      </c>
      <c r="AM71">
        <v>27</v>
      </c>
      <c r="AN71">
        <v>1</v>
      </c>
    </row>
    <row r="72" spans="1:40" x14ac:dyDescent="0.3">
      <c r="A72" s="32">
        <v>43190</v>
      </c>
      <c r="B72">
        <v>109796</v>
      </c>
      <c r="C72">
        <v>0.14699999999999999</v>
      </c>
      <c r="D72" t="s">
        <v>273</v>
      </c>
      <c r="E72" t="s">
        <v>14</v>
      </c>
      <c r="F72" t="s">
        <v>271</v>
      </c>
      <c r="G72">
        <v>0</v>
      </c>
      <c r="H72">
        <v>1</v>
      </c>
      <c r="I72">
        <v>0</v>
      </c>
      <c r="J72">
        <v>0</v>
      </c>
      <c r="K72" t="s">
        <v>106</v>
      </c>
      <c r="L72">
        <v>2.9503172045415802</v>
      </c>
      <c r="M72" t="s">
        <v>107</v>
      </c>
      <c r="N72" t="s">
        <v>114</v>
      </c>
      <c r="O72">
        <v>1.14810146065298</v>
      </c>
      <c r="P72" t="s">
        <v>178</v>
      </c>
      <c r="Q72" t="s">
        <v>110</v>
      </c>
      <c r="R72">
        <v>1.10336754085791</v>
      </c>
      <c r="S72" t="s">
        <v>111</v>
      </c>
      <c r="T72" t="s">
        <v>112</v>
      </c>
      <c r="U72">
        <v>1.07310608679694</v>
      </c>
      <c r="V72" t="s">
        <v>113</v>
      </c>
      <c r="W72" t="s">
        <v>116</v>
      </c>
      <c r="X72">
        <v>1.03247460179633</v>
      </c>
      <c r="Y72" t="s">
        <v>117</v>
      </c>
      <c r="Z72" t="s">
        <v>124</v>
      </c>
      <c r="AA72">
        <v>1.0296542937819599</v>
      </c>
      <c r="AB72" t="s">
        <v>125</v>
      </c>
      <c r="AC72">
        <v>777498</v>
      </c>
      <c r="AD72">
        <v>1161058</v>
      </c>
      <c r="AE72">
        <v>1894179</v>
      </c>
      <c r="AF72" t="s">
        <v>118</v>
      </c>
      <c r="AH72" s="41" t="s">
        <v>292</v>
      </c>
      <c r="AI72" t="s">
        <v>267</v>
      </c>
      <c r="AJ72" t="s">
        <v>121</v>
      </c>
      <c r="AK72" s="32">
        <v>43215</v>
      </c>
      <c r="AL72" s="32">
        <v>43215</v>
      </c>
      <c r="AM72">
        <v>25</v>
      </c>
      <c r="AN72">
        <v>1</v>
      </c>
    </row>
    <row r="73" spans="1:40" ht="31.5" x14ac:dyDescent="0.3">
      <c r="A73" s="32">
        <v>43190</v>
      </c>
      <c r="B73">
        <v>109840</v>
      </c>
      <c r="C73">
        <v>0.13600000000000001</v>
      </c>
      <c r="D73" t="s">
        <v>201</v>
      </c>
      <c r="E73" t="s">
        <v>21</v>
      </c>
      <c r="F73" t="s">
        <v>138</v>
      </c>
      <c r="G73">
        <v>0</v>
      </c>
      <c r="H73">
        <v>1</v>
      </c>
      <c r="I73">
        <v>0</v>
      </c>
      <c r="J73">
        <v>0</v>
      </c>
      <c r="K73" t="s">
        <v>106</v>
      </c>
      <c r="L73">
        <v>2.9503172045415802</v>
      </c>
      <c r="M73" t="s">
        <v>107</v>
      </c>
      <c r="N73" t="s">
        <v>110</v>
      </c>
      <c r="O73">
        <v>1.10336754085791</v>
      </c>
      <c r="P73" t="s">
        <v>111</v>
      </c>
      <c r="Q73" t="s">
        <v>124</v>
      </c>
      <c r="R73">
        <v>1.07738393768034</v>
      </c>
      <c r="S73" t="s">
        <v>135</v>
      </c>
      <c r="T73" t="s">
        <v>112</v>
      </c>
      <c r="U73">
        <v>1.07310608679694</v>
      </c>
      <c r="V73" t="s">
        <v>113</v>
      </c>
      <c r="W73" t="s">
        <v>143</v>
      </c>
      <c r="X73">
        <v>1.0648910735912001</v>
      </c>
      <c r="Y73" t="s">
        <v>149</v>
      </c>
      <c r="Z73" t="s">
        <v>116</v>
      </c>
      <c r="AA73">
        <v>1.03247460179633</v>
      </c>
      <c r="AB73" t="s">
        <v>117</v>
      </c>
      <c r="AC73">
        <v>781136</v>
      </c>
      <c r="AD73">
        <v>1166576</v>
      </c>
      <c r="AE73">
        <v>8798233</v>
      </c>
      <c r="AF73" t="s">
        <v>118</v>
      </c>
      <c r="AH73" s="41" t="s">
        <v>293</v>
      </c>
      <c r="AI73" t="s">
        <v>120</v>
      </c>
      <c r="AJ73" t="s">
        <v>121</v>
      </c>
      <c r="AK73" s="32">
        <v>43223</v>
      </c>
      <c r="AL73" s="32">
        <v>43223</v>
      </c>
      <c r="AM73">
        <v>33</v>
      </c>
      <c r="AN73">
        <v>1</v>
      </c>
    </row>
    <row r="74" spans="1:40" x14ac:dyDescent="0.3">
      <c r="A74" s="32">
        <v>43190</v>
      </c>
      <c r="B74">
        <v>110019</v>
      </c>
      <c r="C74">
        <v>0.128</v>
      </c>
      <c r="D74" t="s">
        <v>218</v>
      </c>
      <c r="E74" t="s">
        <v>13</v>
      </c>
      <c r="F74" t="s">
        <v>204</v>
      </c>
      <c r="G74">
        <v>0</v>
      </c>
      <c r="H74">
        <v>1</v>
      </c>
      <c r="I74">
        <v>0</v>
      </c>
      <c r="J74">
        <v>0</v>
      </c>
      <c r="K74" t="s">
        <v>106</v>
      </c>
      <c r="L74">
        <v>2.9503172045415802</v>
      </c>
      <c r="M74" t="s">
        <v>107</v>
      </c>
      <c r="N74" t="s">
        <v>110</v>
      </c>
      <c r="O74">
        <v>1.10336754085791</v>
      </c>
      <c r="P74" t="s">
        <v>111</v>
      </c>
      <c r="Q74" t="s">
        <v>112</v>
      </c>
      <c r="R74">
        <v>1.07310608679694</v>
      </c>
      <c r="S74" t="s">
        <v>113</v>
      </c>
      <c r="T74" t="s">
        <v>116</v>
      </c>
      <c r="U74">
        <v>1.03247460179633</v>
      </c>
      <c r="V74" t="s">
        <v>117</v>
      </c>
      <c r="W74" t="s">
        <v>124</v>
      </c>
      <c r="X74">
        <v>1.0296542937819599</v>
      </c>
      <c r="Y74" t="s">
        <v>125</v>
      </c>
      <c r="Z74" t="s">
        <v>114</v>
      </c>
      <c r="AA74">
        <v>1.02916451294753</v>
      </c>
      <c r="AB74" t="s">
        <v>196</v>
      </c>
      <c r="AC74">
        <v>776822</v>
      </c>
      <c r="AD74">
        <v>1159930</v>
      </c>
      <c r="AE74">
        <v>9372897</v>
      </c>
      <c r="AF74" t="s">
        <v>118</v>
      </c>
      <c r="AH74" s="41" t="s">
        <v>294</v>
      </c>
      <c r="AI74" t="s">
        <v>120</v>
      </c>
      <c r="AJ74" t="s">
        <v>121</v>
      </c>
      <c r="AK74" s="32">
        <v>43214</v>
      </c>
      <c r="AL74" s="32">
        <v>43214</v>
      </c>
      <c r="AM74">
        <v>24</v>
      </c>
      <c r="AN74">
        <v>1</v>
      </c>
    </row>
    <row r="75" spans="1:40" ht="31.5" x14ac:dyDescent="0.3">
      <c r="A75" s="32">
        <v>43190</v>
      </c>
      <c r="B75">
        <v>110029</v>
      </c>
      <c r="C75">
        <v>0.11600000000000001</v>
      </c>
      <c r="D75" t="s">
        <v>252</v>
      </c>
      <c r="E75" t="s">
        <v>13</v>
      </c>
      <c r="F75" t="s">
        <v>233</v>
      </c>
      <c r="G75">
        <v>0</v>
      </c>
      <c r="H75">
        <v>1</v>
      </c>
      <c r="I75">
        <v>0</v>
      </c>
      <c r="J75">
        <v>0</v>
      </c>
      <c r="K75" t="s">
        <v>108</v>
      </c>
      <c r="L75">
        <v>1.5794386813004</v>
      </c>
      <c r="M75" t="s">
        <v>212</v>
      </c>
      <c r="N75" t="s">
        <v>112</v>
      </c>
      <c r="O75">
        <v>1.29970133472293</v>
      </c>
      <c r="P75" t="s">
        <v>148</v>
      </c>
      <c r="Q75" t="s">
        <v>106</v>
      </c>
      <c r="R75">
        <v>1.22450982339368</v>
      </c>
      <c r="S75" t="s">
        <v>172</v>
      </c>
      <c r="T75" t="s">
        <v>110</v>
      </c>
      <c r="U75">
        <v>1.10336754085791</v>
      </c>
      <c r="V75" t="s">
        <v>111</v>
      </c>
      <c r="W75" t="s">
        <v>116</v>
      </c>
      <c r="X75">
        <v>1.09539059602435</v>
      </c>
      <c r="Y75" t="s">
        <v>134</v>
      </c>
      <c r="Z75" t="s">
        <v>124</v>
      </c>
      <c r="AA75">
        <v>1.07738393768034</v>
      </c>
      <c r="AB75" t="s">
        <v>135</v>
      </c>
      <c r="AC75">
        <v>779578</v>
      </c>
      <c r="AD75">
        <v>1164286</v>
      </c>
      <c r="AE75">
        <v>8181976</v>
      </c>
      <c r="AF75" t="s">
        <v>118</v>
      </c>
      <c r="AH75" s="41" t="s">
        <v>295</v>
      </c>
      <c r="AI75" t="s">
        <v>200</v>
      </c>
      <c r="AJ75" t="s">
        <v>121</v>
      </c>
      <c r="AK75" s="32">
        <v>43221</v>
      </c>
      <c r="AL75" s="32">
        <v>43221</v>
      </c>
      <c r="AM75">
        <v>31</v>
      </c>
      <c r="AN75">
        <v>1</v>
      </c>
    </row>
    <row r="76" spans="1:40" ht="78.75" x14ac:dyDescent="0.3">
      <c r="A76" s="32">
        <v>43190</v>
      </c>
      <c r="B76">
        <v>110064</v>
      </c>
      <c r="C76">
        <v>0.109</v>
      </c>
      <c r="D76" t="s">
        <v>167</v>
      </c>
      <c r="E76" t="s">
        <v>12</v>
      </c>
      <c r="F76" t="s">
        <v>235</v>
      </c>
      <c r="G76">
        <v>0</v>
      </c>
      <c r="H76">
        <v>0</v>
      </c>
      <c r="I76">
        <v>0</v>
      </c>
      <c r="J76">
        <v>1</v>
      </c>
      <c r="K76" t="s">
        <v>129</v>
      </c>
      <c r="L76">
        <v>1.59243488521513</v>
      </c>
      <c r="M76" t="s">
        <v>185</v>
      </c>
      <c r="N76" t="s">
        <v>112</v>
      </c>
      <c r="O76">
        <v>1.3888573109162801</v>
      </c>
      <c r="P76" t="s">
        <v>148</v>
      </c>
      <c r="Q76" t="s">
        <v>108</v>
      </c>
      <c r="R76">
        <v>1.1551939685976</v>
      </c>
      <c r="S76" t="s">
        <v>109</v>
      </c>
      <c r="T76" t="s">
        <v>110</v>
      </c>
      <c r="U76">
        <v>1.10336754085791</v>
      </c>
      <c r="V76" t="s">
        <v>111</v>
      </c>
      <c r="W76" t="s">
        <v>116</v>
      </c>
      <c r="X76">
        <v>1.09539059602435</v>
      </c>
      <c r="Y76" t="s">
        <v>134</v>
      </c>
      <c r="Z76" t="s">
        <v>114</v>
      </c>
      <c r="AA76">
        <v>1.0339140819511099</v>
      </c>
      <c r="AB76" t="s">
        <v>115</v>
      </c>
      <c r="AC76">
        <v>780565</v>
      </c>
      <c r="AD76">
        <v>1165780</v>
      </c>
      <c r="AE76">
        <v>1375443</v>
      </c>
      <c r="AF76" t="s">
        <v>118</v>
      </c>
      <c r="AH76" s="41" t="s">
        <v>296</v>
      </c>
      <c r="AI76" t="s">
        <v>120</v>
      </c>
      <c r="AJ76" t="s">
        <v>121</v>
      </c>
      <c r="AK76" s="32">
        <v>43222</v>
      </c>
      <c r="AL76" s="32">
        <v>43222</v>
      </c>
      <c r="AM76">
        <v>32</v>
      </c>
      <c r="AN76">
        <v>1</v>
      </c>
    </row>
    <row r="77" spans="1:40" ht="31.5" x14ac:dyDescent="0.3">
      <c r="A77" s="32">
        <v>43190</v>
      </c>
      <c r="B77">
        <v>110214</v>
      </c>
      <c r="C77">
        <v>0.13</v>
      </c>
      <c r="D77" t="s">
        <v>127</v>
      </c>
      <c r="E77" t="s">
        <v>13</v>
      </c>
      <c r="F77" t="s">
        <v>297</v>
      </c>
      <c r="G77">
        <v>0</v>
      </c>
      <c r="H77">
        <v>1</v>
      </c>
      <c r="I77">
        <v>0</v>
      </c>
      <c r="J77">
        <v>0</v>
      </c>
      <c r="K77" t="s">
        <v>106</v>
      </c>
      <c r="L77">
        <v>2.9503172045415802</v>
      </c>
      <c r="M77" t="s">
        <v>107</v>
      </c>
      <c r="N77" t="s">
        <v>110</v>
      </c>
      <c r="O77">
        <v>1.10336754085791</v>
      </c>
      <c r="P77" t="s">
        <v>111</v>
      </c>
      <c r="Q77" t="s">
        <v>116</v>
      </c>
      <c r="R77">
        <v>1.09539059602435</v>
      </c>
      <c r="S77" t="s">
        <v>134</v>
      </c>
      <c r="T77" t="s">
        <v>112</v>
      </c>
      <c r="U77">
        <v>1.07310608679694</v>
      </c>
      <c r="V77" t="s">
        <v>113</v>
      </c>
      <c r="W77" t="s">
        <v>114</v>
      </c>
      <c r="X77">
        <v>1.0339140819511099</v>
      </c>
      <c r="Y77" t="s">
        <v>115</v>
      </c>
      <c r="Z77" t="s">
        <v>124</v>
      </c>
      <c r="AA77">
        <v>1.0296542937819599</v>
      </c>
      <c r="AB77" t="s">
        <v>125</v>
      </c>
      <c r="AC77">
        <v>781423</v>
      </c>
      <c r="AD77">
        <v>1167011</v>
      </c>
      <c r="AE77">
        <v>3051067</v>
      </c>
      <c r="AF77" t="s">
        <v>118</v>
      </c>
      <c r="AH77" s="41" t="s">
        <v>298</v>
      </c>
      <c r="AI77" t="s">
        <v>120</v>
      </c>
      <c r="AJ77" t="s">
        <v>121</v>
      </c>
      <c r="AK77" s="32">
        <v>43224</v>
      </c>
      <c r="AL77" s="32">
        <v>43224</v>
      </c>
      <c r="AM77">
        <v>34</v>
      </c>
      <c r="AN77">
        <v>1</v>
      </c>
    </row>
    <row r="78" spans="1:40" x14ac:dyDescent="0.3">
      <c r="A78" s="32">
        <v>43190</v>
      </c>
      <c r="B78">
        <v>110327</v>
      </c>
      <c r="C78">
        <v>0.115</v>
      </c>
      <c r="D78" t="s">
        <v>194</v>
      </c>
      <c r="E78" t="s">
        <v>14</v>
      </c>
      <c r="F78" t="s">
        <v>274</v>
      </c>
      <c r="G78">
        <v>0</v>
      </c>
      <c r="H78">
        <v>1</v>
      </c>
      <c r="I78">
        <v>0</v>
      </c>
      <c r="J78">
        <v>0</v>
      </c>
      <c r="K78" t="s">
        <v>106</v>
      </c>
      <c r="L78">
        <v>2.9503172045415802</v>
      </c>
      <c r="M78" t="s">
        <v>107</v>
      </c>
      <c r="N78" t="s">
        <v>110</v>
      </c>
      <c r="O78">
        <v>1.10336754085791</v>
      </c>
      <c r="P78" t="s">
        <v>111</v>
      </c>
      <c r="Q78" t="s">
        <v>124</v>
      </c>
      <c r="R78">
        <v>1.07738393768034</v>
      </c>
      <c r="S78" t="s">
        <v>135</v>
      </c>
      <c r="T78" t="s">
        <v>112</v>
      </c>
      <c r="U78">
        <v>1.07310608679694</v>
      </c>
      <c r="V78" t="s">
        <v>113</v>
      </c>
      <c r="W78" t="s">
        <v>114</v>
      </c>
      <c r="X78">
        <v>1.0339140819511099</v>
      </c>
      <c r="Y78" t="s">
        <v>115</v>
      </c>
      <c r="Z78" t="s">
        <v>129</v>
      </c>
      <c r="AA78">
        <v>1.0195165928562</v>
      </c>
      <c r="AB78" t="s">
        <v>139</v>
      </c>
      <c r="AN78">
        <v>220</v>
      </c>
    </row>
    <row r="79" spans="1:40" x14ac:dyDescent="0.3">
      <c r="A79" s="32">
        <v>43190</v>
      </c>
      <c r="B79">
        <v>110409</v>
      </c>
      <c r="C79">
        <v>0.13200000000000001</v>
      </c>
      <c r="D79" t="s">
        <v>299</v>
      </c>
      <c r="E79" t="s">
        <v>21</v>
      </c>
      <c r="F79" t="s">
        <v>300</v>
      </c>
      <c r="G79">
        <v>0</v>
      </c>
      <c r="H79">
        <v>1</v>
      </c>
      <c r="I79">
        <v>0</v>
      </c>
      <c r="J79">
        <v>0</v>
      </c>
      <c r="K79" t="s">
        <v>106</v>
      </c>
      <c r="L79">
        <v>2.9503172045415802</v>
      </c>
      <c r="M79" t="s">
        <v>107</v>
      </c>
      <c r="N79" t="s">
        <v>110</v>
      </c>
      <c r="O79">
        <v>1.10336754085791</v>
      </c>
      <c r="P79" t="s">
        <v>111</v>
      </c>
      <c r="Q79" t="s">
        <v>116</v>
      </c>
      <c r="R79">
        <v>1.09539059602435</v>
      </c>
      <c r="S79" t="s">
        <v>134</v>
      </c>
      <c r="T79" t="s">
        <v>112</v>
      </c>
      <c r="U79">
        <v>1.07310608679694</v>
      </c>
      <c r="V79" t="s">
        <v>113</v>
      </c>
      <c r="W79" t="s">
        <v>114</v>
      </c>
      <c r="X79">
        <v>1.0339140819511099</v>
      </c>
      <c r="Y79" t="s">
        <v>115</v>
      </c>
      <c r="Z79" t="s">
        <v>124</v>
      </c>
      <c r="AA79">
        <v>1.0296542937819599</v>
      </c>
      <c r="AB79" t="s">
        <v>125</v>
      </c>
      <c r="AC79">
        <v>778247</v>
      </c>
      <c r="AD79">
        <v>1162274</v>
      </c>
      <c r="AE79">
        <v>9429440</v>
      </c>
      <c r="AF79" t="s">
        <v>118</v>
      </c>
      <c r="AH79" s="41" t="s">
        <v>301</v>
      </c>
      <c r="AI79" t="s">
        <v>151</v>
      </c>
      <c r="AJ79" t="s">
        <v>121</v>
      </c>
      <c r="AK79" s="32">
        <v>43216</v>
      </c>
      <c r="AL79" s="32">
        <v>43216</v>
      </c>
      <c r="AM79">
        <v>26</v>
      </c>
      <c r="AN79">
        <v>1</v>
      </c>
    </row>
    <row r="80" spans="1:40" x14ac:dyDescent="0.3">
      <c r="A80" s="32">
        <v>43190</v>
      </c>
      <c r="B80">
        <v>110443</v>
      </c>
      <c r="C80">
        <v>0.14099999999999999</v>
      </c>
      <c r="D80" t="s">
        <v>302</v>
      </c>
      <c r="E80" t="s">
        <v>21</v>
      </c>
      <c r="F80" t="s">
        <v>105</v>
      </c>
      <c r="G80">
        <v>0</v>
      </c>
      <c r="H80">
        <v>1</v>
      </c>
      <c r="I80">
        <v>0</v>
      </c>
      <c r="J80">
        <v>0</v>
      </c>
      <c r="K80" t="s">
        <v>106</v>
      </c>
      <c r="L80">
        <v>2.9503172045415802</v>
      </c>
      <c r="M80" t="s">
        <v>107</v>
      </c>
      <c r="N80" t="s">
        <v>114</v>
      </c>
      <c r="O80">
        <v>1.14810146065298</v>
      </c>
      <c r="P80" t="s">
        <v>178</v>
      </c>
      <c r="Q80" t="s">
        <v>110</v>
      </c>
      <c r="R80">
        <v>1.10336754085791</v>
      </c>
      <c r="S80" t="s">
        <v>111</v>
      </c>
      <c r="T80" t="s">
        <v>112</v>
      </c>
      <c r="U80">
        <v>1.07310608679694</v>
      </c>
      <c r="V80" t="s">
        <v>113</v>
      </c>
      <c r="W80" t="s">
        <v>116</v>
      </c>
      <c r="X80">
        <v>1.03247460179633</v>
      </c>
      <c r="Y80" t="s">
        <v>117</v>
      </c>
      <c r="Z80" t="s">
        <v>124</v>
      </c>
      <c r="AA80">
        <v>1.0296542937819599</v>
      </c>
      <c r="AB80" t="s">
        <v>125</v>
      </c>
      <c r="AC80">
        <v>777552</v>
      </c>
      <c r="AD80">
        <v>1161154</v>
      </c>
      <c r="AE80">
        <v>9425307</v>
      </c>
      <c r="AF80" t="s">
        <v>118</v>
      </c>
      <c r="AH80" s="41" t="s">
        <v>303</v>
      </c>
      <c r="AI80" t="s">
        <v>120</v>
      </c>
      <c r="AJ80" t="s">
        <v>121</v>
      </c>
      <c r="AK80" s="32">
        <v>43215</v>
      </c>
      <c r="AL80" s="32">
        <v>43215</v>
      </c>
      <c r="AM80">
        <v>25</v>
      </c>
      <c r="AN80">
        <v>1</v>
      </c>
    </row>
    <row r="81" spans="1:40" x14ac:dyDescent="0.3">
      <c r="A81" s="32">
        <v>43190</v>
      </c>
      <c r="B81">
        <v>110618</v>
      </c>
      <c r="C81">
        <v>0.17100000000000001</v>
      </c>
      <c r="D81" t="s">
        <v>218</v>
      </c>
      <c r="E81" t="s">
        <v>13</v>
      </c>
      <c r="F81" t="s">
        <v>142</v>
      </c>
      <c r="G81">
        <v>0</v>
      </c>
      <c r="H81">
        <v>1</v>
      </c>
      <c r="I81">
        <v>1</v>
      </c>
      <c r="J81">
        <v>0</v>
      </c>
      <c r="K81" t="s">
        <v>106</v>
      </c>
      <c r="L81">
        <v>2.9503172045415802</v>
      </c>
      <c r="M81" t="s">
        <v>107</v>
      </c>
      <c r="N81" t="s">
        <v>129</v>
      </c>
      <c r="O81">
        <v>1.13027887977042</v>
      </c>
      <c r="P81" t="s">
        <v>130</v>
      </c>
      <c r="Q81" t="s">
        <v>110</v>
      </c>
      <c r="R81">
        <v>1.10336754085791</v>
      </c>
      <c r="S81" t="s">
        <v>111</v>
      </c>
      <c r="T81" t="s">
        <v>112</v>
      </c>
      <c r="U81">
        <v>1.07310608679694</v>
      </c>
      <c r="V81" t="s">
        <v>113</v>
      </c>
      <c r="W81" t="s">
        <v>143</v>
      </c>
      <c r="X81">
        <v>1.0648910735912001</v>
      </c>
      <c r="Y81" t="s">
        <v>149</v>
      </c>
      <c r="Z81" t="s">
        <v>114</v>
      </c>
      <c r="AA81">
        <v>1.0339140819511099</v>
      </c>
      <c r="AB81" t="s">
        <v>115</v>
      </c>
      <c r="AC81">
        <v>798004</v>
      </c>
      <c r="AD81">
        <v>1195796</v>
      </c>
      <c r="AE81">
        <v>1014323</v>
      </c>
      <c r="AF81" t="s">
        <v>118</v>
      </c>
      <c r="AH81" s="42">
        <v>43642.450694444444</v>
      </c>
      <c r="AI81" t="s">
        <v>120</v>
      </c>
      <c r="AJ81" t="s">
        <v>121</v>
      </c>
      <c r="AK81" s="32">
        <v>43277</v>
      </c>
      <c r="AL81" s="32">
        <v>43277</v>
      </c>
      <c r="AM81">
        <v>87</v>
      </c>
      <c r="AN81">
        <v>1</v>
      </c>
    </row>
    <row r="82" spans="1:40" ht="63" x14ac:dyDescent="0.3">
      <c r="A82" s="32">
        <v>43190</v>
      </c>
      <c r="B82">
        <v>111104</v>
      </c>
      <c r="C82">
        <v>0.13300000000000001</v>
      </c>
      <c r="D82" t="s">
        <v>187</v>
      </c>
      <c r="E82" t="s">
        <v>12</v>
      </c>
      <c r="F82" t="s">
        <v>153</v>
      </c>
      <c r="G82">
        <v>0</v>
      </c>
      <c r="H82">
        <v>0</v>
      </c>
      <c r="I82">
        <v>0</v>
      </c>
      <c r="J82">
        <v>1</v>
      </c>
      <c r="K82" t="s">
        <v>129</v>
      </c>
      <c r="L82">
        <v>1.59243488521513</v>
      </c>
      <c r="M82" t="s">
        <v>185</v>
      </c>
      <c r="N82" t="s">
        <v>112</v>
      </c>
      <c r="O82">
        <v>1.3888573109162801</v>
      </c>
      <c r="P82" t="s">
        <v>148</v>
      </c>
      <c r="Q82" t="s">
        <v>106</v>
      </c>
      <c r="R82">
        <v>1.22450982339368</v>
      </c>
      <c r="S82" t="s">
        <v>172</v>
      </c>
      <c r="T82" t="s">
        <v>108</v>
      </c>
      <c r="U82">
        <v>1.1551939685976</v>
      </c>
      <c r="V82" t="s">
        <v>109</v>
      </c>
      <c r="W82" t="s">
        <v>110</v>
      </c>
      <c r="X82">
        <v>1.10336754085791</v>
      </c>
      <c r="Y82" t="s">
        <v>111</v>
      </c>
      <c r="Z82" t="s">
        <v>116</v>
      </c>
      <c r="AA82">
        <v>1.09539059602435</v>
      </c>
      <c r="AB82" t="s">
        <v>134</v>
      </c>
      <c r="AC82">
        <v>785087</v>
      </c>
      <c r="AD82">
        <v>1172725</v>
      </c>
      <c r="AE82">
        <v>8405656</v>
      </c>
      <c r="AF82" t="s">
        <v>118</v>
      </c>
      <c r="AH82" s="41" t="s">
        <v>304</v>
      </c>
      <c r="AI82" t="s">
        <v>120</v>
      </c>
      <c r="AJ82" t="s">
        <v>121</v>
      </c>
      <c r="AK82" s="32">
        <v>43235</v>
      </c>
      <c r="AL82" s="32">
        <v>43235</v>
      </c>
      <c r="AM82">
        <v>45</v>
      </c>
      <c r="AN82">
        <v>1</v>
      </c>
    </row>
    <row r="83" spans="1:40" ht="63" x14ac:dyDescent="0.3">
      <c r="A83" s="32">
        <v>43190</v>
      </c>
      <c r="B83">
        <v>111104</v>
      </c>
      <c r="C83">
        <v>0.13300000000000001</v>
      </c>
      <c r="D83" t="s">
        <v>187</v>
      </c>
      <c r="E83" t="s">
        <v>12</v>
      </c>
      <c r="F83" t="s">
        <v>153</v>
      </c>
      <c r="G83">
        <v>0</v>
      </c>
      <c r="H83">
        <v>0</v>
      </c>
      <c r="I83">
        <v>0</v>
      </c>
      <c r="J83">
        <v>1</v>
      </c>
      <c r="K83" t="s">
        <v>129</v>
      </c>
      <c r="L83">
        <v>1.59243488521513</v>
      </c>
      <c r="M83" t="s">
        <v>185</v>
      </c>
      <c r="N83" t="s">
        <v>112</v>
      </c>
      <c r="O83">
        <v>1.3888573109162801</v>
      </c>
      <c r="P83" t="s">
        <v>148</v>
      </c>
      <c r="Q83" t="s">
        <v>106</v>
      </c>
      <c r="R83">
        <v>1.22450982339368</v>
      </c>
      <c r="S83" t="s">
        <v>172</v>
      </c>
      <c r="T83" t="s">
        <v>108</v>
      </c>
      <c r="U83">
        <v>1.1551939685976</v>
      </c>
      <c r="V83" t="s">
        <v>109</v>
      </c>
      <c r="W83" t="s">
        <v>110</v>
      </c>
      <c r="X83">
        <v>1.10336754085791</v>
      </c>
      <c r="Y83" t="s">
        <v>111</v>
      </c>
      <c r="Z83" t="s">
        <v>116</v>
      </c>
      <c r="AA83">
        <v>1.09539059602435</v>
      </c>
      <c r="AB83" t="s">
        <v>134</v>
      </c>
      <c r="AC83">
        <v>782943</v>
      </c>
      <c r="AD83">
        <v>1169267</v>
      </c>
      <c r="AE83">
        <v>8405656</v>
      </c>
      <c r="AF83" t="s">
        <v>118</v>
      </c>
      <c r="AH83" s="41" t="s">
        <v>305</v>
      </c>
      <c r="AI83" t="s">
        <v>200</v>
      </c>
      <c r="AJ83" t="s">
        <v>121</v>
      </c>
      <c r="AK83" s="32">
        <v>43228</v>
      </c>
      <c r="AL83" s="32">
        <v>43228</v>
      </c>
      <c r="AM83">
        <v>38</v>
      </c>
      <c r="AN83">
        <v>1</v>
      </c>
    </row>
    <row r="84" spans="1:40" ht="31.5" x14ac:dyDescent="0.3">
      <c r="A84" s="32">
        <v>43190</v>
      </c>
      <c r="B84">
        <v>111156</v>
      </c>
      <c r="C84">
        <v>0.123</v>
      </c>
      <c r="D84" t="s">
        <v>146</v>
      </c>
      <c r="E84" t="s">
        <v>12</v>
      </c>
      <c r="F84" t="s">
        <v>195</v>
      </c>
      <c r="G84">
        <v>0</v>
      </c>
      <c r="H84">
        <v>0</v>
      </c>
      <c r="I84">
        <v>0</v>
      </c>
      <c r="J84">
        <v>1</v>
      </c>
      <c r="K84" t="s">
        <v>106</v>
      </c>
      <c r="L84">
        <v>2.9503172045415802</v>
      </c>
      <c r="M84" t="s">
        <v>107</v>
      </c>
      <c r="N84" t="s">
        <v>110</v>
      </c>
      <c r="O84">
        <v>1.10336754085791</v>
      </c>
      <c r="P84" t="s">
        <v>111</v>
      </c>
      <c r="Q84" t="s">
        <v>112</v>
      </c>
      <c r="R84">
        <v>1.07310608679694</v>
      </c>
      <c r="S84" t="s">
        <v>113</v>
      </c>
      <c r="T84" t="s">
        <v>143</v>
      </c>
      <c r="U84">
        <v>1.0648910735912001</v>
      </c>
      <c r="V84" t="s">
        <v>149</v>
      </c>
      <c r="W84" t="s">
        <v>114</v>
      </c>
      <c r="X84">
        <v>1.0339140819511099</v>
      </c>
      <c r="Y84" t="s">
        <v>115</v>
      </c>
      <c r="Z84" t="s">
        <v>124</v>
      </c>
      <c r="AA84">
        <v>1.0296542937819599</v>
      </c>
      <c r="AB84" t="s">
        <v>125</v>
      </c>
      <c r="AC84">
        <v>779752</v>
      </c>
      <c r="AD84">
        <v>1164552</v>
      </c>
      <c r="AE84">
        <v>1013713</v>
      </c>
      <c r="AF84" t="s">
        <v>118</v>
      </c>
      <c r="AH84" s="41" t="s">
        <v>306</v>
      </c>
      <c r="AI84" t="s">
        <v>120</v>
      </c>
      <c r="AJ84" t="s">
        <v>121</v>
      </c>
      <c r="AK84" s="32">
        <v>43221</v>
      </c>
      <c r="AL84" s="32">
        <v>43221</v>
      </c>
      <c r="AM84">
        <v>31</v>
      </c>
      <c r="AN84">
        <v>1</v>
      </c>
    </row>
    <row r="85" spans="1:40" x14ac:dyDescent="0.3">
      <c r="A85" s="32">
        <v>43190</v>
      </c>
      <c r="B85">
        <v>111279</v>
      </c>
      <c r="C85">
        <v>0.114</v>
      </c>
      <c r="D85" t="s">
        <v>214</v>
      </c>
      <c r="E85" t="s">
        <v>21</v>
      </c>
      <c r="F85" t="s">
        <v>138</v>
      </c>
      <c r="G85">
        <v>0</v>
      </c>
      <c r="H85">
        <v>1</v>
      </c>
      <c r="I85">
        <v>0</v>
      </c>
      <c r="J85">
        <v>0</v>
      </c>
      <c r="K85" t="s">
        <v>106</v>
      </c>
      <c r="L85">
        <v>2.9503172045415802</v>
      </c>
      <c r="M85" t="s">
        <v>107</v>
      </c>
      <c r="N85" t="s">
        <v>108</v>
      </c>
      <c r="O85">
        <v>1.1551939685976</v>
      </c>
      <c r="P85" t="s">
        <v>109</v>
      </c>
      <c r="Q85" t="s">
        <v>110</v>
      </c>
      <c r="R85">
        <v>1.10336754085791</v>
      </c>
      <c r="S85" t="s">
        <v>111</v>
      </c>
      <c r="T85" t="s">
        <v>116</v>
      </c>
      <c r="U85">
        <v>1.09539059602435</v>
      </c>
      <c r="V85" t="s">
        <v>134</v>
      </c>
      <c r="W85" t="s">
        <v>112</v>
      </c>
      <c r="X85">
        <v>1.07310608679694</v>
      </c>
      <c r="Y85" t="s">
        <v>113</v>
      </c>
      <c r="Z85" t="s">
        <v>114</v>
      </c>
      <c r="AA85">
        <v>1.02916451294753</v>
      </c>
      <c r="AB85" t="s">
        <v>196</v>
      </c>
      <c r="AC85">
        <v>793694</v>
      </c>
      <c r="AD85">
        <v>1188124</v>
      </c>
      <c r="AE85">
        <v>8798233</v>
      </c>
      <c r="AF85" t="s">
        <v>118</v>
      </c>
      <c r="AH85" s="41" t="s">
        <v>307</v>
      </c>
      <c r="AI85" t="s">
        <v>120</v>
      </c>
      <c r="AJ85" t="s">
        <v>121</v>
      </c>
      <c r="AK85" s="32">
        <v>43264</v>
      </c>
      <c r="AL85" s="32">
        <v>43264</v>
      </c>
      <c r="AM85">
        <v>74</v>
      </c>
      <c r="AN85">
        <v>1</v>
      </c>
    </row>
    <row r="86" spans="1:40" x14ac:dyDescent="0.3">
      <c r="A86" s="32">
        <v>43190</v>
      </c>
      <c r="B86">
        <v>111598</v>
      </c>
      <c r="C86">
        <v>0.187</v>
      </c>
      <c r="D86" t="s">
        <v>308</v>
      </c>
      <c r="E86" t="s">
        <v>21</v>
      </c>
      <c r="F86" t="s">
        <v>300</v>
      </c>
      <c r="G86">
        <v>0</v>
      </c>
      <c r="H86">
        <v>1</v>
      </c>
      <c r="I86">
        <v>1</v>
      </c>
      <c r="J86">
        <v>0</v>
      </c>
      <c r="K86" t="s">
        <v>106</v>
      </c>
      <c r="L86">
        <v>2.9503172045415802</v>
      </c>
      <c r="M86" t="s">
        <v>107</v>
      </c>
      <c r="N86" t="s">
        <v>108</v>
      </c>
      <c r="O86">
        <v>1.1551939685976</v>
      </c>
      <c r="P86" t="s">
        <v>109</v>
      </c>
      <c r="Q86" t="s">
        <v>110</v>
      </c>
      <c r="R86">
        <v>1.10336754085791</v>
      </c>
      <c r="S86" t="s">
        <v>111</v>
      </c>
      <c r="T86" t="s">
        <v>116</v>
      </c>
      <c r="U86">
        <v>1.09539059602435</v>
      </c>
      <c r="V86" t="s">
        <v>134</v>
      </c>
      <c r="W86" t="s">
        <v>124</v>
      </c>
      <c r="X86">
        <v>1.07738393768034</v>
      </c>
      <c r="Y86" t="s">
        <v>135</v>
      </c>
      <c r="Z86" t="s">
        <v>112</v>
      </c>
      <c r="AA86">
        <v>1.07310608679694</v>
      </c>
      <c r="AB86" t="s">
        <v>113</v>
      </c>
      <c r="AC86">
        <v>781106</v>
      </c>
      <c r="AD86">
        <v>1166536</v>
      </c>
      <c r="AE86">
        <v>9429440</v>
      </c>
      <c r="AF86" t="s">
        <v>118</v>
      </c>
      <c r="AH86" s="41" t="s">
        <v>309</v>
      </c>
      <c r="AI86" t="s">
        <v>151</v>
      </c>
      <c r="AJ86" t="s">
        <v>121</v>
      </c>
      <c r="AK86" s="32">
        <v>43223</v>
      </c>
      <c r="AL86" s="32">
        <v>43223</v>
      </c>
      <c r="AM86">
        <v>33</v>
      </c>
      <c r="AN86">
        <v>1</v>
      </c>
    </row>
    <row r="87" spans="1:40" x14ac:dyDescent="0.3">
      <c r="A87" s="32">
        <v>43190</v>
      </c>
      <c r="B87">
        <v>111644</v>
      </c>
      <c r="C87">
        <v>0.12</v>
      </c>
      <c r="D87" t="s">
        <v>273</v>
      </c>
      <c r="E87" t="s">
        <v>12</v>
      </c>
      <c r="F87" t="s">
        <v>168</v>
      </c>
      <c r="G87">
        <v>0</v>
      </c>
      <c r="H87">
        <v>0</v>
      </c>
      <c r="I87">
        <v>0</v>
      </c>
      <c r="J87">
        <v>1</v>
      </c>
      <c r="K87" t="s">
        <v>143</v>
      </c>
      <c r="L87">
        <v>2.0945065862655401</v>
      </c>
      <c r="M87" t="s">
        <v>171</v>
      </c>
      <c r="N87" t="s">
        <v>106</v>
      </c>
      <c r="O87">
        <v>1.22450982339368</v>
      </c>
      <c r="P87" t="s">
        <v>172</v>
      </c>
      <c r="Q87" t="s">
        <v>129</v>
      </c>
      <c r="R87">
        <v>1.13027887977042</v>
      </c>
      <c r="S87" t="s">
        <v>130</v>
      </c>
      <c r="T87" t="s">
        <v>110</v>
      </c>
      <c r="U87">
        <v>1.10336754085791</v>
      </c>
      <c r="V87" t="s">
        <v>111</v>
      </c>
      <c r="W87" t="s">
        <v>112</v>
      </c>
      <c r="X87">
        <v>1.07310608679694</v>
      </c>
      <c r="Y87" t="s">
        <v>113</v>
      </c>
      <c r="Z87" t="s">
        <v>124</v>
      </c>
      <c r="AA87">
        <v>1.0296542937819599</v>
      </c>
      <c r="AB87" t="s">
        <v>125</v>
      </c>
      <c r="AN87">
        <v>260</v>
      </c>
    </row>
    <row r="88" spans="1:40" x14ac:dyDescent="0.3">
      <c r="A88" s="32">
        <v>43190</v>
      </c>
      <c r="B88">
        <v>111649</v>
      </c>
      <c r="C88">
        <v>0.16800000000000001</v>
      </c>
      <c r="D88" t="s">
        <v>176</v>
      </c>
      <c r="E88" t="s">
        <v>13</v>
      </c>
      <c r="F88" t="s">
        <v>282</v>
      </c>
      <c r="G88">
        <v>0</v>
      </c>
      <c r="H88">
        <v>1</v>
      </c>
      <c r="I88">
        <v>0</v>
      </c>
      <c r="J88">
        <v>0</v>
      </c>
      <c r="K88" t="s">
        <v>106</v>
      </c>
      <c r="L88">
        <v>2.9503172045415802</v>
      </c>
      <c r="M88" t="s">
        <v>107</v>
      </c>
      <c r="N88" t="s">
        <v>129</v>
      </c>
      <c r="O88">
        <v>1.13027887977042</v>
      </c>
      <c r="P88" t="s">
        <v>130</v>
      </c>
      <c r="Q88" t="s">
        <v>110</v>
      </c>
      <c r="R88">
        <v>1.10336754085791</v>
      </c>
      <c r="S88" t="s">
        <v>111</v>
      </c>
      <c r="T88" t="s">
        <v>116</v>
      </c>
      <c r="U88">
        <v>1.09539059602435</v>
      </c>
      <c r="V88" t="s">
        <v>134</v>
      </c>
      <c r="W88" t="s">
        <v>124</v>
      </c>
      <c r="X88">
        <v>1.07738393768034</v>
      </c>
      <c r="Y88" t="s">
        <v>135</v>
      </c>
      <c r="Z88" t="s">
        <v>112</v>
      </c>
      <c r="AA88">
        <v>1.07310608679694</v>
      </c>
      <c r="AB88" t="s">
        <v>113</v>
      </c>
      <c r="AC88">
        <v>779523</v>
      </c>
      <c r="AD88">
        <v>1164201</v>
      </c>
      <c r="AE88">
        <v>1010818</v>
      </c>
      <c r="AF88" t="s">
        <v>118</v>
      </c>
      <c r="AG88" t="s">
        <v>259</v>
      </c>
      <c r="AH88" s="41" t="s">
        <v>283</v>
      </c>
      <c r="AI88" t="s">
        <v>267</v>
      </c>
      <c r="AJ88" t="s">
        <v>121</v>
      </c>
      <c r="AK88" s="32">
        <v>43221</v>
      </c>
      <c r="AL88" s="32">
        <v>43221</v>
      </c>
      <c r="AM88">
        <v>31</v>
      </c>
      <c r="AN88">
        <v>1</v>
      </c>
    </row>
    <row r="89" spans="1:40" ht="31.5" x14ac:dyDescent="0.3">
      <c r="A89" s="32">
        <v>43190</v>
      </c>
      <c r="B89">
        <v>111748</v>
      </c>
      <c r="C89">
        <v>0.112</v>
      </c>
      <c r="D89" t="s">
        <v>191</v>
      </c>
      <c r="E89" t="s">
        <v>12</v>
      </c>
      <c r="F89" t="s">
        <v>160</v>
      </c>
      <c r="G89">
        <v>0</v>
      </c>
      <c r="H89">
        <v>0</v>
      </c>
      <c r="I89">
        <v>0</v>
      </c>
      <c r="J89">
        <v>1</v>
      </c>
      <c r="K89" t="s">
        <v>129</v>
      </c>
      <c r="L89">
        <v>1.59243488521513</v>
      </c>
      <c r="M89" t="s">
        <v>185</v>
      </c>
      <c r="N89" t="s">
        <v>106</v>
      </c>
      <c r="O89">
        <v>1.22450982339368</v>
      </c>
      <c r="P89" t="s">
        <v>172</v>
      </c>
      <c r="Q89" t="s">
        <v>110</v>
      </c>
      <c r="R89">
        <v>1.10336754085791</v>
      </c>
      <c r="S89" t="s">
        <v>111</v>
      </c>
      <c r="T89" t="s">
        <v>116</v>
      </c>
      <c r="U89">
        <v>1.09539059602435</v>
      </c>
      <c r="V89" t="s">
        <v>134</v>
      </c>
      <c r="W89" t="s">
        <v>112</v>
      </c>
      <c r="X89">
        <v>1.07310608679694</v>
      </c>
      <c r="Y89" t="s">
        <v>113</v>
      </c>
      <c r="Z89" t="s">
        <v>114</v>
      </c>
      <c r="AA89">
        <v>1.0339140819511099</v>
      </c>
      <c r="AB89" t="s">
        <v>115</v>
      </c>
      <c r="AC89">
        <v>779703</v>
      </c>
      <c r="AD89">
        <v>1164482</v>
      </c>
      <c r="AE89">
        <v>7729056</v>
      </c>
      <c r="AF89" t="s">
        <v>118</v>
      </c>
      <c r="AG89" t="s">
        <v>259</v>
      </c>
      <c r="AH89" s="41" t="s">
        <v>310</v>
      </c>
      <c r="AI89" t="s">
        <v>120</v>
      </c>
      <c r="AJ89" t="s">
        <v>121</v>
      </c>
      <c r="AK89" s="32">
        <v>43221</v>
      </c>
      <c r="AL89" s="32">
        <v>43221</v>
      </c>
      <c r="AM89">
        <v>31</v>
      </c>
      <c r="AN89">
        <v>1</v>
      </c>
    </row>
    <row r="90" spans="1:40" ht="47.25" x14ac:dyDescent="0.3">
      <c r="A90" s="32">
        <v>43190</v>
      </c>
      <c r="B90">
        <v>111783</v>
      </c>
      <c r="C90">
        <v>0.11700000000000001</v>
      </c>
      <c r="D90" t="s">
        <v>243</v>
      </c>
      <c r="E90" t="s">
        <v>13</v>
      </c>
      <c r="F90" t="s">
        <v>219</v>
      </c>
      <c r="G90">
        <v>0</v>
      </c>
      <c r="H90">
        <v>1</v>
      </c>
      <c r="I90">
        <v>0</v>
      </c>
      <c r="J90">
        <v>0</v>
      </c>
      <c r="K90" t="s">
        <v>106</v>
      </c>
      <c r="L90">
        <v>2.9503172045415802</v>
      </c>
      <c r="M90" t="s">
        <v>107</v>
      </c>
      <c r="N90" t="s">
        <v>110</v>
      </c>
      <c r="O90">
        <v>1.10336754085791</v>
      </c>
      <c r="P90" t="s">
        <v>111</v>
      </c>
      <c r="Q90" t="s">
        <v>112</v>
      </c>
      <c r="R90">
        <v>1.07310608679694</v>
      </c>
      <c r="S90" t="s">
        <v>113</v>
      </c>
      <c r="T90" t="s">
        <v>114</v>
      </c>
      <c r="U90">
        <v>1.0339140819511099</v>
      </c>
      <c r="V90" t="s">
        <v>115</v>
      </c>
      <c r="W90" t="s">
        <v>124</v>
      </c>
      <c r="X90">
        <v>1.0296542937819599</v>
      </c>
      <c r="Y90" t="s">
        <v>125</v>
      </c>
      <c r="Z90" t="s">
        <v>143</v>
      </c>
      <c r="AA90">
        <v>1.0091305964102599</v>
      </c>
      <c r="AB90" t="s">
        <v>144</v>
      </c>
      <c r="AC90">
        <v>775960</v>
      </c>
      <c r="AD90">
        <v>1158447</v>
      </c>
      <c r="AE90">
        <v>1011782</v>
      </c>
      <c r="AF90" t="s">
        <v>118</v>
      </c>
      <c r="AH90" s="41" t="s">
        <v>311</v>
      </c>
      <c r="AI90" t="s">
        <v>120</v>
      </c>
      <c r="AJ90" t="s">
        <v>121</v>
      </c>
      <c r="AK90" s="32">
        <v>43210</v>
      </c>
      <c r="AL90" s="32">
        <v>43210</v>
      </c>
      <c r="AM90">
        <v>20</v>
      </c>
      <c r="AN90">
        <v>1</v>
      </c>
    </row>
    <row r="91" spans="1:40" x14ac:dyDescent="0.3">
      <c r="A91" s="32">
        <v>43190</v>
      </c>
      <c r="B91">
        <v>11199</v>
      </c>
      <c r="C91">
        <v>0.11799999999999999</v>
      </c>
      <c r="D91" t="s">
        <v>218</v>
      </c>
      <c r="E91" t="s">
        <v>12</v>
      </c>
      <c r="F91" t="s">
        <v>168</v>
      </c>
      <c r="G91">
        <v>1</v>
      </c>
      <c r="H91">
        <v>0</v>
      </c>
      <c r="I91">
        <v>0</v>
      </c>
      <c r="J91">
        <v>1</v>
      </c>
      <c r="K91" t="s">
        <v>143</v>
      </c>
      <c r="L91">
        <v>2.0945065862655401</v>
      </c>
      <c r="M91" t="s">
        <v>171</v>
      </c>
      <c r="N91" t="s">
        <v>129</v>
      </c>
      <c r="O91">
        <v>1.59243488521513</v>
      </c>
      <c r="P91" t="s">
        <v>185</v>
      </c>
      <c r="Q91" t="s">
        <v>110</v>
      </c>
      <c r="R91">
        <v>1.1698870139821</v>
      </c>
      <c r="S91" t="s">
        <v>189</v>
      </c>
      <c r="T91" t="s">
        <v>112</v>
      </c>
      <c r="U91">
        <v>1.07310608679694</v>
      </c>
      <c r="V91" t="s">
        <v>113</v>
      </c>
      <c r="W91" t="s">
        <v>116</v>
      </c>
      <c r="X91">
        <v>1.03247460179633</v>
      </c>
      <c r="Y91" t="s">
        <v>117</v>
      </c>
      <c r="Z91" t="s">
        <v>114</v>
      </c>
      <c r="AA91">
        <v>1.0168635839458799</v>
      </c>
      <c r="AB91" t="s">
        <v>131</v>
      </c>
      <c r="AC91">
        <v>787317</v>
      </c>
      <c r="AD91">
        <v>1176807</v>
      </c>
      <c r="AE91">
        <v>7856727</v>
      </c>
      <c r="AF91" t="s">
        <v>118</v>
      </c>
      <c r="AH91" s="41" t="s">
        <v>312</v>
      </c>
      <c r="AI91" t="s">
        <v>267</v>
      </c>
      <c r="AJ91" t="s">
        <v>121</v>
      </c>
      <c r="AK91" s="32">
        <v>43242</v>
      </c>
      <c r="AL91" s="32">
        <v>43242</v>
      </c>
      <c r="AM91">
        <v>52</v>
      </c>
      <c r="AN91">
        <v>1</v>
      </c>
    </row>
    <row r="92" spans="1:40" x14ac:dyDescent="0.3">
      <c r="A92" s="32">
        <v>43190</v>
      </c>
      <c r="B92">
        <v>112007</v>
      </c>
      <c r="C92">
        <v>0.11</v>
      </c>
      <c r="D92" t="s">
        <v>243</v>
      </c>
      <c r="E92" t="s">
        <v>13</v>
      </c>
      <c r="F92" t="s">
        <v>204</v>
      </c>
      <c r="G92">
        <v>0</v>
      </c>
      <c r="H92">
        <v>1</v>
      </c>
      <c r="I92">
        <v>0</v>
      </c>
      <c r="J92">
        <v>0</v>
      </c>
      <c r="K92" t="s">
        <v>108</v>
      </c>
      <c r="L92">
        <v>1.5794386813004</v>
      </c>
      <c r="M92" t="s">
        <v>212</v>
      </c>
      <c r="N92" t="s">
        <v>106</v>
      </c>
      <c r="O92">
        <v>1.22450982339368</v>
      </c>
      <c r="P92" t="s">
        <v>172</v>
      </c>
      <c r="Q92" t="s">
        <v>110</v>
      </c>
      <c r="R92">
        <v>1.10336754085791</v>
      </c>
      <c r="S92" t="s">
        <v>111</v>
      </c>
      <c r="T92" t="s">
        <v>112</v>
      </c>
      <c r="U92">
        <v>1.07310608679694</v>
      </c>
      <c r="V92" t="s">
        <v>113</v>
      </c>
      <c r="W92" t="s">
        <v>114</v>
      </c>
      <c r="X92">
        <v>1.0339140819511099</v>
      </c>
      <c r="Y92" t="s">
        <v>115</v>
      </c>
      <c r="Z92" t="s">
        <v>116</v>
      </c>
      <c r="AA92">
        <v>1.03247460179633</v>
      </c>
      <c r="AB92" t="s">
        <v>117</v>
      </c>
      <c r="AC92">
        <v>777864</v>
      </c>
      <c r="AD92">
        <v>1161646</v>
      </c>
      <c r="AE92">
        <v>9372897</v>
      </c>
      <c r="AF92" t="s">
        <v>118</v>
      </c>
      <c r="AH92" s="41" t="s">
        <v>313</v>
      </c>
      <c r="AI92" t="s">
        <v>158</v>
      </c>
      <c r="AJ92" t="s">
        <v>121</v>
      </c>
      <c r="AK92" s="32">
        <v>43216</v>
      </c>
      <c r="AL92" s="32">
        <v>43216</v>
      </c>
      <c r="AM92">
        <v>26</v>
      </c>
      <c r="AN92">
        <v>1</v>
      </c>
    </row>
    <row r="93" spans="1:40" ht="63" x14ac:dyDescent="0.3">
      <c r="A93" s="32">
        <v>43190</v>
      </c>
      <c r="B93">
        <v>112165</v>
      </c>
      <c r="C93">
        <v>0.153</v>
      </c>
      <c r="D93" t="s">
        <v>187</v>
      </c>
      <c r="E93" t="s">
        <v>12</v>
      </c>
      <c r="F93" t="s">
        <v>153</v>
      </c>
      <c r="G93">
        <v>0</v>
      </c>
      <c r="H93">
        <v>0</v>
      </c>
      <c r="I93">
        <v>0</v>
      </c>
      <c r="J93">
        <v>1</v>
      </c>
      <c r="K93" t="s">
        <v>106</v>
      </c>
      <c r="L93">
        <v>2.9503172045415802</v>
      </c>
      <c r="M93" t="s">
        <v>107</v>
      </c>
      <c r="N93" t="s">
        <v>108</v>
      </c>
      <c r="O93">
        <v>1.1551939685976</v>
      </c>
      <c r="P93" t="s">
        <v>109</v>
      </c>
      <c r="Q93" t="s">
        <v>129</v>
      </c>
      <c r="R93">
        <v>1.13027887977042</v>
      </c>
      <c r="S93" t="s">
        <v>130</v>
      </c>
      <c r="T93" t="s">
        <v>110</v>
      </c>
      <c r="U93">
        <v>1.10336754085791</v>
      </c>
      <c r="V93" t="s">
        <v>111</v>
      </c>
      <c r="W93" t="s">
        <v>116</v>
      </c>
      <c r="X93">
        <v>1.09539059602435</v>
      </c>
      <c r="Y93" t="s">
        <v>134</v>
      </c>
      <c r="Z93" t="s">
        <v>112</v>
      </c>
      <c r="AA93">
        <v>1.07310608679694</v>
      </c>
      <c r="AB93" t="s">
        <v>113</v>
      </c>
      <c r="AC93">
        <v>785090</v>
      </c>
      <c r="AD93">
        <v>1172727</v>
      </c>
      <c r="AE93">
        <v>8405656</v>
      </c>
      <c r="AF93" t="s">
        <v>118</v>
      </c>
      <c r="AH93" s="41" t="s">
        <v>304</v>
      </c>
      <c r="AI93" t="s">
        <v>120</v>
      </c>
      <c r="AJ93" t="s">
        <v>121</v>
      </c>
      <c r="AK93" s="32">
        <v>43235</v>
      </c>
      <c r="AL93" s="32">
        <v>43235</v>
      </c>
      <c r="AM93">
        <v>45</v>
      </c>
      <c r="AN93">
        <v>1</v>
      </c>
    </row>
    <row r="94" spans="1:40" ht="63" x14ac:dyDescent="0.3">
      <c r="A94" s="32">
        <v>43190</v>
      </c>
      <c r="B94">
        <v>112165</v>
      </c>
      <c r="C94">
        <v>0.153</v>
      </c>
      <c r="D94" t="s">
        <v>187</v>
      </c>
      <c r="E94" t="s">
        <v>12</v>
      </c>
      <c r="F94" t="s">
        <v>153</v>
      </c>
      <c r="G94">
        <v>0</v>
      </c>
      <c r="H94">
        <v>0</v>
      </c>
      <c r="I94">
        <v>0</v>
      </c>
      <c r="J94">
        <v>1</v>
      </c>
      <c r="K94" t="s">
        <v>106</v>
      </c>
      <c r="L94">
        <v>2.9503172045415802</v>
      </c>
      <c r="M94" t="s">
        <v>107</v>
      </c>
      <c r="N94" t="s">
        <v>108</v>
      </c>
      <c r="O94">
        <v>1.1551939685976</v>
      </c>
      <c r="P94" t="s">
        <v>109</v>
      </c>
      <c r="Q94" t="s">
        <v>129</v>
      </c>
      <c r="R94">
        <v>1.13027887977042</v>
      </c>
      <c r="S94" t="s">
        <v>130</v>
      </c>
      <c r="T94" t="s">
        <v>110</v>
      </c>
      <c r="U94">
        <v>1.10336754085791</v>
      </c>
      <c r="V94" t="s">
        <v>111</v>
      </c>
      <c r="W94" t="s">
        <v>116</v>
      </c>
      <c r="X94">
        <v>1.09539059602435</v>
      </c>
      <c r="Y94" t="s">
        <v>134</v>
      </c>
      <c r="Z94" t="s">
        <v>112</v>
      </c>
      <c r="AA94">
        <v>1.07310608679694</v>
      </c>
      <c r="AB94" t="s">
        <v>113</v>
      </c>
      <c r="AC94">
        <v>782955</v>
      </c>
      <c r="AD94">
        <v>1169280</v>
      </c>
      <c r="AE94">
        <v>8405656</v>
      </c>
      <c r="AF94" t="s">
        <v>118</v>
      </c>
      <c r="AH94" s="41" t="s">
        <v>304</v>
      </c>
      <c r="AI94" t="s">
        <v>200</v>
      </c>
      <c r="AJ94" t="s">
        <v>121</v>
      </c>
      <c r="AK94" s="32">
        <v>43228</v>
      </c>
      <c r="AL94" s="32">
        <v>43228</v>
      </c>
      <c r="AM94">
        <v>38</v>
      </c>
      <c r="AN94">
        <v>1</v>
      </c>
    </row>
    <row r="95" spans="1:40" ht="63" x14ac:dyDescent="0.3">
      <c r="A95" s="32">
        <v>43190</v>
      </c>
      <c r="B95">
        <v>112165</v>
      </c>
      <c r="C95">
        <v>0.153</v>
      </c>
      <c r="D95" t="s">
        <v>187</v>
      </c>
      <c r="E95" t="s">
        <v>12</v>
      </c>
      <c r="F95" t="s">
        <v>153</v>
      </c>
      <c r="G95">
        <v>0</v>
      </c>
      <c r="H95">
        <v>0</v>
      </c>
      <c r="I95">
        <v>0</v>
      </c>
      <c r="J95">
        <v>1</v>
      </c>
      <c r="K95" t="s">
        <v>106</v>
      </c>
      <c r="L95">
        <v>2.9503172045415802</v>
      </c>
      <c r="M95" t="s">
        <v>107</v>
      </c>
      <c r="N95" t="s">
        <v>108</v>
      </c>
      <c r="O95">
        <v>1.1551939685976</v>
      </c>
      <c r="P95" t="s">
        <v>109</v>
      </c>
      <c r="Q95" t="s">
        <v>129</v>
      </c>
      <c r="R95">
        <v>1.13027887977042</v>
      </c>
      <c r="S95" t="s">
        <v>130</v>
      </c>
      <c r="T95" t="s">
        <v>110</v>
      </c>
      <c r="U95">
        <v>1.10336754085791</v>
      </c>
      <c r="V95" t="s">
        <v>111</v>
      </c>
      <c r="W95" t="s">
        <v>116</v>
      </c>
      <c r="X95">
        <v>1.09539059602435</v>
      </c>
      <c r="Y95" t="s">
        <v>134</v>
      </c>
      <c r="Z95" t="s">
        <v>112</v>
      </c>
      <c r="AA95">
        <v>1.07310608679694</v>
      </c>
      <c r="AB95" t="s">
        <v>113</v>
      </c>
      <c r="AC95">
        <v>782951</v>
      </c>
      <c r="AD95">
        <v>1169277</v>
      </c>
      <c r="AE95">
        <v>8405656</v>
      </c>
      <c r="AF95" t="s">
        <v>118</v>
      </c>
      <c r="AH95" s="41" t="s">
        <v>304</v>
      </c>
      <c r="AI95" t="s">
        <v>314</v>
      </c>
      <c r="AJ95" t="s">
        <v>121</v>
      </c>
      <c r="AK95" s="32">
        <v>43228</v>
      </c>
      <c r="AL95" s="32">
        <v>43228</v>
      </c>
      <c r="AM95">
        <v>38</v>
      </c>
      <c r="AN95">
        <v>1</v>
      </c>
    </row>
    <row r="96" spans="1:40" ht="31.5" x14ac:dyDescent="0.3">
      <c r="A96" s="32">
        <v>43190</v>
      </c>
      <c r="B96">
        <v>112220</v>
      </c>
      <c r="C96">
        <v>0.123</v>
      </c>
      <c r="D96" t="s">
        <v>232</v>
      </c>
      <c r="E96" t="s">
        <v>13</v>
      </c>
      <c r="F96" t="s">
        <v>128</v>
      </c>
      <c r="G96">
        <v>0</v>
      </c>
      <c r="H96">
        <v>1</v>
      </c>
      <c r="I96">
        <v>0</v>
      </c>
      <c r="J96">
        <v>0</v>
      </c>
      <c r="K96" t="s">
        <v>106</v>
      </c>
      <c r="L96">
        <v>2.9503172045415802</v>
      </c>
      <c r="M96" t="s">
        <v>107</v>
      </c>
      <c r="N96" t="s">
        <v>110</v>
      </c>
      <c r="O96">
        <v>1.10336754085791</v>
      </c>
      <c r="P96" t="s">
        <v>111</v>
      </c>
      <c r="Q96" t="s">
        <v>112</v>
      </c>
      <c r="R96">
        <v>1.07310608679694</v>
      </c>
      <c r="S96" t="s">
        <v>113</v>
      </c>
      <c r="T96" t="s">
        <v>114</v>
      </c>
      <c r="U96">
        <v>1.0339140819511099</v>
      </c>
      <c r="V96" t="s">
        <v>115</v>
      </c>
      <c r="W96" t="s">
        <v>124</v>
      </c>
      <c r="X96">
        <v>1.0296542937819599</v>
      </c>
      <c r="Y96" t="s">
        <v>125</v>
      </c>
      <c r="Z96" t="s">
        <v>108</v>
      </c>
      <c r="AA96">
        <v>1.0148900082139101</v>
      </c>
      <c r="AB96" t="s">
        <v>174</v>
      </c>
      <c r="AC96">
        <v>777570</v>
      </c>
      <c r="AD96">
        <v>1161184</v>
      </c>
      <c r="AE96">
        <v>2819936</v>
      </c>
      <c r="AF96" t="s">
        <v>118</v>
      </c>
      <c r="AH96" s="41" t="s">
        <v>315</v>
      </c>
      <c r="AI96" t="s">
        <v>120</v>
      </c>
      <c r="AJ96" t="s">
        <v>121</v>
      </c>
      <c r="AK96" s="32">
        <v>43215</v>
      </c>
      <c r="AL96" s="32">
        <v>43215</v>
      </c>
      <c r="AM96">
        <v>25</v>
      </c>
      <c r="AN96">
        <v>1</v>
      </c>
    </row>
    <row r="97" spans="1:40" x14ac:dyDescent="0.3">
      <c r="A97" s="32">
        <v>43190</v>
      </c>
      <c r="B97">
        <v>112228</v>
      </c>
      <c r="C97">
        <v>0.129</v>
      </c>
      <c r="D97" t="s">
        <v>243</v>
      </c>
      <c r="E97" t="s">
        <v>13</v>
      </c>
      <c r="F97" t="s">
        <v>206</v>
      </c>
      <c r="G97">
        <v>0</v>
      </c>
      <c r="H97">
        <v>1</v>
      </c>
      <c r="I97">
        <v>0</v>
      </c>
      <c r="J97">
        <v>0</v>
      </c>
      <c r="K97" t="s">
        <v>106</v>
      </c>
      <c r="L97">
        <v>2.9503172045415802</v>
      </c>
      <c r="M97" t="s">
        <v>107</v>
      </c>
      <c r="N97" t="s">
        <v>108</v>
      </c>
      <c r="O97">
        <v>1.1551939685976</v>
      </c>
      <c r="P97" t="s">
        <v>109</v>
      </c>
      <c r="Q97" t="s">
        <v>110</v>
      </c>
      <c r="R97">
        <v>1.10336754085791</v>
      </c>
      <c r="S97" t="s">
        <v>111</v>
      </c>
      <c r="T97" t="s">
        <v>112</v>
      </c>
      <c r="U97">
        <v>1.07310608679694</v>
      </c>
      <c r="V97" t="s">
        <v>113</v>
      </c>
      <c r="W97" t="s">
        <v>114</v>
      </c>
      <c r="X97">
        <v>1.0534073012288001</v>
      </c>
      <c r="Y97" t="s">
        <v>161</v>
      </c>
      <c r="Z97" t="s">
        <v>116</v>
      </c>
      <c r="AA97">
        <v>1.03247460179633</v>
      </c>
      <c r="AB97" t="s">
        <v>117</v>
      </c>
      <c r="AC97">
        <v>777632</v>
      </c>
      <c r="AD97">
        <v>1161290</v>
      </c>
      <c r="AE97">
        <v>9750944</v>
      </c>
      <c r="AF97" t="s">
        <v>118</v>
      </c>
      <c r="AH97" s="41" t="s">
        <v>316</v>
      </c>
      <c r="AI97" t="s">
        <v>120</v>
      </c>
      <c r="AJ97" t="s">
        <v>121</v>
      </c>
      <c r="AK97" s="32">
        <v>43215</v>
      </c>
      <c r="AL97" s="32">
        <v>43215</v>
      </c>
      <c r="AM97">
        <v>25</v>
      </c>
      <c r="AN97">
        <v>1</v>
      </c>
    </row>
    <row r="98" spans="1:40" x14ac:dyDescent="0.3">
      <c r="A98" s="32">
        <v>43190</v>
      </c>
      <c r="B98">
        <v>112666</v>
      </c>
      <c r="C98">
        <v>0.14699999999999999</v>
      </c>
      <c r="D98" t="s">
        <v>214</v>
      </c>
      <c r="E98" t="s">
        <v>12</v>
      </c>
      <c r="F98" t="s">
        <v>210</v>
      </c>
      <c r="G98">
        <v>0</v>
      </c>
      <c r="H98">
        <v>0</v>
      </c>
      <c r="I98">
        <v>0</v>
      </c>
      <c r="J98">
        <v>1</v>
      </c>
      <c r="K98" t="s">
        <v>106</v>
      </c>
      <c r="L98">
        <v>2.9503172045415802</v>
      </c>
      <c r="M98" t="s">
        <v>107</v>
      </c>
      <c r="N98" t="s">
        <v>129</v>
      </c>
      <c r="O98">
        <v>1.13027887977042</v>
      </c>
      <c r="P98" t="s">
        <v>130</v>
      </c>
      <c r="Q98" t="s">
        <v>110</v>
      </c>
      <c r="R98">
        <v>1.10336754085791</v>
      </c>
      <c r="S98" t="s">
        <v>111</v>
      </c>
      <c r="T98" t="s">
        <v>112</v>
      </c>
      <c r="U98">
        <v>1.07310608679694</v>
      </c>
      <c r="V98" t="s">
        <v>113</v>
      </c>
      <c r="W98" t="s">
        <v>114</v>
      </c>
      <c r="X98">
        <v>1.0534073012288001</v>
      </c>
      <c r="Y98" t="s">
        <v>161</v>
      </c>
      <c r="Z98" t="s">
        <v>124</v>
      </c>
      <c r="AA98">
        <v>1.0296542937819599</v>
      </c>
      <c r="AB98" t="s">
        <v>125</v>
      </c>
      <c r="AC98">
        <v>785499</v>
      </c>
      <c r="AD98">
        <v>1173439</v>
      </c>
      <c r="AE98">
        <v>8181885</v>
      </c>
      <c r="AF98" t="s">
        <v>198</v>
      </c>
      <c r="AH98" s="41" t="s">
        <v>317</v>
      </c>
      <c r="AI98" t="s">
        <v>200</v>
      </c>
      <c r="AJ98" t="s">
        <v>121</v>
      </c>
      <c r="AK98" s="32">
        <v>43235</v>
      </c>
      <c r="AL98" s="32">
        <v>43235</v>
      </c>
      <c r="AM98">
        <v>45</v>
      </c>
      <c r="AN98">
        <v>1</v>
      </c>
    </row>
    <row r="99" spans="1:40" ht="31.5" x14ac:dyDescent="0.3">
      <c r="A99" s="32">
        <v>43190</v>
      </c>
      <c r="B99">
        <v>112666</v>
      </c>
      <c r="C99">
        <v>0.14699999999999999</v>
      </c>
      <c r="D99" t="s">
        <v>214</v>
      </c>
      <c r="E99" t="s">
        <v>12</v>
      </c>
      <c r="F99" t="s">
        <v>210</v>
      </c>
      <c r="G99">
        <v>0</v>
      </c>
      <c r="H99">
        <v>0</v>
      </c>
      <c r="I99">
        <v>0</v>
      </c>
      <c r="J99">
        <v>1</v>
      </c>
      <c r="K99" t="s">
        <v>106</v>
      </c>
      <c r="L99">
        <v>2.9503172045415802</v>
      </c>
      <c r="M99" t="s">
        <v>107</v>
      </c>
      <c r="N99" t="s">
        <v>129</v>
      </c>
      <c r="O99">
        <v>1.13027887977042</v>
      </c>
      <c r="P99" t="s">
        <v>130</v>
      </c>
      <c r="Q99" t="s">
        <v>110</v>
      </c>
      <c r="R99">
        <v>1.10336754085791</v>
      </c>
      <c r="S99" t="s">
        <v>111</v>
      </c>
      <c r="T99" t="s">
        <v>112</v>
      </c>
      <c r="U99">
        <v>1.07310608679694</v>
      </c>
      <c r="V99" t="s">
        <v>113</v>
      </c>
      <c r="W99" t="s">
        <v>114</v>
      </c>
      <c r="X99">
        <v>1.0534073012288001</v>
      </c>
      <c r="Y99" t="s">
        <v>161</v>
      </c>
      <c r="Z99" t="s">
        <v>124</v>
      </c>
      <c r="AA99">
        <v>1.0296542937819599</v>
      </c>
      <c r="AB99" t="s">
        <v>125</v>
      </c>
      <c r="AC99">
        <v>801414</v>
      </c>
      <c r="AD99">
        <v>1200510</v>
      </c>
      <c r="AE99">
        <v>8181885</v>
      </c>
      <c r="AF99" t="s">
        <v>118</v>
      </c>
      <c r="AH99" s="41" t="s">
        <v>318</v>
      </c>
      <c r="AI99" t="s">
        <v>120</v>
      </c>
      <c r="AJ99" t="s">
        <v>121</v>
      </c>
      <c r="AK99" s="32">
        <v>43280</v>
      </c>
      <c r="AL99" s="32">
        <v>43280</v>
      </c>
      <c r="AM99">
        <v>90</v>
      </c>
      <c r="AN99">
        <v>1</v>
      </c>
    </row>
    <row r="100" spans="1:40" x14ac:dyDescent="0.3">
      <c r="A100" s="32">
        <v>43190</v>
      </c>
      <c r="B100">
        <v>112666</v>
      </c>
      <c r="C100">
        <v>0.14699999999999999</v>
      </c>
      <c r="D100" t="s">
        <v>214</v>
      </c>
      <c r="E100" t="s">
        <v>12</v>
      </c>
      <c r="F100" t="s">
        <v>210</v>
      </c>
      <c r="G100">
        <v>0</v>
      </c>
      <c r="H100">
        <v>0</v>
      </c>
      <c r="I100">
        <v>0</v>
      </c>
      <c r="J100">
        <v>1</v>
      </c>
      <c r="K100" t="s">
        <v>106</v>
      </c>
      <c r="L100">
        <v>2.9503172045415802</v>
      </c>
      <c r="M100" t="s">
        <v>107</v>
      </c>
      <c r="N100" t="s">
        <v>129</v>
      </c>
      <c r="O100">
        <v>1.13027887977042</v>
      </c>
      <c r="P100" t="s">
        <v>130</v>
      </c>
      <c r="Q100" t="s">
        <v>110</v>
      </c>
      <c r="R100">
        <v>1.10336754085791</v>
      </c>
      <c r="S100" t="s">
        <v>111</v>
      </c>
      <c r="T100" t="s">
        <v>112</v>
      </c>
      <c r="U100">
        <v>1.07310608679694</v>
      </c>
      <c r="V100" t="s">
        <v>113</v>
      </c>
      <c r="W100" t="s">
        <v>114</v>
      </c>
      <c r="X100">
        <v>1.0534073012288001</v>
      </c>
      <c r="Y100" t="s">
        <v>161</v>
      </c>
      <c r="Z100" t="s">
        <v>124</v>
      </c>
      <c r="AA100">
        <v>1.0296542937819599</v>
      </c>
      <c r="AB100" t="s">
        <v>125</v>
      </c>
      <c r="AC100">
        <v>797705</v>
      </c>
      <c r="AD100">
        <v>1195248</v>
      </c>
      <c r="AE100">
        <v>8181885</v>
      </c>
      <c r="AF100" t="s">
        <v>198</v>
      </c>
      <c r="AH100" s="41" t="s">
        <v>319</v>
      </c>
      <c r="AI100" t="s">
        <v>200</v>
      </c>
      <c r="AJ100" t="s">
        <v>121</v>
      </c>
      <c r="AK100" s="32">
        <v>43276</v>
      </c>
      <c r="AL100" s="32">
        <v>43276</v>
      </c>
      <c r="AM100">
        <v>86</v>
      </c>
      <c r="AN100">
        <v>1</v>
      </c>
    </row>
    <row r="101" spans="1:40" ht="63" x14ac:dyDescent="0.3">
      <c r="A101" s="32">
        <v>43190</v>
      </c>
      <c r="B101">
        <v>112695</v>
      </c>
      <c r="C101">
        <v>0.13900000000000001</v>
      </c>
      <c r="D101" t="s">
        <v>243</v>
      </c>
      <c r="E101" t="s">
        <v>13</v>
      </c>
      <c r="F101" t="s">
        <v>219</v>
      </c>
      <c r="G101">
        <v>0</v>
      </c>
      <c r="H101">
        <v>1</v>
      </c>
      <c r="I101">
        <v>0</v>
      </c>
      <c r="J101">
        <v>0</v>
      </c>
      <c r="K101" t="s">
        <v>106</v>
      </c>
      <c r="L101">
        <v>2.9503172045415802</v>
      </c>
      <c r="M101" t="s">
        <v>107</v>
      </c>
      <c r="N101" t="s">
        <v>108</v>
      </c>
      <c r="O101">
        <v>1.1551939685976</v>
      </c>
      <c r="P101" t="s">
        <v>109</v>
      </c>
      <c r="Q101" t="s">
        <v>110</v>
      </c>
      <c r="R101">
        <v>1.10336754085791</v>
      </c>
      <c r="S101" t="s">
        <v>111</v>
      </c>
      <c r="T101" t="s">
        <v>112</v>
      </c>
      <c r="U101">
        <v>1.07310608679694</v>
      </c>
      <c r="V101" t="s">
        <v>113</v>
      </c>
      <c r="W101" t="s">
        <v>116</v>
      </c>
      <c r="X101">
        <v>1.03247460179633</v>
      </c>
      <c r="Y101" t="s">
        <v>117</v>
      </c>
      <c r="Z101" t="s">
        <v>124</v>
      </c>
      <c r="AA101">
        <v>1.0296542937819599</v>
      </c>
      <c r="AB101" t="s">
        <v>125</v>
      </c>
      <c r="AC101">
        <v>775974</v>
      </c>
      <c r="AD101">
        <v>1158468</v>
      </c>
      <c r="AE101">
        <v>1011782</v>
      </c>
      <c r="AF101" t="s">
        <v>118</v>
      </c>
      <c r="AH101" s="41" t="s">
        <v>320</v>
      </c>
      <c r="AI101" t="s">
        <v>120</v>
      </c>
      <c r="AJ101" t="s">
        <v>121</v>
      </c>
      <c r="AK101" s="32">
        <v>43210</v>
      </c>
      <c r="AL101" s="32">
        <v>43210</v>
      </c>
      <c r="AM101">
        <v>20</v>
      </c>
      <c r="AN101">
        <v>1</v>
      </c>
    </row>
    <row r="102" spans="1:40" ht="31.5" x14ac:dyDescent="0.3">
      <c r="A102" s="32">
        <v>43190</v>
      </c>
      <c r="B102">
        <v>112978</v>
      </c>
      <c r="C102">
        <v>0.12</v>
      </c>
      <c r="D102" t="s">
        <v>214</v>
      </c>
      <c r="E102" t="s">
        <v>12</v>
      </c>
      <c r="F102" t="s">
        <v>235</v>
      </c>
      <c r="G102">
        <v>0</v>
      </c>
      <c r="H102">
        <v>0</v>
      </c>
      <c r="I102">
        <v>0</v>
      </c>
      <c r="J102">
        <v>1</v>
      </c>
      <c r="K102" t="s">
        <v>106</v>
      </c>
      <c r="L102">
        <v>2.9503172045415802</v>
      </c>
      <c r="M102" t="s">
        <v>107</v>
      </c>
      <c r="N102" t="s">
        <v>129</v>
      </c>
      <c r="O102">
        <v>1.3035968416499599</v>
      </c>
      <c r="P102" t="s">
        <v>169</v>
      </c>
      <c r="Q102" t="s">
        <v>110</v>
      </c>
      <c r="R102">
        <v>1.10336754085791</v>
      </c>
      <c r="S102" t="s">
        <v>111</v>
      </c>
      <c r="T102" t="s">
        <v>112</v>
      </c>
      <c r="U102">
        <v>1.07310608679694</v>
      </c>
      <c r="V102" t="s">
        <v>113</v>
      </c>
      <c r="W102" t="s">
        <v>143</v>
      </c>
      <c r="X102">
        <v>1.0091305964102599</v>
      </c>
      <c r="Y102" t="s">
        <v>144</v>
      </c>
      <c r="Z102" t="s">
        <v>112</v>
      </c>
      <c r="AA102">
        <v>0.97884456247259199</v>
      </c>
      <c r="AB102" t="s">
        <v>113</v>
      </c>
      <c r="AC102">
        <v>792183</v>
      </c>
      <c r="AD102">
        <v>1185433</v>
      </c>
      <c r="AE102">
        <v>1375443</v>
      </c>
      <c r="AF102" t="s">
        <v>118</v>
      </c>
      <c r="AH102" s="41" t="s">
        <v>321</v>
      </c>
      <c r="AI102" t="s">
        <v>120</v>
      </c>
      <c r="AJ102" t="s">
        <v>121</v>
      </c>
      <c r="AK102" s="32">
        <v>43258</v>
      </c>
      <c r="AL102" s="32">
        <v>43258</v>
      </c>
      <c r="AM102">
        <v>68</v>
      </c>
      <c r="AN102">
        <v>1</v>
      </c>
    </row>
    <row r="103" spans="1:40" x14ac:dyDescent="0.3">
      <c r="A103" s="32">
        <v>43190</v>
      </c>
      <c r="B103">
        <v>113250</v>
      </c>
      <c r="C103">
        <v>0.126</v>
      </c>
      <c r="D103" t="s">
        <v>322</v>
      </c>
      <c r="E103" t="s">
        <v>14</v>
      </c>
      <c r="F103" t="s">
        <v>274</v>
      </c>
      <c r="G103">
        <v>0</v>
      </c>
      <c r="H103">
        <v>1</v>
      </c>
      <c r="I103">
        <v>0</v>
      </c>
      <c r="J103">
        <v>0</v>
      </c>
      <c r="K103" t="s">
        <v>106</v>
      </c>
      <c r="L103">
        <v>2.9503172045415802</v>
      </c>
      <c r="M103" t="s">
        <v>107</v>
      </c>
      <c r="N103" t="s">
        <v>110</v>
      </c>
      <c r="O103">
        <v>1.10336754085791</v>
      </c>
      <c r="P103" t="s">
        <v>111</v>
      </c>
      <c r="Q103" t="s">
        <v>112</v>
      </c>
      <c r="R103">
        <v>1.07310608679694</v>
      </c>
      <c r="S103" t="s">
        <v>113</v>
      </c>
      <c r="T103" t="s">
        <v>143</v>
      </c>
      <c r="U103">
        <v>1.0648910735912001</v>
      </c>
      <c r="V103" t="s">
        <v>149</v>
      </c>
      <c r="W103" t="s">
        <v>114</v>
      </c>
      <c r="X103">
        <v>1.0339140819511099</v>
      </c>
      <c r="Y103" t="s">
        <v>115</v>
      </c>
      <c r="Z103" t="s">
        <v>124</v>
      </c>
      <c r="AA103">
        <v>1.0296542937819599</v>
      </c>
      <c r="AB103" t="s">
        <v>125</v>
      </c>
      <c r="AC103">
        <v>796800</v>
      </c>
      <c r="AD103">
        <v>1193858</v>
      </c>
      <c r="AE103">
        <v>1013671</v>
      </c>
      <c r="AF103" t="s">
        <v>118</v>
      </c>
      <c r="AH103" s="41" t="s">
        <v>323</v>
      </c>
      <c r="AI103" t="s">
        <v>120</v>
      </c>
      <c r="AJ103" t="s">
        <v>121</v>
      </c>
      <c r="AK103" s="32">
        <v>43273</v>
      </c>
      <c r="AL103" s="32">
        <v>43273</v>
      </c>
      <c r="AM103">
        <v>83</v>
      </c>
      <c r="AN103">
        <v>1</v>
      </c>
    </row>
    <row r="104" spans="1:40" ht="63" x14ac:dyDescent="0.3">
      <c r="A104" s="32">
        <v>43190</v>
      </c>
      <c r="B104">
        <v>113299</v>
      </c>
      <c r="C104">
        <v>0.27800000000000002</v>
      </c>
      <c r="D104" t="s">
        <v>155</v>
      </c>
      <c r="E104" t="s">
        <v>12</v>
      </c>
      <c r="F104" t="s">
        <v>235</v>
      </c>
      <c r="G104">
        <v>0</v>
      </c>
      <c r="H104">
        <v>0</v>
      </c>
      <c r="I104">
        <v>0</v>
      </c>
      <c r="J104">
        <v>1</v>
      </c>
      <c r="K104" t="s">
        <v>106</v>
      </c>
      <c r="L104">
        <v>2.9503172045415802</v>
      </c>
      <c r="M104" t="s">
        <v>107</v>
      </c>
      <c r="N104" t="s">
        <v>129</v>
      </c>
      <c r="O104">
        <v>1.59243488521513</v>
      </c>
      <c r="P104" t="s">
        <v>185</v>
      </c>
      <c r="Q104" t="s">
        <v>112</v>
      </c>
      <c r="R104">
        <v>1.3888573109162801</v>
      </c>
      <c r="S104" t="s">
        <v>148</v>
      </c>
      <c r="T104" t="s">
        <v>108</v>
      </c>
      <c r="U104">
        <v>1.1551939685976</v>
      </c>
      <c r="V104" t="s">
        <v>109</v>
      </c>
      <c r="W104" t="s">
        <v>110</v>
      </c>
      <c r="X104">
        <v>1.10336754085791</v>
      </c>
      <c r="Y104" t="s">
        <v>111</v>
      </c>
      <c r="Z104" t="s">
        <v>143</v>
      </c>
      <c r="AA104">
        <v>1.0648910735912001</v>
      </c>
      <c r="AB104" t="s">
        <v>149</v>
      </c>
      <c r="AC104">
        <v>793448</v>
      </c>
      <c r="AD104">
        <v>1187626</v>
      </c>
      <c r="AE104">
        <v>1375443</v>
      </c>
      <c r="AF104" t="s">
        <v>118</v>
      </c>
      <c r="AH104" s="41" t="s">
        <v>324</v>
      </c>
      <c r="AI104" t="s">
        <v>120</v>
      </c>
      <c r="AJ104" t="s">
        <v>121</v>
      </c>
      <c r="AK104" s="32">
        <v>43263</v>
      </c>
      <c r="AL104" s="32">
        <v>43263</v>
      </c>
      <c r="AM104">
        <v>73</v>
      </c>
      <c r="AN104">
        <v>1</v>
      </c>
    </row>
    <row r="105" spans="1:40" ht="63" x14ac:dyDescent="0.3">
      <c r="A105" s="32">
        <v>43190</v>
      </c>
      <c r="B105">
        <v>113398</v>
      </c>
      <c r="C105">
        <v>0.13800000000000001</v>
      </c>
      <c r="D105" t="s">
        <v>308</v>
      </c>
      <c r="E105" t="s">
        <v>21</v>
      </c>
      <c r="F105" t="s">
        <v>325</v>
      </c>
      <c r="G105">
        <v>0</v>
      </c>
      <c r="H105">
        <v>1</v>
      </c>
      <c r="I105">
        <v>0</v>
      </c>
      <c r="J105">
        <v>0</v>
      </c>
      <c r="K105" t="s">
        <v>106</v>
      </c>
      <c r="L105">
        <v>2.9503172045415802</v>
      </c>
      <c r="M105" t="s">
        <v>107</v>
      </c>
      <c r="N105" t="s">
        <v>114</v>
      </c>
      <c r="O105">
        <v>1.14810146065298</v>
      </c>
      <c r="P105" t="s">
        <v>178</v>
      </c>
      <c r="Q105" t="s">
        <v>110</v>
      </c>
      <c r="R105">
        <v>1.10336754085791</v>
      </c>
      <c r="S105" t="s">
        <v>111</v>
      </c>
      <c r="T105" t="s">
        <v>112</v>
      </c>
      <c r="U105">
        <v>1.07310608679694</v>
      </c>
      <c r="V105" t="s">
        <v>113</v>
      </c>
      <c r="W105" t="s">
        <v>116</v>
      </c>
      <c r="X105">
        <v>1.03247460179633</v>
      </c>
      <c r="Y105" t="s">
        <v>117</v>
      </c>
      <c r="Z105" t="s">
        <v>108</v>
      </c>
      <c r="AA105">
        <v>1.0148900082139101</v>
      </c>
      <c r="AB105" t="s">
        <v>174</v>
      </c>
      <c r="AC105">
        <v>780195</v>
      </c>
      <c r="AD105">
        <v>1165201</v>
      </c>
      <c r="AE105">
        <v>8306003</v>
      </c>
      <c r="AF105" t="s">
        <v>118</v>
      </c>
      <c r="AH105" s="41" t="s">
        <v>326</v>
      </c>
      <c r="AI105" t="s">
        <v>120</v>
      </c>
      <c r="AJ105" t="s">
        <v>121</v>
      </c>
      <c r="AK105" s="32">
        <v>43222</v>
      </c>
      <c r="AL105" s="32">
        <v>43222</v>
      </c>
      <c r="AM105">
        <v>32</v>
      </c>
      <c r="AN105">
        <v>1</v>
      </c>
    </row>
    <row r="106" spans="1:40" ht="31.5" x14ac:dyDescent="0.3">
      <c r="A106" s="32">
        <v>43190</v>
      </c>
      <c r="B106">
        <v>113398</v>
      </c>
      <c r="C106">
        <v>0.13800000000000001</v>
      </c>
      <c r="D106" t="s">
        <v>308</v>
      </c>
      <c r="E106" t="s">
        <v>21</v>
      </c>
      <c r="F106" t="s">
        <v>325</v>
      </c>
      <c r="G106">
        <v>0</v>
      </c>
      <c r="H106">
        <v>1</v>
      </c>
      <c r="I106">
        <v>0</v>
      </c>
      <c r="J106">
        <v>0</v>
      </c>
      <c r="K106" t="s">
        <v>106</v>
      </c>
      <c r="L106">
        <v>2.9503172045415802</v>
      </c>
      <c r="M106" t="s">
        <v>107</v>
      </c>
      <c r="N106" t="s">
        <v>114</v>
      </c>
      <c r="O106">
        <v>1.14810146065298</v>
      </c>
      <c r="P106" t="s">
        <v>178</v>
      </c>
      <c r="Q106" t="s">
        <v>110</v>
      </c>
      <c r="R106">
        <v>1.10336754085791</v>
      </c>
      <c r="S106" t="s">
        <v>111</v>
      </c>
      <c r="T106" t="s">
        <v>112</v>
      </c>
      <c r="U106">
        <v>1.07310608679694</v>
      </c>
      <c r="V106" t="s">
        <v>113</v>
      </c>
      <c r="W106" t="s">
        <v>116</v>
      </c>
      <c r="X106">
        <v>1.03247460179633</v>
      </c>
      <c r="Y106" t="s">
        <v>117</v>
      </c>
      <c r="Z106" t="s">
        <v>108</v>
      </c>
      <c r="AA106">
        <v>1.0148900082139101</v>
      </c>
      <c r="AB106" t="s">
        <v>174</v>
      </c>
      <c r="AC106">
        <v>778823</v>
      </c>
      <c r="AD106">
        <v>1163136</v>
      </c>
      <c r="AE106">
        <v>8306003</v>
      </c>
      <c r="AF106" t="s">
        <v>118</v>
      </c>
      <c r="AH106" s="41" t="s">
        <v>327</v>
      </c>
      <c r="AI106" t="s">
        <v>151</v>
      </c>
      <c r="AJ106" t="s">
        <v>121</v>
      </c>
      <c r="AK106" s="32">
        <v>43217</v>
      </c>
      <c r="AL106" s="32">
        <v>43217</v>
      </c>
      <c r="AM106">
        <v>27</v>
      </c>
      <c r="AN106">
        <v>1</v>
      </c>
    </row>
    <row r="107" spans="1:40" x14ac:dyDescent="0.3">
      <c r="A107" s="32">
        <v>43190</v>
      </c>
      <c r="B107">
        <v>113537</v>
      </c>
      <c r="C107">
        <v>0.13900000000000001</v>
      </c>
      <c r="D107" t="s">
        <v>241</v>
      </c>
      <c r="E107" t="s">
        <v>21</v>
      </c>
      <c r="F107" t="s">
        <v>300</v>
      </c>
      <c r="G107">
        <v>0</v>
      </c>
      <c r="H107">
        <v>1</v>
      </c>
      <c r="I107">
        <v>0</v>
      </c>
      <c r="J107">
        <v>0</v>
      </c>
      <c r="K107" t="s">
        <v>106</v>
      </c>
      <c r="L107">
        <v>2.9503172045415802</v>
      </c>
      <c r="M107" t="s">
        <v>107</v>
      </c>
      <c r="N107" t="s">
        <v>110</v>
      </c>
      <c r="O107">
        <v>1.10336754085791</v>
      </c>
      <c r="P107" t="s">
        <v>111</v>
      </c>
      <c r="Q107" t="s">
        <v>116</v>
      </c>
      <c r="R107">
        <v>1.09539059602435</v>
      </c>
      <c r="S107" t="s">
        <v>134</v>
      </c>
      <c r="T107" t="s">
        <v>124</v>
      </c>
      <c r="U107">
        <v>1.07738393768034</v>
      </c>
      <c r="V107" t="s">
        <v>135</v>
      </c>
      <c r="W107" t="s">
        <v>112</v>
      </c>
      <c r="X107">
        <v>1.07310608679694</v>
      </c>
      <c r="Y107" t="s">
        <v>113</v>
      </c>
      <c r="Z107" t="s">
        <v>143</v>
      </c>
      <c r="AA107">
        <v>1.0648910735912001</v>
      </c>
      <c r="AB107" t="s">
        <v>149</v>
      </c>
      <c r="AC107">
        <v>778786</v>
      </c>
      <c r="AD107">
        <v>1163088</v>
      </c>
      <c r="AE107">
        <v>9429440</v>
      </c>
      <c r="AF107" t="s">
        <v>118</v>
      </c>
      <c r="AH107" s="41" t="s">
        <v>328</v>
      </c>
      <c r="AI107" t="s">
        <v>151</v>
      </c>
      <c r="AJ107" t="s">
        <v>121</v>
      </c>
      <c r="AK107" s="32">
        <v>43217</v>
      </c>
      <c r="AL107" s="32">
        <v>43217</v>
      </c>
      <c r="AM107">
        <v>27</v>
      </c>
      <c r="AN107">
        <v>1</v>
      </c>
    </row>
    <row r="108" spans="1:40" ht="31.5" x14ac:dyDescent="0.3">
      <c r="A108" s="32">
        <v>43190</v>
      </c>
      <c r="B108">
        <v>113586</v>
      </c>
      <c r="C108">
        <v>0.16900000000000001</v>
      </c>
      <c r="D108" t="s">
        <v>183</v>
      </c>
      <c r="E108" t="s">
        <v>21</v>
      </c>
      <c r="F108" t="s">
        <v>325</v>
      </c>
      <c r="G108">
        <v>0</v>
      </c>
      <c r="H108">
        <v>1</v>
      </c>
      <c r="I108">
        <v>0</v>
      </c>
      <c r="J108">
        <v>0</v>
      </c>
      <c r="K108" t="s">
        <v>106</v>
      </c>
      <c r="L108">
        <v>2.9503172045415802</v>
      </c>
      <c r="M108" t="s">
        <v>107</v>
      </c>
      <c r="N108" t="s">
        <v>108</v>
      </c>
      <c r="O108">
        <v>1.1551939685976</v>
      </c>
      <c r="P108" t="s">
        <v>109</v>
      </c>
      <c r="Q108" t="s">
        <v>110</v>
      </c>
      <c r="R108">
        <v>1.10336754085791</v>
      </c>
      <c r="S108" t="s">
        <v>111</v>
      </c>
      <c r="T108" t="s">
        <v>112</v>
      </c>
      <c r="U108">
        <v>1.07310608679694</v>
      </c>
      <c r="V108" t="s">
        <v>113</v>
      </c>
      <c r="W108" t="s">
        <v>143</v>
      </c>
      <c r="X108">
        <v>1.0648910735912001</v>
      </c>
      <c r="Y108" t="s">
        <v>149</v>
      </c>
      <c r="Z108" t="s">
        <v>116</v>
      </c>
      <c r="AA108">
        <v>1.03247460179633</v>
      </c>
      <c r="AB108" t="s">
        <v>117</v>
      </c>
      <c r="AC108">
        <v>779269</v>
      </c>
      <c r="AD108">
        <v>1163872</v>
      </c>
      <c r="AE108">
        <v>8306003</v>
      </c>
      <c r="AF108" t="s">
        <v>118</v>
      </c>
      <c r="AH108" s="41" t="s">
        <v>329</v>
      </c>
      <c r="AI108" t="s">
        <v>120</v>
      </c>
      <c r="AJ108" t="s">
        <v>121</v>
      </c>
      <c r="AK108" s="32">
        <v>43220</v>
      </c>
      <c r="AL108" s="32">
        <v>43220</v>
      </c>
      <c r="AM108">
        <v>30</v>
      </c>
      <c r="AN108">
        <v>1</v>
      </c>
    </row>
    <row r="109" spans="1:40" x14ac:dyDescent="0.3">
      <c r="A109" s="32">
        <v>43190</v>
      </c>
      <c r="B109">
        <v>113702</v>
      </c>
      <c r="C109">
        <v>0.111</v>
      </c>
      <c r="D109" t="s">
        <v>330</v>
      </c>
      <c r="E109" t="s">
        <v>14</v>
      </c>
      <c r="F109" t="s">
        <v>274</v>
      </c>
      <c r="G109">
        <v>0</v>
      </c>
      <c r="H109">
        <v>1</v>
      </c>
      <c r="I109">
        <v>0</v>
      </c>
      <c r="J109">
        <v>0</v>
      </c>
      <c r="K109" t="s">
        <v>106</v>
      </c>
      <c r="L109">
        <v>2.9503172045415802</v>
      </c>
      <c r="M109" t="s">
        <v>107</v>
      </c>
      <c r="N109" t="s">
        <v>110</v>
      </c>
      <c r="O109">
        <v>1.10336754085791</v>
      </c>
      <c r="P109" t="s">
        <v>111</v>
      </c>
      <c r="Q109" t="s">
        <v>112</v>
      </c>
      <c r="R109">
        <v>1.07310608679694</v>
      </c>
      <c r="S109" t="s">
        <v>113</v>
      </c>
      <c r="T109" t="s">
        <v>114</v>
      </c>
      <c r="U109">
        <v>1.0339140819511099</v>
      </c>
      <c r="V109" t="s">
        <v>115</v>
      </c>
      <c r="W109" t="s">
        <v>124</v>
      </c>
      <c r="X109">
        <v>1.0296542937819599</v>
      </c>
      <c r="Y109" t="s">
        <v>125</v>
      </c>
      <c r="Z109" t="s">
        <v>143</v>
      </c>
      <c r="AA109">
        <v>1.0091305964102599</v>
      </c>
      <c r="AB109" t="s">
        <v>144</v>
      </c>
      <c r="AC109">
        <v>796808</v>
      </c>
      <c r="AD109">
        <v>1193867</v>
      </c>
      <c r="AE109">
        <v>1013671</v>
      </c>
      <c r="AF109" t="s">
        <v>118</v>
      </c>
      <c r="AH109" s="41" t="s">
        <v>331</v>
      </c>
      <c r="AI109" t="s">
        <v>120</v>
      </c>
      <c r="AJ109" t="s">
        <v>121</v>
      </c>
      <c r="AK109" s="32">
        <v>43273</v>
      </c>
      <c r="AL109" s="32">
        <v>43273</v>
      </c>
      <c r="AM109">
        <v>83</v>
      </c>
      <c r="AN109">
        <v>1</v>
      </c>
    </row>
    <row r="110" spans="1:40" x14ac:dyDescent="0.3">
      <c r="A110" s="32">
        <v>43190</v>
      </c>
      <c r="B110">
        <v>113729</v>
      </c>
      <c r="C110">
        <v>0.115</v>
      </c>
      <c r="D110" t="s">
        <v>176</v>
      </c>
      <c r="E110" t="s">
        <v>13</v>
      </c>
      <c r="F110" t="s">
        <v>282</v>
      </c>
      <c r="G110">
        <v>0</v>
      </c>
      <c r="H110">
        <v>1</v>
      </c>
      <c r="I110">
        <v>0</v>
      </c>
      <c r="J110">
        <v>0</v>
      </c>
      <c r="K110" t="s">
        <v>106</v>
      </c>
      <c r="L110">
        <v>2.9503172045415802</v>
      </c>
      <c r="M110" t="s">
        <v>107</v>
      </c>
      <c r="N110" t="s">
        <v>110</v>
      </c>
      <c r="O110">
        <v>1.10336754085791</v>
      </c>
      <c r="P110" t="s">
        <v>111</v>
      </c>
      <c r="Q110" t="s">
        <v>112</v>
      </c>
      <c r="R110">
        <v>1.07310608679694</v>
      </c>
      <c r="S110" t="s">
        <v>113</v>
      </c>
      <c r="T110" t="s">
        <v>114</v>
      </c>
      <c r="U110">
        <v>1.0339140819511099</v>
      </c>
      <c r="V110" t="s">
        <v>115</v>
      </c>
      <c r="W110" t="s">
        <v>108</v>
      </c>
      <c r="X110">
        <v>1.0148900082139101</v>
      </c>
      <c r="Y110" t="s">
        <v>174</v>
      </c>
      <c r="Z110" t="s">
        <v>143</v>
      </c>
      <c r="AA110">
        <v>1.0091305964102599</v>
      </c>
      <c r="AB110" t="s">
        <v>144</v>
      </c>
      <c r="AC110">
        <v>779524</v>
      </c>
      <c r="AD110">
        <v>1164202</v>
      </c>
      <c r="AE110">
        <v>1010818</v>
      </c>
      <c r="AF110" t="s">
        <v>118</v>
      </c>
      <c r="AG110" t="s">
        <v>259</v>
      </c>
      <c r="AH110" s="41" t="s">
        <v>283</v>
      </c>
      <c r="AI110" t="s">
        <v>267</v>
      </c>
      <c r="AJ110" t="s">
        <v>121</v>
      </c>
      <c r="AK110" s="32">
        <v>43221</v>
      </c>
      <c r="AL110" s="32">
        <v>43221</v>
      </c>
      <c r="AM110">
        <v>31</v>
      </c>
      <c r="AN110">
        <v>1</v>
      </c>
    </row>
    <row r="111" spans="1:40" x14ac:dyDescent="0.3">
      <c r="A111" s="32">
        <v>43190</v>
      </c>
      <c r="B111">
        <v>114056</v>
      </c>
      <c r="C111">
        <v>0.16900000000000001</v>
      </c>
      <c r="D111" t="s">
        <v>330</v>
      </c>
      <c r="E111" t="s">
        <v>21</v>
      </c>
      <c r="F111" t="s">
        <v>300</v>
      </c>
      <c r="G111">
        <v>0</v>
      </c>
      <c r="H111">
        <v>1</v>
      </c>
      <c r="I111">
        <v>0</v>
      </c>
      <c r="J111">
        <v>0</v>
      </c>
      <c r="K111" t="s">
        <v>106</v>
      </c>
      <c r="L111">
        <v>2.9503172045415802</v>
      </c>
      <c r="M111" t="s">
        <v>107</v>
      </c>
      <c r="N111" t="s">
        <v>108</v>
      </c>
      <c r="O111">
        <v>1.1551939685976</v>
      </c>
      <c r="P111" t="s">
        <v>109</v>
      </c>
      <c r="Q111" t="s">
        <v>110</v>
      </c>
      <c r="R111">
        <v>1.10336754085791</v>
      </c>
      <c r="S111" t="s">
        <v>111</v>
      </c>
      <c r="T111" t="s">
        <v>116</v>
      </c>
      <c r="U111">
        <v>1.09539059602435</v>
      </c>
      <c r="V111" t="s">
        <v>134</v>
      </c>
      <c r="W111" t="s">
        <v>124</v>
      </c>
      <c r="X111">
        <v>1.07738393768034</v>
      </c>
      <c r="Y111" t="s">
        <v>135</v>
      </c>
      <c r="Z111" t="s">
        <v>112</v>
      </c>
      <c r="AA111">
        <v>1.07310608679694</v>
      </c>
      <c r="AB111" t="s">
        <v>113</v>
      </c>
      <c r="AC111">
        <v>778784</v>
      </c>
      <c r="AD111">
        <v>1163086</v>
      </c>
      <c r="AE111">
        <v>9429440</v>
      </c>
      <c r="AF111" t="s">
        <v>118</v>
      </c>
      <c r="AH111" s="41" t="s">
        <v>332</v>
      </c>
      <c r="AI111" t="s">
        <v>151</v>
      </c>
      <c r="AJ111" t="s">
        <v>121</v>
      </c>
      <c r="AK111" s="32">
        <v>43217</v>
      </c>
      <c r="AL111" s="32">
        <v>43217</v>
      </c>
      <c r="AM111">
        <v>27</v>
      </c>
      <c r="AN111">
        <v>1</v>
      </c>
    </row>
    <row r="112" spans="1:40" ht="63" x14ac:dyDescent="0.3">
      <c r="A112" s="32">
        <v>43190</v>
      </c>
      <c r="B112">
        <v>114097</v>
      </c>
      <c r="C112">
        <v>0.16500000000000001</v>
      </c>
      <c r="D112" t="s">
        <v>201</v>
      </c>
      <c r="E112" t="s">
        <v>21</v>
      </c>
      <c r="F112" t="s">
        <v>333</v>
      </c>
      <c r="G112">
        <v>0</v>
      </c>
      <c r="H112">
        <v>1</v>
      </c>
      <c r="I112">
        <v>0</v>
      </c>
      <c r="J112">
        <v>0</v>
      </c>
      <c r="K112" t="s">
        <v>106</v>
      </c>
      <c r="L112">
        <v>2.9503172045415802</v>
      </c>
      <c r="M112" t="s">
        <v>107</v>
      </c>
      <c r="N112" t="s">
        <v>108</v>
      </c>
      <c r="O112">
        <v>1.1551939685976</v>
      </c>
      <c r="P112" t="s">
        <v>109</v>
      </c>
      <c r="Q112" t="s">
        <v>129</v>
      </c>
      <c r="R112">
        <v>1.13027887977042</v>
      </c>
      <c r="S112" t="s">
        <v>130</v>
      </c>
      <c r="T112" t="s">
        <v>110</v>
      </c>
      <c r="U112">
        <v>1.10336754085791</v>
      </c>
      <c r="V112" t="s">
        <v>111</v>
      </c>
      <c r="W112" t="s">
        <v>116</v>
      </c>
      <c r="X112">
        <v>1.09539059602435</v>
      </c>
      <c r="Y112" t="s">
        <v>134</v>
      </c>
      <c r="Z112" t="s">
        <v>112</v>
      </c>
      <c r="AA112">
        <v>1.07310608679694</v>
      </c>
      <c r="AB112" t="s">
        <v>113</v>
      </c>
      <c r="AC112">
        <v>779446</v>
      </c>
      <c r="AD112">
        <v>1164102</v>
      </c>
      <c r="AE112">
        <v>8738270</v>
      </c>
      <c r="AF112" t="s">
        <v>118</v>
      </c>
      <c r="AH112" s="41" t="s">
        <v>334</v>
      </c>
      <c r="AI112" t="s">
        <v>158</v>
      </c>
      <c r="AJ112" t="s">
        <v>121</v>
      </c>
      <c r="AK112" s="32">
        <v>43220</v>
      </c>
      <c r="AL112" s="32">
        <v>43220</v>
      </c>
      <c r="AM112">
        <v>30</v>
      </c>
      <c r="AN112">
        <v>1</v>
      </c>
    </row>
    <row r="113" spans="1:40" x14ac:dyDescent="0.3">
      <c r="A113" s="32">
        <v>43190</v>
      </c>
      <c r="B113">
        <v>114236</v>
      </c>
      <c r="C113">
        <v>0.20100000000000001</v>
      </c>
      <c r="D113" t="s">
        <v>203</v>
      </c>
      <c r="E113" t="s">
        <v>21</v>
      </c>
      <c r="F113" t="s">
        <v>265</v>
      </c>
      <c r="G113">
        <v>0</v>
      </c>
      <c r="H113">
        <v>1</v>
      </c>
      <c r="I113">
        <v>1</v>
      </c>
      <c r="J113">
        <v>0</v>
      </c>
      <c r="K113" t="s">
        <v>106</v>
      </c>
      <c r="L113">
        <v>2.9503172045415802</v>
      </c>
      <c r="M113" t="s">
        <v>107</v>
      </c>
      <c r="N113" t="s">
        <v>112</v>
      </c>
      <c r="O113">
        <v>1.6442167867544599</v>
      </c>
      <c r="P113" t="s">
        <v>148</v>
      </c>
      <c r="Q113" t="s">
        <v>110</v>
      </c>
      <c r="R113">
        <v>1.10336754085791</v>
      </c>
      <c r="S113" t="s">
        <v>111</v>
      </c>
      <c r="T113" t="s">
        <v>114</v>
      </c>
      <c r="U113">
        <v>1.0534073012288001</v>
      </c>
      <c r="V113" t="s">
        <v>161</v>
      </c>
      <c r="W113" t="s">
        <v>116</v>
      </c>
      <c r="X113">
        <v>1.03247460179633</v>
      </c>
      <c r="Y113" t="s">
        <v>117</v>
      </c>
      <c r="Z113" t="s">
        <v>124</v>
      </c>
      <c r="AA113">
        <v>1.0296542937819599</v>
      </c>
      <c r="AB113" t="s">
        <v>125</v>
      </c>
      <c r="AC113">
        <v>785463</v>
      </c>
      <c r="AD113">
        <v>1173365</v>
      </c>
      <c r="AE113">
        <v>9928078</v>
      </c>
      <c r="AF113" t="s">
        <v>118</v>
      </c>
      <c r="AH113" s="41" t="s">
        <v>335</v>
      </c>
      <c r="AI113" t="s">
        <v>120</v>
      </c>
      <c r="AJ113" t="s">
        <v>121</v>
      </c>
      <c r="AK113" s="32">
        <v>43235</v>
      </c>
      <c r="AL113" s="32">
        <v>43235</v>
      </c>
      <c r="AM113">
        <v>45</v>
      </c>
      <c r="AN113">
        <v>1</v>
      </c>
    </row>
    <row r="114" spans="1:40" ht="31.5" x14ac:dyDescent="0.3">
      <c r="A114" s="32">
        <v>43190</v>
      </c>
      <c r="B114">
        <v>114355</v>
      </c>
      <c r="C114">
        <v>0.126</v>
      </c>
      <c r="D114" t="s">
        <v>104</v>
      </c>
      <c r="E114" t="s">
        <v>12</v>
      </c>
      <c r="F114" t="s">
        <v>336</v>
      </c>
      <c r="G114">
        <v>1</v>
      </c>
      <c r="H114">
        <v>0</v>
      </c>
      <c r="I114">
        <v>0</v>
      </c>
      <c r="J114">
        <v>1</v>
      </c>
      <c r="K114" t="s">
        <v>106</v>
      </c>
      <c r="L114">
        <v>2.9503172045415802</v>
      </c>
      <c r="M114" t="s">
        <v>107</v>
      </c>
      <c r="N114" t="s">
        <v>110</v>
      </c>
      <c r="O114">
        <v>1.10336754085791</v>
      </c>
      <c r="P114" t="s">
        <v>111</v>
      </c>
      <c r="Q114" t="s">
        <v>116</v>
      </c>
      <c r="R114">
        <v>1.09539059602435</v>
      </c>
      <c r="S114" t="s">
        <v>134</v>
      </c>
      <c r="T114" t="s">
        <v>112</v>
      </c>
      <c r="U114">
        <v>1.07310608679694</v>
      </c>
      <c r="V114" t="s">
        <v>113</v>
      </c>
      <c r="W114" t="s">
        <v>114</v>
      </c>
      <c r="X114">
        <v>1.0339140819511099</v>
      </c>
      <c r="Y114" t="s">
        <v>115</v>
      </c>
      <c r="Z114" t="s">
        <v>124</v>
      </c>
      <c r="AA114">
        <v>1.0296542937819599</v>
      </c>
      <c r="AB114" t="s">
        <v>125</v>
      </c>
      <c r="AC114">
        <v>797663</v>
      </c>
      <c r="AD114">
        <v>1195186</v>
      </c>
      <c r="AE114">
        <v>8807349</v>
      </c>
      <c r="AF114" t="s">
        <v>118</v>
      </c>
      <c r="AH114" s="41" t="s">
        <v>337</v>
      </c>
      <c r="AI114" t="s">
        <v>120</v>
      </c>
      <c r="AJ114" t="s">
        <v>121</v>
      </c>
      <c r="AK114" s="32">
        <v>43276</v>
      </c>
      <c r="AL114" s="32">
        <v>43276</v>
      </c>
      <c r="AM114">
        <v>86</v>
      </c>
      <c r="AN114">
        <v>1</v>
      </c>
    </row>
    <row r="115" spans="1:40" ht="47.25" x14ac:dyDescent="0.3">
      <c r="A115" s="32">
        <v>43190</v>
      </c>
      <c r="B115">
        <v>114474</v>
      </c>
      <c r="C115">
        <v>0.11700000000000001</v>
      </c>
      <c r="D115" t="s">
        <v>159</v>
      </c>
      <c r="E115" t="s">
        <v>12</v>
      </c>
      <c r="F115" t="s">
        <v>123</v>
      </c>
      <c r="G115">
        <v>0</v>
      </c>
      <c r="H115">
        <v>0</v>
      </c>
      <c r="I115">
        <v>0</v>
      </c>
      <c r="J115">
        <v>1</v>
      </c>
      <c r="K115" t="s">
        <v>106</v>
      </c>
      <c r="L115">
        <v>2.9503172045415802</v>
      </c>
      <c r="M115" t="s">
        <v>107</v>
      </c>
      <c r="N115" t="s">
        <v>110</v>
      </c>
      <c r="O115">
        <v>1.10336754085791</v>
      </c>
      <c r="P115" t="s">
        <v>111</v>
      </c>
      <c r="Q115" t="s">
        <v>112</v>
      </c>
      <c r="R115">
        <v>1.07310608679694</v>
      </c>
      <c r="S115" t="s">
        <v>113</v>
      </c>
      <c r="T115" t="s">
        <v>114</v>
      </c>
      <c r="U115">
        <v>1.0339140819511099</v>
      </c>
      <c r="V115" t="s">
        <v>115</v>
      </c>
      <c r="W115" t="s">
        <v>112</v>
      </c>
      <c r="X115">
        <v>1.0263612097491499</v>
      </c>
      <c r="Y115" t="s">
        <v>113</v>
      </c>
      <c r="Z115" t="s">
        <v>143</v>
      </c>
      <c r="AA115">
        <v>1.0091305964102599</v>
      </c>
      <c r="AB115" t="s">
        <v>144</v>
      </c>
      <c r="AC115">
        <v>780721</v>
      </c>
      <c r="AD115">
        <v>1165994</v>
      </c>
      <c r="AE115">
        <v>7098395</v>
      </c>
      <c r="AF115" t="s">
        <v>118</v>
      </c>
      <c r="AH115" s="41" t="s">
        <v>338</v>
      </c>
      <c r="AI115" t="s">
        <v>120</v>
      </c>
      <c r="AJ115" t="s">
        <v>121</v>
      </c>
      <c r="AK115" s="32">
        <v>43223</v>
      </c>
      <c r="AL115" s="32">
        <v>43223</v>
      </c>
      <c r="AM115">
        <v>33</v>
      </c>
      <c r="AN115">
        <v>1</v>
      </c>
    </row>
    <row r="116" spans="1:40" x14ac:dyDescent="0.3">
      <c r="A116" s="32">
        <v>43190</v>
      </c>
      <c r="B116">
        <v>114541</v>
      </c>
      <c r="C116">
        <v>0.14000000000000001</v>
      </c>
      <c r="D116" t="s">
        <v>270</v>
      </c>
      <c r="E116" t="s">
        <v>14</v>
      </c>
      <c r="F116" t="s">
        <v>147</v>
      </c>
      <c r="G116">
        <v>0</v>
      </c>
      <c r="H116">
        <v>1</v>
      </c>
      <c r="I116">
        <v>0</v>
      </c>
      <c r="J116">
        <v>0</v>
      </c>
      <c r="K116" t="s">
        <v>106</v>
      </c>
      <c r="L116">
        <v>2.9503172045415802</v>
      </c>
      <c r="M116" t="s">
        <v>107</v>
      </c>
      <c r="N116" t="s">
        <v>110</v>
      </c>
      <c r="O116">
        <v>1.10336754085791</v>
      </c>
      <c r="P116" t="s">
        <v>111</v>
      </c>
      <c r="Q116" t="s">
        <v>112</v>
      </c>
      <c r="R116">
        <v>1.07310608679694</v>
      </c>
      <c r="S116" t="s">
        <v>113</v>
      </c>
      <c r="T116" t="s">
        <v>143</v>
      </c>
      <c r="U116">
        <v>1.0648910735912001</v>
      </c>
      <c r="V116" t="s">
        <v>149</v>
      </c>
      <c r="W116" t="s">
        <v>116</v>
      </c>
      <c r="X116">
        <v>1.03247460179633</v>
      </c>
      <c r="Y116" t="s">
        <v>117</v>
      </c>
      <c r="Z116" t="s">
        <v>112</v>
      </c>
      <c r="AA116">
        <v>1.0263612097491499</v>
      </c>
      <c r="AB116" t="s">
        <v>113</v>
      </c>
      <c r="AC116">
        <v>776837</v>
      </c>
      <c r="AD116">
        <v>1159954</v>
      </c>
      <c r="AE116">
        <v>9749649</v>
      </c>
      <c r="AF116" t="s">
        <v>118</v>
      </c>
      <c r="AH116" s="41" t="s">
        <v>339</v>
      </c>
      <c r="AI116" t="s">
        <v>120</v>
      </c>
      <c r="AJ116" t="s">
        <v>121</v>
      </c>
      <c r="AK116" s="32">
        <v>43214</v>
      </c>
      <c r="AL116" s="32">
        <v>43214</v>
      </c>
      <c r="AM116">
        <v>24</v>
      </c>
      <c r="AN116">
        <v>1</v>
      </c>
    </row>
    <row r="117" spans="1:40" x14ac:dyDescent="0.3">
      <c r="A117" s="32">
        <v>43190</v>
      </c>
      <c r="B117">
        <v>114754</v>
      </c>
      <c r="C117">
        <v>0.154</v>
      </c>
      <c r="D117" t="s">
        <v>248</v>
      </c>
      <c r="E117" t="s">
        <v>21</v>
      </c>
      <c r="F117" t="s">
        <v>249</v>
      </c>
      <c r="G117">
        <v>0</v>
      </c>
      <c r="H117">
        <v>1</v>
      </c>
      <c r="I117">
        <v>0</v>
      </c>
      <c r="J117">
        <v>0</v>
      </c>
      <c r="K117" t="s">
        <v>106</v>
      </c>
      <c r="L117">
        <v>2.9503172045415802</v>
      </c>
      <c r="M117" t="s">
        <v>107</v>
      </c>
      <c r="N117" t="s">
        <v>129</v>
      </c>
      <c r="O117">
        <v>1.13027887977042</v>
      </c>
      <c r="P117" t="s">
        <v>130</v>
      </c>
      <c r="Q117" t="s">
        <v>110</v>
      </c>
      <c r="R117">
        <v>1.10336754085791</v>
      </c>
      <c r="S117" t="s">
        <v>111</v>
      </c>
      <c r="T117" t="s">
        <v>116</v>
      </c>
      <c r="U117">
        <v>1.09539059602435</v>
      </c>
      <c r="V117" t="s">
        <v>134</v>
      </c>
      <c r="W117" t="s">
        <v>112</v>
      </c>
      <c r="X117">
        <v>1.07310608679694</v>
      </c>
      <c r="Y117" t="s">
        <v>113</v>
      </c>
      <c r="Z117" t="s">
        <v>114</v>
      </c>
      <c r="AA117">
        <v>1.0339140819511099</v>
      </c>
      <c r="AB117" t="s">
        <v>115</v>
      </c>
      <c r="AC117">
        <v>780605</v>
      </c>
      <c r="AD117">
        <v>1165827</v>
      </c>
      <c r="AE117">
        <v>9353293</v>
      </c>
      <c r="AF117" t="s">
        <v>118</v>
      </c>
      <c r="AH117" s="41" t="s">
        <v>340</v>
      </c>
      <c r="AI117" t="s">
        <v>151</v>
      </c>
      <c r="AJ117" t="s">
        <v>145</v>
      </c>
      <c r="AK117" s="32">
        <v>43222</v>
      </c>
      <c r="AL117" s="32">
        <v>43222</v>
      </c>
      <c r="AM117">
        <v>32</v>
      </c>
      <c r="AN117">
        <v>1</v>
      </c>
    </row>
    <row r="118" spans="1:40" ht="47.25" x14ac:dyDescent="0.3">
      <c r="A118" s="32">
        <v>43190</v>
      </c>
      <c r="B118">
        <v>114929</v>
      </c>
      <c r="C118">
        <v>0.115</v>
      </c>
      <c r="D118" t="s">
        <v>252</v>
      </c>
      <c r="E118" t="s">
        <v>13</v>
      </c>
      <c r="F118" t="s">
        <v>128</v>
      </c>
      <c r="G118">
        <v>0</v>
      </c>
      <c r="H118">
        <v>1</v>
      </c>
      <c r="I118">
        <v>0</v>
      </c>
      <c r="J118">
        <v>0</v>
      </c>
      <c r="K118" t="s">
        <v>106</v>
      </c>
      <c r="L118">
        <v>2.9503172045415802</v>
      </c>
      <c r="M118" t="s">
        <v>107</v>
      </c>
      <c r="N118" t="s">
        <v>110</v>
      </c>
      <c r="O118">
        <v>1.10336754085791</v>
      </c>
      <c r="P118" t="s">
        <v>111</v>
      </c>
      <c r="Q118" t="s">
        <v>112</v>
      </c>
      <c r="R118">
        <v>1.07310608679694</v>
      </c>
      <c r="S118" t="s">
        <v>113</v>
      </c>
      <c r="T118" t="s">
        <v>114</v>
      </c>
      <c r="U118">
        <v>1.0339140819511099</v>
      </c>
      <c r="V118" t="s">
        <v>115</v>
      </c>
      <c r="W118" t="s">
        <v>116</v>
      </c>
      <c r="X118">
        <v>1.03247460179633</v>
      </c>
      <c r="Y118" t="s">
        <v>117</v>
      </c>
      <c r="Z118" t="s">
        <v>124</v>
      </c>
      <c r="AA118">
        <v>1.0296542937819599</v>
      </c>
      <c r="AB118" t="s">
        <v>125</v>
      </c>
      <c r="AC118">
        <v>796755</v>
      </c>
      <c r="AD118">
        <v>1193778</v>
      </c>
      <c r="AE118">
        <v>2819936</v>
      </c>
      <c r="AF118" t="s">
        <v>118</v>
      </c>
      <c r="AH118" s="41" t="s">
        <v>341</v>
      </c>
      <c r="AI118" t="s">
        <v>200</v>
      </c>
      <c r="AJ118" t="s">
        <v>121</v>
      </c>
      <c r="AK118" s="32">
        <v>43273</v>
      </c>
      <c r="AL118" s="32">
        <v>43273</v>
      </c>
      <c r="AM118">
        <v>83</v>
      </c>
      <c r="AN118">
        <v>1</v>
      </c>
    </row>
    <row r="119" spans="1:40" ht="47.25" x14ac:dyDescent="0.3">
      <c r="A119" s="32">
        <v>43190</v>
      </c>
      <c r="B119">
        <v>114986</v>
      </c>
      <c r="C119">
        <v>0.109</v>
      </c>
      <c r="D119" t="s">
        <v>214</v>
      </c>
      <c r="E119" t="s">
        <v>14</v>
      </c>
      <c r="F119" t="s">
        <v>192</v>
      </c>
      <c r="G119">
        <v>0</v>
      </c>
      <c r="H119">
        <v>1</v>
      </c>
      <c r="I119">
        <v>0</v>
      </c>
      <c r="J119">
        <v>0</v>
      </c>
      <c r="K119" t="s">
        <v>106</v>
      </c>
      <c r="L119">
        <v>2.9503172045415802</v>
      </c>
      <c r="M119" t="s">
        <v>107</v>
      </c>
      <c r="N119" t="s">
        <v>110</v>
      </c>
      <c r="O119">
        <v>1.10336754085791</v>
      </c>
      <c r="P119" t="s">
        <v>111</v>
      </c>
      <c r="Q119" t="s">
        <v>112</v>
      </c>
      <c r="R119">
        <v>1.07310608679694</v>
      </c>
      <c r="S119" t="s">
        <v>113</v>
      </c>
      <c r="T119" t="s">
        <v>114</v>
      </c>
      <c r="U119">
        <v>1.0339140819511099</v>
      </c>
      <c r="V119" t="s">
        <v>115</v>
      </c>
      <c r="W119" t="s">
        <v>124</v>
      </c>
      <c r="X119">
        <v>1.0296542937819599</v>
      </c>
      <c r="Y119" t="s">
        <v>125</v>
      </c>
      <c r="Z119" t="s">
        <v>143</v>
      </c>
      <c r="AA119">
        <v>1.0091305964102599</v>
      </c>
      <c r="AB119" t="s">
        <v>144</v>
      </c>
      <c r="AC119">
        <v>775602</v>
      </c>
      <c r="AD119">
        <v>1157667</v>
      </c>
      <c r="AE119">
        <v>9373838</v>
      </c>
      <c r="AF119" t="s">
        <v>118</v>
      </c>
      <c r="AH119" s="41" t="s">
        <v>342</v>
      </c>
      <c r="AI119" t="s">
        <v>120</v>
      </c>
      <c r="AJ119" t="s">
        <v>121</v>
      </c>
      <c r="AK119" s="32">
        <v>43209</v>
      </c>
      <c r="AL119" s="32">
        <v>43209</v>
      </c>
      <c r="AM119">
        <v>19</v>
      </c>
      <c r="AN119">
        <v>1</v>
      </c>
    </row>
    <row r="120" spans="1:40" ht="47.25" x14ac:dyDescent="0.3">
      <c r="A120" s="32">
        <v>43190</v>
      </c>
      <c r="B120">
        <v>115048</v>
      </c>
      <c r="C120">
        <v>0.112</v>
      </c>
      <c r="D120" t="s">
        <v>343</v>
      </c>
      <c r="E120" t="s">
        <v>21</v>
      </c>
      <c r="F120" t="s">
        <v>265</v>
      </c>
      <c r="G120">
        <v>0</v>
      </c>
      <c r="H120">
        <v>1</v>
      </c>
      <c r="I120">
        <v>0</v>
      </c>
      <c r="J120">
        <v>0</v>
      </c>
      <c r="K120" t="s">
        <v>106</v>
      </c>
      <c r="L120">
        <v>2.9503172045415802</v>
      </c>
      <c r="M120" t="s">
        <v>107</v>
      </c>
      <c r="N120" t="s">
        <v>110</v>
      </c>
      <c r="O120">
        <v>1.10336754085791</v>
      </c>
      <c r="P120" t="s">
        <v>111</v>
      </c>
      <c r="Q120" t="s">
        <v>112</v>
      </c>
      <c r="R120">
        <v>1.07310608679694</v>
      </c>
      <c r="S120" t="s">
        <v>113</v>
      </c>
      <c r="T120" t="s">
        <v>116</v>
      </c>
      <c r="U120">
        <v>1.03247460179633</v>
      </c>
      <c r="V120" t="s">
        <v>117</v>
      </c>
      <c r="W120" t="s">
        <v>143</v>
      </c>
      <c r="X120">
        <v>1.0091305964102599</v>
      </c>
      <c r="Y120" t="s">
        <v>144</v>
      </c>
      <c r="Z120" t="s">
        <v>114</v>
      </c>
      <c r="AA120">
        <v>0.98135828665917002</v>
      </c>
      <c r="AB120" t="s">
        <v>344</v>
      </c>
      <c r="AC120">
        <v>777640</v>
      </c>
      <c r="AD120">
        <v>1161302</v>
      </c>
      <c r="AE120">
        <v>2821023</v>
      </c>
      <c r="AF120" t="s">
        <v>118</v>
      </c>
      <c r="AH120" s="41" t="s">
        <v>345</v>
      </c>
      <c r="AI120" t="s">
        <v>120</v>
      </c>
      <c r="AJ120" t="s">
        <v>121</v>
      </c>
      <c r="AK120" s="32">
        <v>43215</v>
      </c>
      <c r="AL120" s="32">
        <v>43215</v>
      </c>
      <c r="AM120">
        <v>25</v>
      </c>
      <c r="AN120">
        <v>1</v>
      </c>
    </row>
    <row r="121" spans="1:40" x14ac:dyDescent="0.3">
      <c r="A121" s="32">
        <v>43190</v>
      </c>
      <c r="B121">
        <v>115144</v>
      </c>
      <c r="C121">
        <v>0.185</v>
      </c>
      <c r="D121" t="s">
        <v>214</v>
      </c>
      <c r="E121" t="s">
        <v>14</v>
      </c>
      <c r="F121" t="s">
        <v>156</v>
      </c>
      <c r="G121">
        <v>0</v>
      </c>
      <c r="H121">
        <v>1</v>
      </c>
      <c r="I121">
        <v>1</v>
      </c>
      <c r="J121">
        <v>0</v>
      </c>
      <c r="K121" t="s">
        <v>143</v>
      </c>
      <c r="L121">
        <v>2.0945065862655401</v>
      </c>
      <c r="M121" t="s">
        <v>171</v>
      </c>
      <c r="N121" t="s">
        <v>108</v>
      </c>
      <c r="O121">
        <v>1.5794386813004</v>
      </c>
      <c r="P121" t="s">
        <v>212</v>
      </c>
      <c r="Q121" t="s">
        <v>106</v>
      </c>
      <c r="R121">
        <v>1.22450982339368</v>
      </c>
      <c r="S121" t="s">
        <v>172</v>
      </c>
      <c r="T121" t="s">
        <v>110</v>
      </c>
      <c r="U121">
        <v>1.10336754085791</v>
      </c>
      <c r="V121" t="s">
        <v>111</v>
      </c>
      <c r="W121" t="s">
        <v>112</v>
      </c>
      <c r="X121">
        <v>1.07310608679694</v>
      </c>
      <c r="Y121" t="s">
        <v>113</v>
      </c>
      <c r="Z121" t="s">
        <v>116</v>
      </c>
      <c r="AA121">
        <v>1.03247460179633</v>
      </c>
      <c r="AB121" t="s">
        <v>117</v>
      </c>
      <c r="AC121">
        <v>775891</v>
      </c>
      <c r="AD121">
        <v>1158331</v>
      </c>
      <c r="AE121">
        <v>8340069</v>
      </c>
      <c r="AF121" t="s">
        <v>118</v>
      </c>
      <c r="AH121" s="41" t="s">
        <v>346</v>
      </c>
      <c r="AI121" t="s">
        <v>120</v>
      </c>
      <c r="AJ121" t="s">
        <v>121</v>
      </c>
      <c r="AK121" s="32">
        <v>43210</v>
      </c>
      <c r="AL121" s="32">
        <v>43210</v>
      </c>
      <c r="AM121">
        <v>20</v>
      </c>
      <c r="AN121">
        <v>1</v>
      </c>
    </row>
    <row r="122" spans="1:40" x14ac:dyDescent="0.3">
      <c r="A122" s="32">
        <v>43190</v>
      </c>
      <c r="B122">
        <v>115217</v>
      </c>
      <c r="C122">
        <v>0.18</v>
      </c>
      <c r="D122" t="s">
        <v>176</v>
      </c>
      <c r="E122" t="s">
        <v>13</v>
      </c>
      <c r="F122" t="s">
        <v>177</v>
      </c>
      <c r="G122">
        <v>0</v>
      </c>
      <c r="H122">
        <v>1</v>
      </c>
      <c r="I122">
        <v>0</v>
      </c>
      <c r="J122">
        <v>0</v>
      </c>
      <c r="K122" t="s">
        <v>106</v>
      </c>
      <c r="L122">
        <v>2.9503172045415802</v>
      </c>
      <c r="M122" t="s">
        <v>107</v>
      </c>
      <c r="N122" t="s">
        <v>114</v>
      </c>
      <c r="O122">
        <v>1.14810146065298</v>
      </c>
      <c r="P122" t="s">
        <v>178</v>
      </c>
      <c r="Q122" t="s">
        <v>129</v>
      </c>
      <c r="R122">
        <v>1.13027887977042</v>
      </c>
      <c r="S122" t="s">
        <v>130</v>
      </c>
      <c r="T122" t="s">
        <v>110</v>
      </c>
      <c r="U122">
        <v>1.10336754085791</v>
      </c>
      <c r="V122" t="s">
        <v>111</v>
      </c>
      <c r="W122" t="s">
        <v>112</v>
      </c>
      <c r="X122">
        <v>1.07310608679694</v>
      </c>
      <c r="Y122" t="s">
        <v>113</v>
      </c>
      <c r="Z122" t="s">
        <v>116</v>
      </c>
      <c r="AA122">
        <v>1.03247460179633</v>
      </c>
      <c r="AB122" t="s">
        <v>117</v>
      </c>
      <c r="AN122">
        <v>253</v>
      </c>
    </row>
    <row r="123" spans="1:40" ht="63" x14ac:dyDescent="0.3">
      <c r="A123" s="32">
        <v>43190</v>
      </c>
      <c r="B123">
        <v>115426</v>
      </c>
      <c r="C123">
        <v>0.28799999999999998</v>
      </c>
      <c r="D123" t="s">
        <v>347</v>
      </c>
      <c r="E123" t="s">
        <v>21</v>
      </c>
      <c r="F123" t="s">
        <v>225</v>
      </c>
      <c r="G123">
        <v>0</v>
      </c>
      <c r="H123">
        <v>1</v>
      </c>
      <c r="I123">
        <v>1</v>
      </c>
      <c r="J123">
        <v>0</v>
      </c>
      <c r="K123" t="s">
        <v>106</v>
      </c>
      <c r="L123">
        <v>2.9503172045415802</v>
      </c>
      <c r="M123" t="s">
        <v>107</v>
      </c>
      <c r="N123" t="s">
        <v>112</v>
      </c>
      <c r="O123">
        <v>1.6442167867544599</v>
      </c>
      <c r="P123" t="s">
        <v>148</v>
      </c>
      <c r="Q123" t="s">
        <v>108</v>
      </c>
      <c r="R123">
        <v>1.5794386813004</v>
      </c>
      <c r="S123" t="s">
        <v>212</v>
      </c>
      <c r="T123" t="s">
        <v>110</v>
      </c>
      <c r="U123">
        <v>1.10336754085791</v>
      </c>
      <c r="V123" t="s">
        <v>111</v>
      </c>
      <c r="W123" t="s">
        <v>116</v>
      </c>
      <c r="X123">
        <v>1.09539059602435</v>
      </c>
      <c r="Y123" t="s">
        <v>134</v>
      </c>
      <c r="Z123" t="s">
        <v>124</v>
      </c>
      <c r="AA123">
        <v>1.0296542937819599</v>
      </c>
      <c r="AB123" t="s">
        <v>125</v>
      </c>
      <c r="AC123">
        <v>778671</v>
      </c>
      <c r="AD123">
        <v>1162906</v>
      </c>
      <c r="AE123">
        <v>8946071</v>
      </c>
      <c r="AF123" t="s">
        <v>118</v>
      </c>
      <c r="AH123" s="41" t="s">
        <v>348</v>
      </c>
      <c r="AI123" t="s">
        <v>151</v>
      </c>
      <c r="AJ123" t="s">
        <v>145</v>
      </c>
      <c r="AK123" s="32">
        <v>43217</v>
      </c>
      <c r="AL123" s="32">
        <v>43217</v>
      </c>
      <c r="AM123">
        <v>27</v>
      </c>
      <c r="AN123">
        <v>1</v>
      </c>
    </row>
    <row r="124" spans="1:40" x14ac:dyDescent="0.3">
      <c r="A124" s="32">
        <v>43190</v>
      </c>
      <c r="B124">
        <v>115509</v>
      </c>
      <c r="C124">
        <v>0.13200000000000001</v>
      </c>
      <c r="D124" t="s">
        <v>221</v>
      </c>
      <c r="E124" t="s">
        <v>14</v>
      </c>
      <c r="F124" t="s">
        <v>228</v>
      </c>
      <c r="G124">
        <v>0</v>
      </c>
      <c r="H124">
        <v>1</v>
      </c>
      <c r="I124">
        <v>0</v>
      </c>
      <c r="J124">
        <v>0</v>
      </c>
      <c r="K124" t="s">
        <v>106</v>
      </c>
      <c r="L124">
        <v>2.9503172045415802</v>
      </c>
      <c r="M124" t="s">
        <v>107</v>
      </c>
      <c r="N124" t="s">
        <v>129</v>
      </c>
      <c r="O124">
        <v>1.13027887977042</v>
      </c>
      <c r="P124" t="s">
        <v>130</v>
      </c>
      <c r="Q124" t="s">
        <v>110</v>
      </c>
      <c r="R124">
        <v>1.10336754085791</v>
      </c>
      <c r="S124" t="s">
        <v>111</v>
      </c>
      <c r="T124" t="s">
        <v>112</v>
      </c>
      <c r="U124">
        <v>1.07310608679694</v>
      </c>
      <c r="V124" t="s">
        <v>113</v>
      </c>
      <c r="W124" t="s">
        <v>114</v>
      </c>
      <c r="X124">
        <v>1.0339140819511099</v>
      </c>
      <c r="Y124" t="s">
        <v>115</v>
      </c>
      <c r="Z124" t="s">
        <v>143</v>
      </c>
      <c r="AA124">
        <v>1.0091305964102599</v>
      </c>
      <c r="AB124" t="s">
        <v>144</v>
      </c>
      <c r="AC124">
        <v>777700</v>
      </c>
      <c r="AD124">
        <v>1161392</v>
      </c>
      <c r="AE124">
        <v>1016419</v>
      </c>
      <c r="AF124" t="s">
        <v>118</v>
      </c>
      <c r="AH124" s="41" t="s">
        <v>349</v>
      </c>
      <c r="AI124" t="s">
        <v>120</v>
      </c>
      <c r="AJ124" t="s">
        <v>121</v>
      </c>
      <c r="AK124" s="32">
        <v>43215</v>
      </c>
      <c r="AL124" s="32">
        <v>43215</v>
      </c>
      <c r="AM124">
        <v>25</v>
      </c>
      <c r="AN124">
        <v>1</v>
      </c>
    </row>
    <row r="125" spans="1:40" ht="31.5" x14ac:dyDescent="0.3">
      <c r="A125" s="32">
        <v>43190</v>
      </c>
      <c r="B125">
        <v>115563</v>
      </c>
      <c r="C125">
        <v>0.153</v>
      </c>
      <c r="D125" t="s">
        <v>257</v>
      </c>
      <c r="E125" t="s">
        <v>12</v>
      </c>
      <c r="F125" t="s">
        <v>336</v>
      </c>
      <c r="G125">
        <v>0</v>
      </c>
      <c r="H125">
        <v>0</v>
      </c>
      <c r="I125">
        <v>0</v>
      </c>
      <c r="J125">
        <v>1</v>
      </c>
      <c r="K125" t="s">
        <v>106</v>
      </c>
      <c r="L125">
        <v>2.9503172045415802</v>
      </c>
      <c r="M125" t="s">
        <v>107</v>
      </c>
      <c r="N125" t="s">
        <v>129</v>
      </c>
      <c r="O125">
        <v>1.3035968416499599</v>
      </c>
      <c r="P125" t="s">
        <v>169</v>
      </c>
      <c r="Q125" t="s">
        <v>110</v>
      </c>
      <c r="R125">
        <v>1.10336754085791</v>
      </c>
      <c r="S125" t="s">
        <v>111</v>
      </c>
      <c r="T125" t="s">
        <v>112</v>
      </c>
      <c r="U125">
        <v>1.07310608679694</v>
      </c>
      <c r="V125" t="s">
        <v>113</v>
      </c>
      <c r="W125" t="s">
        <v>114</v>
      </c>
      <c r="X125">
        <v>1.0339140819511099</v>
      </c>
      <c r="Y125" t="s">
        <v>115</v>
      </c>
      <c r="Z125" t="s">
        <v>124</v>
      </c>
      <c r="AA125">
        <v>1.0296542937819599</v>
      </c>
      <c r="AB125" t="s">
        <v>125</v>
      </c>
      <c r="AC125">
        <v>787451</v>
      </c>
      <c r="AD125">
        <v>1176989</v>
      </c>
      <c r="AE125">
        <v>8807349</v>
      </c>
      <c r="AF125" t="s">
        <v>118</v>
      </c>
      <c r="AH125" s="41" t="s">
        <v>350</v>
      </c>
      <c r="AI125" t="s">
        <v>120</v>
      </c>
      <c r="AJ125" t="s">
        <v>121</v>
      </c>
      <c r="AK125" s="32">
        <v>43242</v>
      </c>
      <c r="AL125" s="32">
        <v>43242</v>
      </c>
      <c r="AM125">
        <v>52</v>
      </c>
      <c r="AN125">
        <v>1</v>
      </c>
    </row>
    <row r="126" spans="1:40" x14ac:dyDescent="0.3">
      <c r="A126" s="32">
        <v>43190</v>
      </c>
      <c r="B126">
        <v>115584</v>
      </c>
      <c r="C126">
        <v>0.23499999999999999</v>
      </c>
      <c r="D126" t="s">
        <v>299</v>
      </c>
      <c r="E126" t="s">
        <v>21</v>
      </c>
      <c r="F126" t="s">
        <v>300</v>
      </c>
      <c r="G126">
        <v>0</v>
      </c>
      <c r="H126">
        <v>1</v>
      </c>
      <c r="I126">
        <v>0</v>
      </c>
      <c r="J126">
        <v>0</v>
      </c>
      <c r="K126" t="s">
        <v>106</v>
      </c>
      <c r="L126">
        <v>2.9503172045415802</v>
      </c>
      <c r="M126" t="s">
        <v>107</v>
      </c>
      <c r="N126" t="s">
        <v>112</v>
      </c>
      <c r="O126">
        <v>1.6442167867544599</v>
      </c>
      <c r="P126" t="s">
        <v>113</v>
      </c>
      <c r="Q126" t="s">
        <v>110</v>
      </c>
      <c r="R126">
        <v>1.10336754085791</v>
      </c>
      <c r="S126" t="s">
        <v>111</v>
      </c>
      <c r="T126" t="s">
        <v>124</v>
      </c>
      <c r="U126">
        <v>1.07738393768034</v>
      </c>
      <c r="V126" t="s">
        <v>135</v>
      </c>
      <c r="W126" t="s">
        <v>112</v>
      </c>
      <c r="X126">
        <v>1.07310608679694</v>
      </c>
      <c r="Y126" t="s">
        <v>113</v>
      </c>
      <c r="Z126" t="s">
        <v>114</v>
      </c>
      <c r="AA126">
        <v>1.0339140819511099</v>
      </c>
      <c r="AB126" t="s">
        <v>115</v>
      </c>
      <c r="AC126">
        <v>778793</v>
      </c>
      <c r="AD126">
        <v>1163097</v>
      </c>
      <c r="AE126">
        <v>9429440</v>
      </c>
      <c r="AF126" t="s">
        <v>118</v>
      </c>
      <c r="AH126" s="41" t="s">
        <v>351</v>
      </c>
      <c r="AI126" t="s">
        <v>151</v>
      </c>
      <c r="AJ126" t="s">
        <v>121</v>
      </c>
      <c r="AK126" s="32">
        <v>43217</v>
      </c>
      <c r="AL126" s="32">
        <v>43217</v>
      </c>
      <c r="AM126">
        <v>27</v>
      </c>
      <c r="AN126">
        <v>1</v>
      </c>
    </row>
    <row r="127" spans="1:40" x14ac:dyDescent="0.3">
      <c r="A127" s="32">
        <v>43190</v>
      </c>
      <c r="B127">
        <v>115615</v>
      </c>
      <c r="C127">
        <v>0.127</v>
      </c>
      <c r="D127" t="s">
        <v>122</v>
      </c>
      <c r="E127" t="s">
        <v>21</v>
      </c>
      <c r="F127" t="s">
        <v>249</v>
      </c>
      <c r="G127">
        <v>0</v>
      </c>
      <c r="H127">
        <v>1</v>
      </c>
      <c r="I127">
        <v>0</v>
      </c>
      <c r="J127">
        <v>0</v>
      </c>
      <c r="K127" t="s">
        <v>112</v>
      </c>
      <c r="L127">
        <v>1.6442167867544599</v>
      </c>
      <c r="M127" t="s">
        <v>113</v>
      </c>
      <c r="N127" t="s">
        <v>106</v>
      </c>
      <c r="O127">
        <v>1.22450982339368</v>
      </c>
      <c r="P127" t="s">
        <v>172</v>
      </c>
      <c r="Q127" t="s">
        <v>114</v>
      </c>
      <c r="R127">
        <v>1.14810146065298</v>
      </c>
      <c r="S127" t="s">
        <v>178</v>
      </c>
      <c r="T127" t="s">
        <v>110</v>
      </c>
      <c r="U127">
        <v>1.10336754085791</v>
      </c>
      <c r="V127" t="s">
        <v>111</v>
      </c>
      <c r="W127" t="s">
        <v>112</v>
      </c>
      <c r="X127">
        <v>1.07310608679694</v>
      </c>
      <c r="Y127" t="s">
        <v>113</v>
      </c>
      <c r="Z127" t="s">
        <v>116</v>
      </c>
      <c r="AA127">
        <v>1.03247460179633</v>
      </c>
      <c r="AB127" t="s">
        <v>117</v>
      </c>
      <c r="AC127">
        <v>780608</v>
      </c>
      <c r="AD127">
        <v>1165830</v>
      </c>
      <c r="AE127">
        <v>9353293</v>
      </c>
      <c r="AF127" t="s">
        <v>118</v>
      </c>
      <c r="AH127" s="41" t="s">
        <v>352</v>
      </c>
      <c r="AI127" t="s">
        <v>151</v>
      </c>
      <c r="AJ127" t="s">
        <v>121</v>
      </c>
      <c r="AK127" s="32">
        <v>43222</v>
      </c>
      <c r="AL127" s="32">
        <v>43222</v>
      </c>
      <c r="AM127">
        <v>32</v>
      </c>
      <c r="AN127">
        <v>1</v>
      </c>
    </row>
    <row r="128" spans="1:40" x14ac:dyDescent="0.3">
      <c r="A128" s="32">
        <v>43190</v>
      </c>
      <c r="B128">
        <v>115669</v>
      </c>
      <c r="C128">
        <v>0.14699999999999999</v>
      </c>
      <c r="D128" t="s">
        <v>330</v>
      </c>
      <c r="E128" t="s">
        <v>12</v>
      </c>
      <c r="F128" t="s">
        <v>353</v>
      </c>
      <c r="G128">
        <v>0</v>
      </c>
      <c r="H128">
        <v>0</v>
      </c>
      <c r="I128">
        <v>0</v>
      </c>
      <c r="J128">
        <v>1</v>
      </c>
      <c r="K128" t="s">
        <v>106</v>
      </c>
      <c r="L128">
        <v>2.9503172045415802</v>
      </c>
      <c r="M128" t="s">
        <v>107</v>
      </c>
      <c r="N128" t="s">
        <v>129</v>
      </c>
      <c r="O128">
        <v>1.13027887977042</v>
      </c>
      <c r="P128" t="s">
        <v>130</v>
      </c>
      <c r="Q128" t="s">
        <v>110</v>
      </c>
      <c r="R128">
        <v>1.10336754085791</v>
      </c>
      <c r="S128" t="s">
        <v>111</v>
      </c>
      <c r="T128" t="s">
        <v>112</v>
      </c>
      <c r="U128">
        <v>1.07310608679694</v>
      </c>
      <c r="V128" t="s">
        <v>113</v>
      </c>
      <c r="W128" t="s">
        <v>114</v>
      </c>
      <c r="X128">
        <v>1.0534073012288001</v>
      </c>
      <c r="Y128" t="s">
        <v>161</v>
      </c>
      <c r="Z128" t="s">
        <v>124</v>
      </c>
      <c r="AA128">
        <v>1.0296542937819599</v>
      </c>
      <c r="AB128" t="s">
        <v>125</v>
      </c>
      <c r="AC128">
        <v>783701</v>
      </c>
      <c r="AD128">
        <v>1170516</v>
      </c>
      <c r="AE128">
        <v>1821024</v>
      </c>
      <c r="AF128" t="s">
        <v>118</v>
      </c>
      <c r="AG128" t="s">
        <v>354</v>
      </c>
      <c r="AH128" s="41" t="s">
        <v>355</v>
      </c>
      <c r="AI128" t="s">
        <v>151</v>
      </c>
      <c r="AJ128" t="s">
        <v>121</v>
      </c>
      <c r="AK128" s="32">
        <v>43230</v>
      </c>
      <c r="AL128" s="32">
        <v>43230</v>
      </c>
      <c r="AM128">
        <v>40</v>
      </c>
      <c r="AN128">
        <v>1</v>
      </c>
    </row>
    <row r="129" spans="1:40" x14ac:dyDescent="0.3">
      <c r="A129" s="32">
        <v>43190</v>
      </c>
      <c r="B129">
        <v>115681</v>
      </c>
      <c r="C129">
        <v>0.13900000000000001</v>
      </c>
      <c r="D129" t="s">
        <v>356</v>
      </c>
      <c r="E129" t="s">
        <v>13</v>
      </c>
      <c r="F129" t="s">
        <v>142</v>
      </c>
      <c r="G129">
        <v>0</v>
      </c>
      <c r="H129">
        <v>1</v>
      </c>
      <c r="I129">
        <v>0</v>
      </c>
      <c r="J129">
        <v>0</v>
      </c>
      <c r="K129" t="s">
        <v>106</v>
      </c>
      <c r="L129">
        <v>2.9503172045415802</v>
      </c>
      <c r="M129" t="s">
        <v>107</v>
      </c>
      <c r="N129" t="s">
        <v>110</v>
      </c>
      <c r="O129">
        <v>1.10336754085791</v>
      </c>
      <c r="P129" t="s">
        <v>111</v>
      </c>
      <c r="Q129" t="s">
        <v>112</v>
      </c>
      <c r="R129">
        <v>1.07310608679694</v>
      </c>
      <c r="S129" t="s">
        <v>113</v>
      </c>
      <c r="T129" t="s">
        <v>143</v>
      </c>
      <c r="U129">
        <v>1.0648910735912001</v>
      </c>
      <c r="V129" t="s">
        <v>149</v>
      </c>
      <c r="W129" t="s">
        <v>114</v>
      </c>
      <c r="X129">
        <v>1.0339140819511099</v>
      </c>
      <c r="Y129" t="s">
        <v>115</v>
      </c>
      <c r="Z129" t="s">
        <v>116</v>
      </c>
      <c r="AA129">
        <v>1.03247460179633</v>
      </c>
      <c r="AB129" t="s">
        <v>117</v>
      </c>
      <c r="AC129">
        <v>792354</v>
      </c>
      <c r="AD129">
        <v>1185771</v>
      </c>
      <c r="AE129">
        <v>1014323</v>
      </c>
      <c r="AF129" t="s">
        <v>118</v>
      </c>
      <c r="AH129" s="42">
        <v>43624.481944444444</v>
      </c>
      <c r="AI129" t="s">
        <v>120</v>
      </c>
      <c r="AJ129" t="s">
        <v>145</v>
      </c>
      <c r="AK129" s="32">
        <v>43259</v>
      </c>
      <c r="AL129" s="32">
        <v>43259</v>
      </c>
      <c r="AM129">
        <v>69</v>
      </c>
      <c r="AN129">
        <v>1</v>
      </c>
    </row>
    <row r="130" spans="1:40" x14ac:dyDescent="0.3">
      <c r="A130" s="32">
        <v>43190</v>
      </c>
      <c r="B130">
        <v>115805</v>
      </c>
      <c r="C130">
        <v>0.11899999999999999</v>
      </c>
      <c r="D130" t="s">
        <v>230</v>
      </c>
      <c r="E130" t="s">
        <v>13</v>
      </c>
      <c r="F130" t="s">
        <v>206</v>
      </c>
      <c r="G130">
        <v>0</v>
      </c>
      <c r="H130">
        <v>1</v>
      </c>
      <c r="I130">
        <v>0</v>
      </c>
      <c r="J130">
        <v>0</v>
      </c>
      <c r="K130" t="s">
        <v>106</v>
      </c>
      <c r="L130">
        <v>2.9503172045415802</v>
      </c>
      <c r="M130" t="s">
        <v>107</v>
      </c>
      <c r="N130" t="s">
        <v>129</v>
      </c>
      <c r="O130">
        <v>1.13027887977042</v>
      </c>
      <c r="P130" t="s">
        <v>130</v>
      </c>
      <c r="Q130" t="s">
        <v>110</v>
      </c>
      <c r="R130">
        <v>1.10336754085791</v>
      </c>
      <c r="S130" t="s">
        <v>111</v>
      </c>
      <c r="T130" t="s">
        <v>112</v>
      </c>
      <c r="U130">
        <v>1.07310608679694</v>
      </c>
      <c r="V130" t="s">
        <v>113</v>
      </c>
      <c r="W130" t="s">
        <v>114</v>
      </c>
      <c r="X130">
        <v>1.0339140819511099</v>
      </c>
      <c r="Y130" t="s">
        <v>115</v>
      </c>
      <c r="Z130" t="s">
        <v>124</v>
      </c>
      <c r="AA130">
        <v>1.0296542937819599</v>
      </c>
      <c r="AB130" t="s">
        <v>125</v>
      </c>
      <c r="AC130">
        <v>777766</v>
      </c>
      <c r="AD130">
        <v>1161494</v>
      </c>
      <c r="AE130">
        <v>9750944</v>
      </c>
      <c r="AF130" t="s">
        <v>118</v>
      </c>
      <c r="AH130" s="41" t="s">
        <v>357</v>
      </c>
      <c r="AI130" t="s">
        <v>120</v>
      </c>
      <c r="AJ130" t="s">
        <v>121</v>
      </c>
      <c r="AK130" s="32">
        <v>43215</v>
      </c>
      <c r="AL130" s="32">
        <v>43215</v>
      </c>
      <c r="AM130">
        <v>25</v>
      </c>
      <c r="AN130">
        <v>1</v>
      </c>
    </row>
    <row r="131" spans="1:40" x14ac:dyDescent="0.3">
      <c r="A131" s="32">
        <v>43190</v>
      </c>
      <c r="B131">
        <v>116113</v>
      </c>
      <c r="C131">
        <v>0.17199999999999999</v>
      </c>
      <c r="D131" t="s">
        <v>264</v>
      </c>
      <c r="E131" t="s">
        <v>12</v>
      </c>
      <c r="F131" t="s">
        <v>336</v>
      </c>
      <c r="G131">
        <v>0</v>
      </c>
      <c r="H131">
        <v>0</v>
      </c>
      <c r="I131">
        <v>0</v>
      </c>
      <c r="J131">
        <v>1</v>
      </c>
      <c r="K131" t="s">
        <v>106</v>
      </c>
      <c r="L131">
        <v>2.9503172045415802</v>
      </c>
      <c r="M131" t="s">
        <v>107</v>
      </c>
      <c r="N131" t="s">
        <v>129</v>
      </c>
      <c r="O131">
        <v>1.3035968416499599</v>
      </c>
      <c r="P131" t="s">
        <v>169</v>
      </c>
      <c r="Q131" t="s">
        <v>110</v>
      </c>
      <c r="R131">
        <v>1.10336754085791</v>
      </c>
      <c r="S131" t="s">
        <v>111</v>
      </c>
      <c r="T131" t="s">
        <v>112</v>
      </c>
      <c r="U131">
        <v>1.07310608679694</v>
      </c>
      <c r="V131" t="s">
        <v>113</v>
      </c>
      <c r="W131" t="s">
        <v>114</v>
      </c>
      <c r="X131">
        <v>1.0339140819511099</v>
      </c>
      <c r="Y131" t="s">
        <v>115</v>
      </c>
      <c r="Z131" t="s">
        <v>116</v>
      </c>
      <c r="AA131">
        <v>1.03247460179633</v>
      </c>
      <c r="AB131" t="s">
        <v>117</v>
      </c>
      <c r="AC131">
        <v>797584</v>
      </c>
      <c r="AD131">
        <v>1195082</v>
      </c>
      <c r="AE131">
        <v>8807349</v>
      </c>
      <c r="AF131" t="s">
        <v>118</v>
      </c>
      <c r="AH131" s="41" t="s">
        <v>358</v>
      </c>
      <c r="AI131" t="s">
        <v>120</v>
      </c>
      <c r="AJ131" t="s">
        <v>121</v>
      </c>
      <c r="AK131" s="32">
        <v>43276</v>
      </c>
      <c r="AL131" s="32">
        <v>43276</v>
      </c>
      <c r="AM131">
        <v>86</v>
      </c>
      <c r="AN131">
        <v>1</v>
      </c>
    </row>
    <row r="132" spans="1:40" ht="47.25" x14ac:dyDescent="0.3">
      <c r="A132" s="32">
        <v>43190</v>
      </c>
      <c r="B132">
        <v>116166</v>
      </c>
      <c r="C132">
        <v>0.16200000000000001</v>
      </c>
      <c r="D132" t="s">
        <v>137</v>
      </c>
      <c r="E132" t="s">
        <v>21</v>
      </c>
      <c r="F132" t="s">
        <v>325</v>
      </c>
      <c r="G132">
        <v>0</v>
      </c>
      <c r="H132">
        <v>1</v>
      </c>
      <c r="I132">
        <v>0</v>
      </c>
      <c r="J132">
        <v>0</v>
      </c>
      <c r="K132" t="s">
        <v>106</v>
      </c>
      <c r="L132">
        <v>2.9503172045415802</v>
      </c>
      <c r="M132" t="s">
        <v>107</v>
      </c>
      <c r="N132" t="s">
        <v>108</v>
      </c>
      <c r="O132">
        <v>1.1551939685976</v>
      </c>
      <c r="P132" t="s">
        <v>109</v>
      </c>
      <c r="Q132" t="s">
        <v>110</v>
      </c>
      <c r="R132">
        <v>1.10336754085791</v>
      </c>
      <c r="S132" t="s">
        <v>111</v>
      </c>
      <c r="T132" t="s">
        <v>112</v>
      </c>
      <c r="U132">
        <v>1.07310608679694</v>
      </c>
      <c r="V132" t="s">
        <v>113</v>
      </c>
      <c r="W132" t="s">
        <v>143</v>
      </c>
      <c r="X132">
        <v>1.0648910735912001</v>
      </c>
      <c r="Y132" t="s">
        <v>149</v>
      </c>
      <c r="Z132" t="s">
        <v>114</v>
      </c>
      <c r="AA132">
        <v>1.0339140819511099</v>
      </c>
      <c r="AB132" t="s">
        <v>115</v>
      </c>
      <c r="AC132">
        <v>779423</v>
      </c>
      <c r="AD132">
        <v>1164061</v>
      </c>
      <c r="AE132">
        <v>8306003</v>
      </c>
      <c r="AF132" t="s">
        <v>118</v>
      </c>
      <c r="AH132" s="41" t="s">
        <v>359</v>
      </c>
      <c r="AI132" t="s">
        <v>120</v>
      </c>
      <c r="AJ132" t="s">
        <v>121</v>
      </c>
      <c r="AK132" s="32">
        <v>43220</v>
      </c>
      <c r="AL132" s="32">
        <v>43220</v>
      </c>
      <c r="AM132">
        <v>30</v>
      </c>
      <c r="AN132">
        <v>1</v>
      </c>
    </row>
    <row r="133" spans="1:40" ht="31.5" x14ac:dyDescent="0.3">
      <c r="A133" s="32">
        <v>43190</v>
      </c>
      <c r="B133">
        <v>116166</v>
      </c>
      <c r="C133">
        <v>0.16200000000000001</v>
      </c>
      <c r="D133" t="s">
        <v>137</v>
      </c>
      <c r="E133" t="s">
        <v>21</v>
      </c>
      <c r="F133" t="s">
        <v>325</v>
      </c>
      <c r="G133">
        <v>0</v>
      </c>
      <c r="H133">
        <v>1</v>
      </c>
      <c r="I133">
        <v>0</v>
      </c>
      <c r="J133">
        <v>0</v>
      </c>
      <c r="K133" t="s">
        <v>106</v>
      </c>
      <c r="L133">
        <v>2.9503172045415802</v>
      </c>
      <c r="M133" t="s">
        <v>107</v>
      </c>
      <c r="N133" t="s">
        <v>108</v>
      </c>
      <c r="O133">
        <v>1.1551939685976</v>
      </c>
      <c r="P133" t="s">
        <v>109</v>
      </c>
      <c r="Q133" t="s">
        <v>110</v>
      </c>
      <c r="R133">
        <v>1.10336754085791</v>
      </c>
      <c r="S133" t="s">
        <v>111</v>
      </c>
      <c r="T133" t="s">
        <v>112</v>
      </c>
      <c r="U133">
        <v>1.07310608679694</v>
      </c>
      <c r="V133" t="s">
        <v>113</v>
      </c>
      <c r="W133" t="s">
        <v>143</v>
      </c>
      <c r="X133">
        <v>1.0648910735912001</v>
      </c>
      <c r="Y133" t="s">
        <v>149</v>
      </c>
      <c r="Z133" t="s">
        <v>114</v>
      </c>
      <c r="AA133">
        <v>1.0339140819511099</v>
      </c>
      <c r="AB133" t="s">
        <v>115</v>
      </c>
      <c r="AC133">
        <v>778803</v>
      </c>
      <c r="AD133">
        <v>1163110</v>
      </c>
      <c r="AE133">
        <v>8306003</v>
      </c>
      <c r="AF133" t="s">
        <v>118</v>
      </c>
      <c r="AH133" s="41" t="s">
        <v>360</v>
      </c>
      <c r="AI133" t="s">
        <v>151</v>
      </c>
      <c r="AJ133" t="s">
        <v>121</v>
      </c>
      <c r="AK133" s="32">
        <v>43217</v>
      </c>
      <c r="AL133" s="32">
        <v>43217</v>
      </c>
      <c r="AM133">
        <v>27</v>
      </c>
      <c r="AN133">
        <v>1</v>
      </c>
    </row>
    <row r="134" spans="1:40" ht="31.5" x14ac:dyDescent="0.3">
      <c r="A134" s="32">
        <v>43190</v>
      </c>
      <c r="B134">
        <v>116285</v>
      </c>
      <c r="C134">
        <v>0.14899999999999999</v>
      </c>
      <c r="D134" t="s">
        <v>141</v>
      </c>
      <c r="E134" t="s">
        <v>21</v>
      </c>
      <c r="F134" t="s">
        <v>333</v>
      </c>
      <c r="G134">
        <v>0</v>
      </c>
      <c r="H134">
        <v>1</v>
      </c>
      <c r="I134">
        <v>0</v>
      </c>
      <c r="J134">
        <v>0</v>
      </c>
      <c r="K134" t="s">
        <v>106</v>
      </c>
      <c r="L134">
        <v>2.9503172045415802</v>
      </c>
      <c r="M134" t="s">
        <v>107</v>
      </c>
      <c r="N134" t="s">
        <v>110</v>
      </c>
      <c r="O134">
        <v>1.10336754085791</v>
      </c>
      <c r="P134" t="s">
        <v>111</v>
      </c>
      <c r="Q134" t="s">
        <v>116</v>
      </c>
      <c r="R134">
        <v>1.09539059602435</v>
      </c>
      <c r="S134" t="s">
        <v>134</v>
      </c>
      <c r="T134" t="s">
        <v>112</v>
      </c>
      <c r="U134">
        <v>1.07310608679694</v>
      </c>
      <c r="V134" t="s">
        <v>113</v>
      </c>
      <c r="W134" t="s">
        <v>143</v>
      </c>
      <c r="X134">
        <v>1.0648910735912001</v>
      </c>
      <c r="Y134" t="s">
        <v>149</v>
      </c>
      <c r="Z134" t="s">
        <v>114</v>
      </c>
      <c r="AA134">
        <v>1.0339140819511099</v>
      </c>
      <c r="AB134" t="s">
        <v>115</v>
      </c>
      <c r="AC134">
        <v>781259</v>
      </c>
      <c r="AD134">
        <v>1166744</v>
      </c>
      <c r="AE134">
        <v>8738270</v>
      </c>
      <c r="AF134" t="s">
        <v>118</v>
      </c>
      <c r="AH134" s="41" t="s">
        <v>361</v>
      </c>
      <c r="AI134" t="s">
        <v>200</v>
      </c>
      <c r="AJ134" t="s">
        <v>121</v>
      </c>
      <c r="AK134" s="32">
        <v>43223</v>
      </c>
      <c r="AL134" s="32">
        <v>43223</v>
      </c>
      <c r="AM134">
        <v>33</v>
      </c>
      <c r="AN134">
        <v>1</v>
      </c>
    </row>
    <row r="135" spans="1:40" ht="31.5" x14ac:dyDescent="0.3">
      <c r="A135" s="32">
        <v>43190</v>
      </c>
      <c r="B135">
        <v>116285</v>
      </c>
      <c r="C135">
        <v>0.14899999999999999</v>
      </c>
      <c r="D135" t="s">
        <v>141</v>
      </c>
      <c r="E135" t="s">
        <v>21</v>
      </c>
      <c r="F135" t="s">
        <v>333</v>
      </c>
      <c r="G135">
        <v>0</v>
      </c>
      <c r="H135">
        <v>1</v>
      </c>
      <c r="I135">
        <v>0</v>
      </c>
      <c r="J135">
        <v>0</v>
      </c>
      <c r="K135" t="s">
        <v>106</v>
      </c>
      <c r="L135">
        <v>2.9503172045415802</v>
      </c>
      <c r="M135" t="s">
        <v>107</v>
      </c>
      <c r="N135" t="s">
        <v>110</v>
      </c>
      <c r="O135">
        <v>1.10336754085791</v>
      </c>
      <c r="P135" t="s">
        <v>111</v>
      </c>
      <c r="Q135" t="s">
        <v>116</v>
      </c>
      <c r="R135">
        <v>1.09539059602435</v>
      </c>
      <c r="S135" t="s">
        <v>134</v>
      </c>
      <c r="T135" t="s">
        <v>112</v>
      </c>
      <c r="U135">
        <v>1.07310608679694</v>
      </c>
      <c r="V135" t="s">
        <v>113</v>
      </c>
      <c r="W135" t="s">
        <v>143</v>
      </c>
      <c r="X135">
        <v>1.0648910735912001</v>
      </c>
      <c r="Y135" t="s">
        <v>149</v>
      </c>
      <c r="Z135" t="s">
        <v>114</v>
      </c>
      <c r="AA135">
        <v>1.0339140819511099</v>
      </c>
      <c r="AB135" t="s">
        <v>115</v>
      </c>
      <c r="AC135">
        <v>781113</v>
      </c>
      <c r="AD135">
        <v>1166547</v>
      </c>
      <c r="AE135">
        <v>8738270</v>
      </c>
      <c r="AF135" t="s">
        <v>118</v>
      </c>
      <c r="AH135" s="41" t="s">
        <v>362</v>
      </c>
      <c r="AI135" t="s">
        <v>120</v>
      </c>
      <c r="AJ135" t="s">
        <v>121</v>
      </c>
      <c r="AK135" s="32">
        <v>43223</v>
      </c>
      <c r="AL135" s="32">
        <v>43223</v>
      </c>
      <c r="AM135">
        <v>33</v>
      </c>
      <c r="AN135">
        <v>1</v>
      </c>
    </row>
    <row r="136" spans="1:40" x14ac:dyDescent="0.3">
      <c r="A136" s="32">
        <v>43190</v>
      </c>
      <c r="B136">
        <v>116309</v>
      </c>
      <c r="C136">
        <v>0.161</v>
      </c>
      <c r="D136" t="s">
        <v>257</v>
      </c>
      <c r="E136" t="s">
        <v>12</v>
      </c>
      <c r="F136" t="s">
        <v>168</v>
      </c>
      <c r="G136">
        <v>0</v>
      </c>
      <c r="H136">
        <v>0</v>
      </c>
      <c r="I136">
        <v>0</v>
      </c>
      <c r="J136">
        <v>1</v>
      </c>
      <c r="K136" t="s">
        <v>106</v>
      </c>
      <c r="L136">
        <v>2.9503172045415802</v>
      </c>
      <c r="M136" t="s">
        <v>107</v>
      </c>
      <c r="N136" t="s">
        <v>112</v>
      </c>
      <c r="O136">
        <v>1.3888573109162801</v>
      </c>
      <c r="P136" t="s">
        <v>148</v>
      </c>
      <c r="Q136" t="s">
        <v>129</v>
      </c>
      <c r="R136">
        <v>1.3035968416499599</v>
      </c>
      <c r="S136" t="s">
        <v>169</v>
      </c>
      <c r="T136" t="s">
        <v>110</v>
      </c>
      <c r="U136">
        <v>1.10336754085791</v>
      </c>
      <c r="V136" t="s">
        <v>111</v>
      </c>
      <c r="W136" t="s">
        <v>124</v>
      </c>
      <c r="X136">
        <v>1.0296542937819599</v>
      </c>
      <c r="Y136" t="s">
        <v>125</v>
      </c>
      <c r="Z136" t="s">
        <v>114</v>
      </c>
      <c r="AA136">
        <v>1.0168635839458799</v>
      </c>
      <c r="AB136" t="s">
        <v>131</v>
      </c>
      <c r="AN136">
        <v>135</v>
      </c>
    </row>
    <row r="137" spans="1:40" x14ac:dyDescent="0.3">
      <c r="A137" s="32">
        <v>43190</v>
      </c>
      <c r="B137">
        <v>116454</v>
      </c>
      <c r="C137">
        <v>0.109</v>
      </c>
      <c r="D137" t="s">
        <v>214</v>
      </c>
      <c r="E137" t="s">
        <v>12</v>
      </c>
      <c r="F137" t="s">
        <v>168</v>
      </c>
      <c r="G137">
        <v>0</v>
      </c>
      <c r="H137">
        <v>0</v>
      </c>
      <c r="I137">
        <v>0</v>
      </c>
      <c r="J137">
        <v>1</v>
      </c>
      <c r="K137" t="s">
        <v>129</v>
      </c>
      <c r="L137">
        <v>1.59243488521513</v>
      </c>
      <c r="M137" t="s">
        <v>185</v>
      </c>
      <c r="N137" t="s">
        <v>106</v>
      </c>
      <c r="O137">
        <v>1.22450982339368</v>
      </c>
      <c r="P137" t="s">
        <v>172</v>
      </c>
      <c r="Q137" t="s">
        <v>108</v>
      </c>
      <c r="R137">
        <v>1.1551939685976</v>
      </c>
      <c r="S137" t="s">
        <v>109</v>
      </c>
      <c r="T137" t="s">
        <v>110</v>
      </c>
      <c r="U137">
        <v>1.10336754085791</v>
      </c>
      <c r="V137" t="s">
        <v>111</v>
      </c>
      <c r="W137" t="s">
        <v>112</v>
      </c>
      <c r="X137">
        <v>1.07310608679694</v>
      </c>
      <c r="Y137" t="s">
        <v>113</v>
      </c>
      <c r="Z137" t="s">
        <v>116</v>
      </c>
      <c r="AA137">
        <v>1.03247460179633</v>
      </c>
      <c r="AB137" t="s">
        <v>117</v>
      </c>
      <c r="AN137">
        <v>213</v>
      </c>
    </row>
    <row r="138" spans="1:40" x14ac:dyDescent="0.3">
      <c r="A138" s="32">
        <v>43190</v>
      </c>
      <c r="B138">
        <v>116517</v>
      </c>
      <c r="C138">
        <v>0.17499999999999999</v>
      </c>
      <c r="D138" t="s">
        <v>239</v>
      </c>
      <c r="E138" t="s">
        <v>21</v>
      </c>
      <c r="F138" t="s">
        <v>363</v>
      </c>
      <c r="G138">
        <v>0</v>
      </c>
      <c r="H138">
        <v>1</v>
      </c>
      <c r="I138">
        <v>0</v>
      </c>
      <c r="J138">
        <v>0</v>
      </c>
      <c r="K138" t="s">
        <v>106</v>
      </c>
      <c r="L138">
        <v>2.9503172045415802</v>
      </c>
      <c r="M138" t="s">
        <v>107</v>
      </c>
      <c r="N138" t="s">
        <v>114</v>
      </c>
      <c r="O138">
        <v>1.14810146065298</v>
      </c>
      <c r="P138" t="s">
        <v>178</v>
      </c>
      <c r="Q138" t="s">
        <v>110</v>
      </c>
      <c r="R138">
        <v>1.10336754085791</v>
      </c>
      <c r="S138" t="s">
        <v>111</v>
      </c>
      <c r="T138" t="s">
        <v>112</v>
      </c>
      <c r="U138">
        <v>1.07310608679694</v>
      </c>
      <c r="V138" t="s">
        <v>113</v>
      </c>
      <c r="W138" t="s">
        <v>143</v>
      </c>
      <c r="X138">
        <v>1.0648910735912001</v>
      </c>
      <c r="Y138" t="s">
        <v>149</v>
      </c>
      <c r="Z138" t="s">
        <v>116</v>
      </c>
      <c r="AA138">
        <v>1.03247460179633</v>
      </c>
      <c r="AB138" t="s">
        <v>117</v>
      </c>
      <c r="AC138">
        <v>778047</v>
      </c>
      <c r="AD138">
        <v>1161956</v>
      </c>
      <c r="AE138">
        <v>2821023</v>
      </c>
      <c r="AF138" t="s">
        <v>118</v>
      </c>
      <c r="AH138" s="41" t="s">
        <v>364</v>
      </c>
      <c r="AI138" t="s">
        <v>158</v>
      </c>
      <c r="AJ138" t="s">
        <v>121</v>
      </c>
      <c r="AK138" s="32">
        <v>43216</v>
      </c>
      <c r="AL138" s="32">
        <v>43216</v>
      </c>
      <c r="AM138">
        <v>26</v>
      </c>
      <c r="AN138">
        <v>1</v>
      </c>
    </row>
    <row r="139" spans="1:40" x14ac:dyDescent="0.3">
      <c r="A139" s="32">
        <v>43190</v>
      </c>
      <c r="B139">
        <v>116631</v>
      </c>
      <c r="C139">
        <v>0.13900000000000001</v>
      </c>
      <c r="D139" t="s">
        <v>322</v>
      </c>
      <c r="E139" t="s">
        <v>21</v>
      </c>
      <c r="F139" t="s">
        <v>365</v>
      </c>
      <c r="G139">
        <v>0</v>
      </c>
      <c r="H139">
        <v>1</v>
      </c>
      <c r="I139">
        <v>0</v>
      </c>
      <c r="J139">
        <v>0</v>
      </c>
      <c r="K139" t="s">
        <v>112</v>
      </c>
      <c r="L139">
        <v>1.6442167867544599</v>
      </c>
      <c r="M139" t="s">
        <v>148</v>
      </c>
      <c r="N139" t="s">
        <v>108</v>
      </c>
      <c r="O139">
        <v>1.5794386813004</v>
      </c>
      <c r="P139" t="s">
        <v>212</v>
      </c>
      <c r="Q139" t="s">
        <v>106</v>
      </c>
      <c r="R139">
        <v>1.22450982339368</v>
      </c>
      <c r="S139" t="s">
        <v>172</v>
      </c>
      <c r="T139" t="s">
        <v>110</v>
      </c>
      <c r="U139">
        <v>1.10336754085791</v>
      </c>
      <c r="V139" t="s">
        <v>111</v>
      </c>
      <c r="W139" t="s">
        <v>116</v>
      </c>
      <c r="X139">
        <v>1.09539059602435</v>
      </c>
      <c r="Y139" t="s">
        <v>134</v>
      </c>
      <c r="Z139" t="s">
        <v>143</v>
      </c>
      <c r="AA139">
        <v>1.0648910735912001</v>
      </c>
      <c r="AB139" t="s">
        <v>149</v>
      </c>
      <c r="AC139">
        <v>778896</v>
      </c>
      <c r="AD139">
        <v>1163262</v>
      </c>
      <c r="AE139">
        <v>8947137</v>
      </c>
      <c r="AF139" t="s">
        <v>118</v>
      </c>
      <c r="AH139" s="41" t="s">
        <v>366</v>
      </c>
      <c r="AI139" t="s">
        <v>151</v>
      </c>
      <c r="AJ139" t="s">
        <v>121</v>
      </c>
      <c r="AK139" s="32">
        <v>43217</v>
      </c>
      <c r="AL139" s="32">
        <v>43217</v>
      </c>
      <c r="AM139">
        <v>27</v>
      </c>
      <c r="AN139">
        <v>1</v>
      </c>
    </row>
    <row r="140" spans="1:40" x14ac:dyDescent="0.3">
      <c r="A140" s="32">
        <v>43190</v>
      </c>
      <c r="B140">
        <v>116811</v>
      </c>
      <c r="C140">
        <v>0.14899999999999999</v>
      </c>
      <c r="D140" t="s">
        <v>356</v>
      </c>
      <c r="E140" t="s">
        <v>21</v>
      </c>
      <c r="F140" t="s">
        <v>249</v>
      </c>
      <c r="G140">
        <v>0</v>
      </c>
      <c r="H140">
        <v>1</v>
      </c>
      <c r="I140">
        <v>0</v>
      </c>
      <c r="J140">
        <v>0</v>
      </c>
      <c r="K140" t="s">
        <v>106</v>
      </c>
      <c r="L140">
        <v>2.9503172045415802</v>
      </c>
      <c r="M140" t="s">
        <v>107</v>
      </c>
      <c r="N140" t="s">
        <v>108</v>
      </c>
      <c r="O140">
        <v>1.1551939685976</v>
      </c>
      <c r="P140" t="s">
        <v>109</v>
      </c>
      <c r="Q140" t="s">
        <v>110</v>
      </c>
      <c r="R140">
        <v>1.10336754085791</v>
      </c>
      <c r="S140" t="s">
        <v>111</v>
      </c>
      <c r="T140" t="s">
        <v>116</v>
      </c>
      <c r="U140">
        <v>1.09539059602435</v>
      </c>
      <c r="V140" t="s">
        <v>134</v>
      </c>
      <c r="W140" t="s">
        <v>112</v>
      </c>
      <c r="X140">
        <v>1.07310608679694</v>
      </c>
      <c r="Y140" t="s">
        <v>113</v>
      </c>
      <c r="Z140" t="s">
        <v>143</v>
      </c>
      <c r="AA140">
        <v>1.0648910735912001</v>
      </c>
      <c r="AB140" t="s">
        <v>149</v>
      </c>
      <c r="AC140">
        <v>780618</v>
      </c>
      <c r="AD140">
        <v>1165843</v>
      </c>
      <c r="AE140">
        <v>9353293</v>
      </c>
      <c r="AF140" t="s">
        <v>118</v>
      </c>
      <c r="AH140" s="41" t="s">
        <v>367</v>
      </c>
      <c r="AI140" t="s">
        <v>151</v>
      </c>
      <c r="AJ140" t="s">
        <v>121</v>
      </c>
      <c r="AK140" s="32">
        <v>43222</v>
      </c>
      <c r="AL140" s="32">
        <v>43222</v>
      </c>
      <c r="AM140">
        <v>32</v>
      </c>
      <c r="AN140">
        <v>1</v>
      </c>
    </row>
    <row r="141" spans="1:40" x14ac:dyDescent="0.3">
      <c r="A141" s="32">
        <v>43190</v>
      </c>
      <c r="B141">
        <v>116973</v>
      </c>
      <c r="C141">
        <v>0.151</v>
      </c>
      <c r="D141" t="s">
        <v>194</v>
      </c>
      <c r="E141" t="s">
        <v>14</v>
      </c>
      <c r="F141" t="s">
        <v>368</v>
      </c>
      <c r="G141">
        <v>0</v>
      </c>
      <c r="H141">
        <v>1</v>
      </c>
      <c r="I141">
        <v>0</v>
      </c>
      <c r="J141">
        <v>0</v>
      </c>
      <c r="K141" t="s">
        <v>106</v>
      </c>
      <c r="L141">
        <v>2.9503172045415802</v>
      </c>
      <c r="M141" t="s">
        <v>107</v>
      </c>
      <c r="N141" t="s">
        <v>110</v>
      </c>
      <c r="O141">
        <v>1.10336754085791</v>
      </c>
      <c r="P141" t="s">
        <v>111</v>
      </c>
      <c r="Q141" t="s">
        <v>116</v>
      </c>
      <c r="R141">
        <v>1.09539059602435</v>
      </c>
      <c r="S141" t="s">
        <v>134</v>
      </c>
      <c r="T141" t="s">
        <v>112</v>
      </c>
      <c r="U141">
        <v>1.07310608679694</v>
      </c>
      <c r="V141" t="s">
        <v>113</v>
      </c>
      <c r="W141" t="s">
        <v>114</v>
      </c>
      <c r="X141">
        <v>1.0339140819511099</v>
      </c>
      <c r="Y141" t="s">
        <v>115</v>
      </c>
      <c r="Z141" t="s">
        <v>124</v>
      </c>
      <c r="AA141">
        <v>1.0296542937819599</v>
      </c>
      <c r="AB141" t="s">
        <v>125</v>
      </c>
      <c r="AC141">
        <v>775438</v>
      </c>
      <c r="AD141">
        <v>1157401</v>
      </c>
      <c r="AE141">
        <v>8057325</v>
      </c>
      <c r="AF141" t="s">
        <v>118</v>
      </c>
      <c r="AH141" s="41" t="s">
        <v>369</v>
      </c>
      <c r="AI141" t="s">
        <v>120</v>
      </c>
      <c r="AJ141" t="s">
        <v>121</v>
      </c>
      <c r="AK141" s="32">
        <v>43209</v>
      </c>
      <c r="AL141" s="32">
        <v>43209</v>
      </c>
      <c r="AM141">
        <v>19</v>
      </c>
      <c r="AN141">
        <v>1</v>
      </c>
    </row>
    <row r="142" spans="1:40" x14ac:dyDescent="0.3">
      <c r="A142" s="32">
        <v>43190</v>
      </c>
      <c r="B142">
        <v>117015</v>
      </c>
      <c r="C142">
        <v>0.14000000000000001</v>
      </c>
      <c r="D142" t="s">
        <v>176</v>
      </c>
      <c r="E142" t="s">
        <v>13</v>
      </c>
      <c r="F142" t="s">
        <v>165</v>
      </c>
      <c r="G142">
        <v>0</v>
      </c>
      <c r="H142">
        <v>1</v>
      </c>
      <c r="I142">
        <v>0</v>
      </c>
      <c r="J142">
        <v>0</v>
      </c>
      <c r="K142" t="s">
        <v>143</v>
      </c>
      <c r="L142">
        <v>2.0945065862655401</v>
      </c>
      <c r="M142" t="s">
        <v>171</v>
      </c>
      <c r="N142" t="s">
        <v>106</v>
      </c>
      <c r="O142">
        <v>1.22450982339368</v>
      </c>
      <c r="P142" t="s">
        <v>172</v>
      </c>
      <c r="Q142" t="s">
        <v>108</v>
      </c>
      <c r="R142">
        <v>1.1551939685976</v>
      </c>
      <c r="S142" t="s">
        <v>109</v>
      </c>
      <c r="T142" t="s">
        <v>110</v>
      </c>
      <c r="U142">
        <v>1.10336754085791</v>
      </c>
      <c r="V142" t="s">
        <v>111</v>
      </c>
      <c r="W142" t="s">
        <v>116</v>
      </c>
      <c r="X142">
        <v>1.09539059602435</v>
      </c>
      <c r="Y142" t="s">
        <v>134</v>
      </c>
      <c r="Z142" t="s">
        <v>112</v>
      </c>
      <c r="AA142">
        <v>1.07310608679694</v>
      </c>
      <c r="AB142" t="s">
        <v>113</v>
      </c>
      <c r="AC142">
        <v>794188</v>
      </c>
      <c r="AD142">
        <v>1189006</v>
      </c>
      <c r="AE142">
        <v>9761214</v>
      </c>
      <c r="AF142" t="s">
        <v>118</v>
      </c>
      <c r="AH142" s="41" t="s">
        <v>370</v>
      </c>
      <c r="AI142" t="s">
        <v>120</v>
      </c>
      <c r="AJ142" t="s">
        <v>121</v>
      </c>
      <c r="AK142" s="32">
        <v>43265</v>
      </c>
      <c r="AL142" s="32">
        <v>43265</v>
      </c>
      <c r="AM142">
        <v>75</v>
      </c>
      <c r="AN142">
        <v>1</v>
      </c>
    </row>
    <row r="143" spans="1:40" x14ac:dyDescent="0.3">
      <c r="A143" s="32">
        <v>43190</v>
      </c>
      <c r="B143">
        <v>117019</v>
      </c>
      <c r="C143">
        <v>0.14599999999999999</v>
      </c>
      <c r="D143" t="s">
        <v>176</v>
      </c>
      <c r="E143" t="s">
        <v>13</v>
      </c>
      <c r="F143" t="s">
        <v>165</v>
      </c>
      <c r="G143">
        <v>0</v>
      </c>
      <c r="H143">
        <v>1</v>
      </c>
      <c r="I143">
        <v>0</v>
      </c>
      <c r="J143">
        <v>0</v>
      </c>
      <c r="K143" t="s">
        <v>106</v>
      </c>
      <c r="L143">
        <v>2.9503172045415802</v>
      </c>
      <c r="M143" t="s">
        <v>107</v>
      </c>
      <c r="N143" t="s">
        <v>108</v>
      </c>
      <c r="O143">
        <v>1.1551939685976</v>
      </c>
      <c r="P143" t="s">
        <v>109</v>
      </c>
      <c r="Q143" t="s">
        <v>110</v>
      </c>
      <c r="R143">
        <v>1.10336754085791</v>
      </c>
      <c r="S143" t="s">
        <v>111</v>
      </c>
      <c r="T143" t="s">
        <v>116</v>
      </c>
      <c r="U143">
        <v>1.09539059602435</v>
      </c>
      <c r="V143" t="s">
        <v>134</v>
      </c>
      <c r="W143" t="s">
        <v>112</v>
      </c>
      <c r="X143">
        <v>1.07310608679694</v>
      </c>
      <c r="Y143" t="s">
        <v>113</v>
      </c>
      <c r="Z143" t="s">
        <v>124</v>
      </c>
      <c r="AA143">
        <v>1.0296542937819599</v>
      </c>
      <c r="AB143" t="s">
        <v>125</v>
      </c>
      <c r="AC143">
        <v>794189</v>
      </c>
      <c r="AD143">
        <v>1189007</v>
      </c>
      <c r="AE143">
        <v>9761214</v>
      </c>
      <c r="AF143" t="s">
        <v>118</v>
      </c>
      <c r="AH143" s="41" t="s">
        <v>371</v>
      </c>
      <c r="AI143" t="s">
        <v>120</v>
      </c>
      <c r="AJ143" t="s">
        <v>121</v>
      </c>
      <c r="AK143" s="32">
        <v>43265</v>
      </c>
      <c r="AL143" s="32">
        <v>43265</v>
      </c>
      <c r="AM143">
        <v>75</v>
      </c>
      <c r="AN143">
        <v>1</v>
      </c>
    </row>
    <row r="144" spans="1:40" x14ac:dyDescent="0.3">
      <c r="A144" s="32">
        <v>43190</v>
      </c>
      <c r="B144">
        <v>117217</v>
      </c>
      <c r="C144">
        <v>0.14599999999999999</v>
      </c>
      <c r="D144" t="s">
        <v>203</v>
      </c>
      <c r="E144" t="s">
        <v>13</v>
      </c>
      <c r="F144" t="s">
        <v>204</v>
      </c>
      <c r="G144">
        <v>0</v>
      </c>
      <c r="H144">
        <v>1</v>
      </c>
      <c r="I144">
        <v>0</v>
      </c>
      <c r="J144">
        <v>0</v>
      </c>
      <c r="K144" t="s">
        <v>143</v>
      </c>
      <c r="L144">
        <v>2.0945065862655401</v>
      </c>
      <c r="M144" t="s">
        <v>171</v>
      </c>
      <c r="N144" t="s">
        <v>129</v>
      </c>
      <c r="O144">
        <v>1.3035968416499599</v>
      </c>
      <c r="P144" t="s">
        <v>169</v>
      </c>
      <c r="Q144" t="s">
        <v>112</v>
      </c>
      <c r="R144">
        <v>1.3003342058913001</v>
      </c>
      <c r="S144" t="s">
        <v>148</v>
      </c>
      <c r="T144" t="s">
        <v>110</v>
      </c>
      <c r="U144">
        <v>1.10336754085791</v>
      </c>
      <c r="V144" t="s">
        <v>111</v>
      </c>
      <c r="W144" t="s">
        <v>116</v>
      </c>
      <c r="X144">
        <v>1.09539059602435</v>
      </c>
      <c r="Y144" t="s">
        <v>134</v>
      </c>
      <c r="Z144" t="s">
        <v>114</v>
      </c>
      <c r="AA144">
        <v>1.0339140819511099</v>
      </c>
      <c r="AB144" t="s">
        <v>115</v>
      </c>
      <c r="AC144">
        <v>779293</v>
      </c>
      <c r="AD144">
        <v>1163902</v>
      </c>
      <c r="AE144">
        <v>9372897</v>
      </c>
      <c r="AF144" t="s">
        <v>118</v>
      </c>
      <c r="AH144" s="41" t="s">
        <v>276</v>
      </c>
      <c r="AI144" t="s">
        <v>158</v>
      </c>
      <c r="AJ144" t="s">
        <v>121</v>
      </c>
      <c r="AK144" s="32">
        <v>43220</v>
      </c>
      <c r="AL144" s="32">
        <v>43220</v>
      </c>
      <c r="AM144">
        <v>30</v>
      </c>
      <c r="AN144">
        <v>1</v>
      </c>
    </row>
    <row r="145" spans="1:40" x14ac:dyDescent="0.3">
      <c r="A145" s="32">
        <v>43190</v>
      </c>
      <c r="B145">
        <v>117457</v>
      </c>
      <c r="C145">
        <v>0.152</v>
      </c>
      <c r="D145" t="s">
        <v>179</v>
      </c>
      <c r="E145" t="s">
        <v>21</v>
      </c>
      <c r="F145" t="s">
        <v>300</v>
      </c>
      <c r="G145">
        <v>0</v>
      </c>
      <c r="H145">
        <v>1</v>
      </c>
      <c r="I145">
        <v>0</v>
      </c>
      <c r="J145">
        <v>0</v>
      </c>
      <c r="K145" t="s">
        <v>106</v>
      </c>
      <c r="L145">
        <v>2.9503172045415802</v>
      </c>
      <c r="M145" t="s">
        <v>107</v>
      </c>
      <c r="N145" t="s">
        <v>114</v>
      </c>
      <c r="O145">
        <v>1.14810146065298</v>
      </c>
      <c r="P145" t="s">
        <v>178</v>
      </c>
      <c r="Q145" t="s">
        <v>110</v>
      </c>
      <c r="R145">
        <v>1.10336754085791</v>
      </c>
      <c r="S145" t="s">
        <v>111</v>
      </c>
      <c r="T145" t="s">
        <v>112</v>
      </c>
      <c r="U145">
        <v>1.07310608679694</v>
      </c>
      <c r="V145" t="s">
        <v>113</v>
      </c>
      <c r="W145" t="s">
        <v>116</v>
      </c>
      <c r="X145">
        <v>1.03247460179633</v>
      </c>
      <c r="Y145" t="s">
        <v>117</v>
      </c>
      <c r="Z145" t="s">
        <v>124</v>
      </c>
      <c r="AA145">
        <v>1.0296542937819599</v>
      </c>
      <c r="AB145" t="s">
        <v>125</v>
      </c>
      <c r="AC145">
        <v>781109</v>
      </c>
      <c r="AD145">
        <v>1166539</v>
      </c>
      <c r="AE145">
        <v>9429440</v>
      </c>
      <c r="AF145" t="s">
        <v>118</v>
      </c>
      <c r="AH145" s="41" t="s">
        <v>309</v>
      </c>
      <c r="AI145" t="s">
        <v>151</v>
      </c>
      <c r="AJ145" t="s">
        <v>121</v>
      </c>
      <c r="AK145" s="32">
        <v>43223</v>
      </c>
      <c r="AL145" s="32">
        <v>43223</v>
      </c>
      <c r="AM145">
        <v>33</v>
      </c>
      <c r="AN145">
        <v>1</v>
      </c>
    </row>
    <row r="146" spans="1:40" ht="31.5" x14ac:dyDescent="0.3">
      <c r="A146" s="32">
        <v>43190</v>
      </c>
      <c r="B146">
        <v>117605</v>
      </c>
      <c r="C146">
        <v>0.16800000000000001</v>
      </c>
      <c r="D146" t="s">
        <v>201</v>
      </c>
      <c r="E146" t="s">
        <v>21</v>
      </c>
      <c r="F146" t="s">
        <v>365</v>
      </c>
      <c r="G146">
        <v>0</v>
      </c>
      <c r="H146">
        <v>1</v>
      </c>
      <c r="I146">
        <v>1</v>
      </c>
      <c r="J146">
        <v>0</v>
      </c>
      <c r="K146" t="s">
        <v>106</v>
      </c>
      <c r="L146">
        <v>2.9503172045415802</v>
      </c>
      <c r="M146" t="s">
        <v>107</v>
      </c>
      <c r="N146" t="s">
        <v>110</v>
      </c>
      <c r="O146">
        <v>1.10336754085791</v>
      </c>
      <c r="P146" t="s">
        <v>111</v>
      </c>
      <c r="Q146" t="s">
        <v>116</v>
      </c>
      <c r="R146">
        <v>1.09539059602435</v>
      </c>
      <c r="S146" t="s">
        <v>134</v>
      </c>
      <c r="T146" t="s">
        <v>112</v>
      </c>
      <c r="U146">
        <v>1.07310608679694</v>
      </c>
      <c r="V146" t="s">
        <v>113</v>
      </c>
      <c r="W146" t="s">
        <v>143</v>
      </c>
      <c r="X146">
        <v>1.0648910735912001</v>
      </c>
      <c r="Y146" t="s">
        <v>149</v>
      </c>
      <c r="Z146" t="s">
        <v>114</v>
      </c>
      <c r="AA146">
        <v>1.0339140819511099</v>
      </c>
      <c r="AB146" t="s">
        <v>115</v>
      </c>
      <c r="AC146">
        <v>781100</v>
      </c>
      <c r="AD146">
        <v>1166523</v>
      </c>
      <c r="AE146">
        <v>8947137</v>
      </c>
      <c r="AF146" t="s">
        <v>118</v>
      </c>
      <c r="AH146" s="41" t="s">
        <v>372</v>
      </c>
      <c r="AI146" t="s">
        <v>120</v>
      </c>
      <c r="AJ146" t="s">
        <v>121</v>
      </c>
      <c r="AK146" s="32">
        <v>43223</v>
      </c>
      <c r="AL146" s="32">
        <v>43223</v>
      </c>
      <c r="AM146">
        <v>33</v>
      </c>
      <c r="AN146">
        <v>1</v>
      </c>
    </row>
    <row r="147" spans="1:40" x14ac:dyDescent="0.3">
      <c r="A147" s="32">
        <v>43190</v>
      </c>
      <c r="B147">
        <v>117613</v>
      </c>
      <c r="C147">
        <v>0.21199999999999999</v>
      </c>
      <c r="D147" t="s">
        <v>183</v>
      </c>
      <c r="E147" t="s">
        <v>21</v>
      </c>
      <c r="F147" t="s">
        <v>138</v>
      </c>
      <c r="G147">
        <v>0</v>
      </c>
      <c r="H147">
        <v>1</v>
      </c>
      <c r="I147">
        <v>0</v>
      </c>
      <c r="J147">
        <v>0</v>
      </c>
      <c r="K147" t="s">
        <v>106</v>
      </c>
      <c r="L147">
        <v>2.9503172045415802</v>
      </c>
      <c r="M147" t="s">
        <v>107</v>
      </c>
      <c r="N147" t="s">
        <v>143</v>
      </c>
      <c r="O147">
        <v>2.0945065862655401</v>
      </c>
      <c r="P147" t="s">
        <v>171</v>
      </c>
      <c r="Q147" t="s">
        <v>110</v>
      </c>
      <c r="R147">
        <v>1.10336754085791</v>
      </c>
      <c r="S147" t="s">
        <v>111</v>
      </c>
      <c r="T147" t="s">
        <v>112</v>
      </c>
      <c r="U147">
        <v>1.07310608679694</v>
      </c>
      <c r="V147" t="s">
        <v>113</v>
      </c>
      <c r="W147" t="s">
        <v>114</v>
      </c>
      <c r="X147">
        <v>1.02916451294753</v>
      </c>
      <c r="Y147" t="s">
        <v>196</v>
      </c>
      <c r="Z147" t="s">
        <v>129</v>
      </c>
      <c r="AA147">
        <v>1.0195165928562</v>
      </c>
      <c r="AB147" t="s">
        <v>139</v>
      </c>
      <c r="AC147">
        <v>781154</v>
      </c>
      <c r="AD147">
        <v>1166601</v>
      </c>
      <c r="AE147">
        <v>8798233</v>
      </c>
      <c r="AF147" t="s">
        <v>118</v>
      </c>
      <c r="AH147" s="41" t="s">
        <v>373</v>
      </c>
      <c r="AI147" t="s">
        <v>151</v>
      </c>
      <c r="AJ147" t="s">
        <v>121</v>
      </c>
      <c r="AK147" s="32">
        <v>43223</v>
      </c>
      <c r="AL147" s="32">
        <v>43223</v>
      </c>
      <c r="AM147">
        <v>33</v>
      </c>
      <c r="AN147">
        <v>1</v>
      </c>
    </row>
    <row r="148" spans="1:40" x14ac:dyDescent="0.3">
      <c r="A148" s="32">
        <v>43190</v>
      </c>
      <c r="B148">
        <v>117703</v>
      </c>
      <c r="C148">
        <v>0.17899999999999999</v>
      </c>
      <c r="D148" t="s">
        <v>308</v>
      </c>
      <c r="E148" t="s">
        <v>21</v>
      </c>
      <c r="F148" t="s">
        <v>300</v>
      </c>
      <c r="G148">
        <v>0</v>
      </c>
      <c r="H148">
        <v>1</v>
      </c>
      <c r="I148">
        <v>1</v>
      </c>
      <c r="J148">
        <v>0</v>
      </c>
      <c r="K148" t="s">
        <v>106</v>
      </c>
      <c r="L148">
        <v>2.9503172045415802</v>
      </c>
      <c r="M148" t="s">
        <v>107</v>
      </c>
      <c r="N148" t="s">
        <v>108</v>
      </c>
      <c r="O148">
        <v>1.1551939685976</v>
      </c>
      <c r="P148" t="s">
        <v>109</v>
      </c>
      <c r="Q148" t="s">
        <v>110</v>
      </c>
      <c r="R148">
        <v>1.10336754085791</v>
      </c>
      <c r="S148" t="s">
        <v>111</v>
      </c>
      <c r="T148" t="s">
        <v>116</v>
      </c>
      <c r="U148">
        <v>1.09539059602435</v>
      </c>
      <c r="V148" t="s">
        <v>134</v>
      </c>
      <c r="W148" t="s">
        <v>112</v>
      </c>
      <c r="X148">
        <v>1.07310608679694</v>
      </c>
      <c r="Y148" t="s">
        <v>113</v>
      </c>
      <c r="Z148" t="s">
        <v>114</v>
      </c>
      <c r="AA148">
        <v>1.0339140819511099</v>
      </c>
      <c r="AB148" t="s">
        <v>115</v>
      </c>
      <c r="AC148">
        <v>778801</v>
      </c>
      <c r="AD148">
        <v>1163108</v>
      </c>
      <c r="AE148">
        <v>9429440</v>
      </c>
      <c r="AF148" t="s">
        <v>118</v>
      </c>
      <c r="AH148" s="41" t="s">
        <v>374</v>
      </c>
      <c r="AI148" t="s">
        <v>120</v>
      </c>
      <c r="AJ148" t="s">
        <v>121</v>
      </c>
      <c r="AK148" s="32">
        <v>43217</v>
      </c>
      <c r="AL148" s="32">
        <v>43217</v>
      </c>
      <c r="AM148">
        <v>27</v>
      </c>
      <c r="AN148">
        <v>1</v>
      </c>
    </row>
    <row r="149" spans="1:40" x14ac:dyDescent="0.3">
      <c r="A149" s="32">
        <v>43190</v>
      </c>
      <c r="B149">
        <v>117746</v>
      </c>
      <c r="C149">
        <v>0.114</v>
      </c>
      <c r="D149" t="s">
        <v>152</v>
      </c>
      <c r="E149" t="s">
        <v>14</v>
      </c>
      <c r="F149" t="s">
        <v>375</v>
      </c>
      <c r="G149">
        <v>0</v>
      </c>
      <c r="H149">
        <v>1</v>
      </c>
      <c r="I149">
        <v>0</v>
      </c>
      <c r="J149">
        <v>0</v>
      </c>
      <c r="K149" t="s">
        <v>106</v>
      </c>
      <c r="L149">
        <v>2.9503172045415802</v>
      </c>
      <c r="M149" t="s">
        <v>107</v>
      </c>
      <c r="N149" t="s">
        <v>110</v>
      </c>
      <c r="O149">
        <v>1.10336754085791</v>
      </c>
      <c r="P149" t="s">
        <v>111</v>
      </c>
      <c r="Q149" t="s">
        <v>112</v>
      </c>
      <c r="R149">
        <v>1.07310608679694</v>
      </c>
      <c r="S149" t="s">
        <v>113</v>
      </c>
      <c r="T149" t="s">
        <v>114</v>
      </c>
      <c r="U149">
        <v>1.0339140819511099</v>
      </c>
      <c r="V149" t="s">
        <v>115</v>
      </c>
      <c r="W149" t="s">
        <v>124</v>
      </c>
      <c r="X149">
        <v>1.0296542937819599</v>
      </c>
      <c r="Y149" t="s">
        <v>125</v>
      </c>
      <c r="Z149" t="s">
        <v>129</v>
      </c>
      <c r="AA149">
        <v>1.0195165928562</v>
      </c>
      <c r="AB149" t="s">
        <v>139</v>
      </c>
      <c r="AN149">
        <v>216</v>
      </c>
    </row>
    <row r="150" spans="1:40" x14ac:dyDescent="0.3">
      <c r="A150" s="32">
        <v>43190</v>
      </c>
      <c r="B150">
        <v>117918</v>
      </c>
      <c r="C150">
        <v>0.13400000000000001</v>
      </c>
      <c r="D150" t="s">
        <v>152</v>
      </c>
      <c r="E150" t="s">
        <v>21</v>
      </c>
      <c r="F150" t="s">
        <v>249</v>
      </c>
      <c r="G150">
        <v>0</v>
      </c>
      <c r="H150">
        <v>1</v>
      </c>
      <c r="I150">
        <v>0</v>
      </c>
      <c r="J150">
        <v>0</v>
      </c>
      <c r="K150" t="s">
        <v>112</v>
      </c>
      <c r="L150">
        <v>1.6442167867544599</v>
      </c>
      <c r="M150" t="s">
        <v>113</v>
      </c>
      <c r="N150" t="s">
        <v>106</v>
      </c>
      <c r="O150">
        <v>1.22450982339368</v>
      </c>
      <c r="P150" t="s">
        <v>172</v>
      </c>
      <c r="Q150" t="s">
        <v>114</v>
      </c>
      <c r="R150">
        <v>1.14810146065298</v>
      </c>
      <c r="S150" t="s">
        <v>178</v>
      </c>
      <c r="T150" t="s">
        <v>110</v>
      </c>
      <c r="U150">
        <v>1.10336754085791</v>
      </c>
      <c r="V150" t="s">
        <v>111</v>
      </c>
      <c r="W150" t="s">
        <v>112</v>
      </c>
      <c r="X150">
        <v>1.07310608679694</v>
      </c>
      <c r="Y150" t="s">
        <v>113</v>
      </c>
      <c r="Z150" t="s">
        <v>143</v>
      </c>
      <c r="AA150">
        <v>1.0648910735912001</v>
      </c>
      <c r="AB150" t="s">
        <v>149</v>
      </c>
      <c r="AC150">
        <v>780621</v>
      </c>
      <c r="AD150">
        <v>1165847</v>
      </c>
      <c r="AE150">
        <v>9353293</v>
      </c>
      <c r="AF150" t="s">
        <v>118</v>
      </c>
      <c r="AH150" s="41" t="s">
        <v>376</v>
      </c>
      <c r="AI150" t="s">
        <v>151</v>
      </c>
      <c r="AJ150" t="s">
        <v>121</v>
      </c>
      <c r="AK150" s="32">
        <v>43222</v>
      </c>
      <c r="AL150" s="32">
        <v>43222</v>
      </c>
      <c r="AM150">
        <v>32</v>
      </c>
      <c r="AN150">
        <v>1</v>
      </c>
    </row>
    <row r="151" spans="1:40" x14ac:dyDescent="0.3">
      <c r="A151" s="32">
        <v>43190</v>
      </c>
      <c r="B151">
        <v>118036</v>
      </c>
      <c r="C151">
        <v>0.115</v>
      </c>
      <c r="D151" t="s">
        <v>146</v>
      </c>
      <c r="E151" t="s">
        <v>12</v>
      </c>
      <c r="F151" t="s">
        <v>168</v>
      </c>
      <c r="G151">
        <v>0</v>
      </c>
      <c r="H151">
        <v>0</v>
      </c>
      <c r="I151">
        <v>0</v>
      </c>
      <c r="J151">
        <v>1</v>
      </c>
      <c r="K151" t="s">
        <v>106</v>
      </c>
      <c r="L151">
        <v>2.9503172045415802</v>
      </c>
      <c r="M151" t="s">
        <v>107</v>
      </c>
      <c r="N151" t="s">
        <v>110</v>
      </c>
      <c r="O151">
        <v>1.10336754085791</v>
      </c>
      <c r="P151" t="s">
        <v>111</v>
      </c>
      <c r="Q151" t="s">
        <v>112</v>
      </c>
      <c r="R151">
        <v>1.07310608679694</v>
      </c>
      <c r="S151" t="s">
        <v>113</v>
      </c>
      <c r="T151" t="s">
        <v>114</v>
      </c>
      <c r="U151">
        <v>1.0339140819511099</v>
      </c>
      <c r="V151" t="s">
        <v>115</v>
      </c>
      <c r="W151" t="s">
        <v>124</v>
      </c>
      <c r="X151">
        <v>1.0296542937819599</v>
      </c>
      <c r="Y151" t="s">
        <v>125</v>
      </c>
      <c r="Z151" t="s">
        <v>143</v>
      </c>
      <c r="AA151">
        <v>1.0091305964102599</v>
      </c>
      <c r="AB151" t="s">
        <v>144</v>
      </c>
      <c r="AN151">
        <v>210</v>
      </c>
    </row>
    <row r="152" spans="1:40" ht="31.5" x14ac:dyDescent="0.3">
      <c r="A152" s="32">
        <v>43190</v>
      </c>
      <c r="B152">
        <v>118197</v>
      </c>
      <c r="C152">
        <v>0.17599999999999999</v>
      </c>
      <c r="D152" t="s">
        <v>347</v>
      </c>
      <c r="E152" t="s">
        <v>13</v>
      </c>
      <c r="F152" t="s">
        <v>233</v>
      </c>
      <c r="G152">
        <v>0</v>
      </c>
      <c r="H152">
        <v>1</v>
      </c>
      <c r="I152">
        <v>1</v>
      </c>
      <c r="J152">
        <v>0</v>
      </c>
      <c r="K152" t="s">
        <v>106</v>
      </c>
      <c r="L152">
        <v>2.9503172045415802</v>
      </c>
      <c r="M152" t="s">
        <v>107</v>
      </c>
      <c r="N152" t="s">
        <v>129</v>
      </c>
      <c r="O152">
        <v>1.13027887977042</v>
      </c>
      <c r="P152" t="s">
        <v>130</v>
      </c>
      <c r="Q152" t="s">
        <v>110</v>
      </c>
      <c r="R152">
        <v>1.10336754085791</v>
      </c>
      <c r="S152" t="s">
        <v>111</v>
      </c>
      <c r="T152" t="s">
        <v>112</v>
      </c>
      <c r="U152">
        <v>1.07310608679694</v>
      </c>
      <c r="V152" t="s">
        <v>113</v>
      </c>
      <c r="W152" t="s">
        <v>143</v>
      </c>
      <c r="X152">
        <v>1.0648910735912001</v>
      </c>
      <c r="Y152" t="s">
        <v>149</v>
      </c>
      <c r="Z152" t="s">
        <v>114</v>
      </c>
      <c r="AA152">
        <v>1.0339140819511099</v>
      </c>
      <c r="AB152" t="s">
        <v>115</v>
      </c>
      <c r="AC152">
        <v>781465</v>
      </c>
      <c r="AD152">
        <v>1167070</v>
      </c>
      <c r="AE152">
        <v>8181976</v>
      </c>
      <c r="AF152" t="s">
        <v>198</v>
      </c>
      <c r="AH152" s="41" t="s">
        <v>377</v>
      </c>
      <c r="AI152" t="s">
        <v>200</v>
      </c>
      <c r="AJ152" t="s">
        <v>121</v>
      </c>
      <c r="AK152" s="32">
        <v>43224</v>
      </c>
      <c r="AL152" s="32">
        <v>43224</v>
      </c>
      <c r="AM152">
        <v>34</v>
      </c>
      <c r="AN152">
        <v>1</v>
      </c>
    </row>
    <row r="153" spans="1:40" ht="31.5" x14ac:dyDescent="0.3">
      <c r="A153" s="32">
        <v>43190</v>
      </c>
      <c r="B153">
        <v>118197</v>
      </c>
      <c r="C153">
        <v>0.17599999999999999</v>
      </c>
      <c r="D153" t="s">
        <v>347</v>
      </c>
      <c r="E153" t="s">
        <v>13</v>
      </c>
      <c r="F153" t="s">
        <v>233</v>
      </c>
      <c r="G153">
        <v>0</v>
      </c>
      <c r="H153">
        <v>1</v>
      </c>
      <c r="I153">
        <v>1</v>
      </c>
      <c r="J153">
        <v>0</v>
      </c>
      <c r="K153" t="s">
        <v>106</v>
      </c>
      <c r="L153">
        <v>2.9503172045415802</v>
      </c>
      <c r="M153" t="s">
        <v>107</v>
      </c>
      <c r="N153" t="s">
        <v>129</v>
      </c>
      <c r="O153">
        <v>1.13027887977042</v>
      </c>
      <c r="P153" t="s">
        <v>130</v>
      </c>
      <c r="Q153" t="s">
        <v>110</v>
      </c>
      <c r="R153">
        <v>1.10336754085791</v>
      </c>
      <c r="S153" t="s">
        <v>111</v>
      </c>
      <c r="T153" t="s">
        <v>112</v>
      </c>
      <c r="U153">
        <v>1.07310608679694</v>
      </c>
      <c r="V153" t="s">
        <v>113</v>
      </c>
      <c r="W153" t="s">
        <v>143</v>
      </c>
      <c r="X153">
        <v>1.0648910735912001</v>
      </c>
      <c r="Y153" t="s">
        <v>149</v>
      </c>
      <c r="Z153" t="s">
        <v>114</v>
      </c>
      <c r="AA153">
        <v>1.0339140819511099</v>
      </c>
      <c r="AB153" t="s">
        <v>115</v>
      </c>
      <c r="AC153">
        <v>781646</v>
      </c>
      <c r="AD153">
        <v>1167333</v>
      </c>
      <c r="AE153">
        <v>8181976</v>
      </c>
      <c r="AF153" t="s">
        <v>118</v>
      </c>
      <c r="AH153" s="41" t="s">
        <v>378</v>
      </c>
      <c r="AI153" t="s">
        <v>158</v>
      </c>
      <c r="AJ153" t="s">
        <v>121</v>
      </c>
      <c r="AK153" s="32">
        <v>43224</v>
      </c>
      <c r="AL153" s="32">
        <v>43224</v>
      </c>
      <c r="AM153">
        <v>34</v>
      </c>
      <c r="AN153">
        <v>1</v>
      </c>
    </row>
    <row r="154" spans="1:40" ht="31.5" x14ac:dyDescent="0.3">
      <c r="A154" s="32">
        <v>43190</v>
      </c>
      <c r="B154">
        <v>118211</v>
      </c>
      <c r="C154">
        <v>0.109</v>
      </c>
      <c r="D154" t="s">
        <v>347</v>
      </c>
      <c r="E154" t="s">
        <v>13</v>
      </c>
      <c r="F154" t="s">
        <v>244</v>
      </c>
      <c r="G154">
        <v>0</v>
      </c>
      <c r="H154">
        <v>1</v>
      </c>
      <c r="I154">
        <v>0</v>
      </c>
      <c r="J154">
        <v>0</v>
      </c>
      <c r="K154" t="s">
        <v>112</v>
      </c>
      <c r="L154">
        <v>1.6442167867544599</v>
      </c>
      <c r="M154" t="s">
        <v>113</v>
      </c>
      <c r="N154" t="s">
        <v>106</v>
      </c>
      <c r="O154">
        <v>1.22450982339368</v>
      </c>
      <c r="P154" t="s">
        <v>172</v>
      </c>
      <c r="Q154" t="s">
        <v>114</v>
      </c>
      <c r="R154">
        <v>1.14810146065298</v>
      </c>
      <c r="S154" t="s">
        <v>178</v>
      </c>
      <c r="T154" t="s">
        <v>110</v>
      </c>
      <c r="U154">
        <v>1.10336754085791</v>
      </c>
      <c r="V154" t="s">
        <v>111</v>
      </c>
      <c r="W154" t="s">
        <v>112</v>
      </c>
      <c r="X154">
        <v>1.07310608679694</v>
      </c>
      <c r="Y154" t="s">
        <v>113</v>
      </c>
      <c r="Z154" t="s">
        <v>116</v>
      </c>
      <c r="AA154">
        <v>1.03247460179633</v>
      </c>
      <c r="AB154" t="s">
        <v>117</v>
      </c>
      <c r="AC154">
        <v>777046</v>
      </c>
      <c r="AD154">
        <v>1160272</v>
      </c>
      <c r="AE154">
        <v>1014315</v>
      </c>
      <c r="AF154" t="s">
        <v>118</v>
      </c>
      <c r="AH154" s="41" t="s">
        <v>379</v>
      </c>
      <c r="AI154" t="s">
        <v>120</v>
      </c>
      <c r="AJ154" t="s">
        <v>121</v>
      </c>
      <c r="AK154" s="32">
        <v>43214</v>
      </c>
      <c r="AL154" s="32">
        <v>43214</v>
      </c>
      <c r="AM154">
        <v>24</v>
      </c>
      <c r="AN154">
        <v>1</v>
      </c>
    </row>
    <row r="155" spans="1:40" ht="31.5" x14ac:dyDescent="0.3">
      <c r="A155" s="32">
        <v>43190</v>
      </c>
      <c r="B155">
        <v>118749</v>
      </c>
      <c r="C155">
        <v>0.114</v>
      </c>
      <c r="D155" t="s">
        <v>248</v>
      </c>
      <c r="E155" t="s">
        <v>12</v>
      </c>
      <c r="F155" t="s">
        <v>380</v>
      </c>
      <c r="G155">
        <v>1</v>
      </c>
      <c r="H155">
        <v>0</v>
      </c>
      <c r="I155">
        <v>0</v>
      </c>
      <c r="J155">
        <v>1</v>
      </c>
      <c r="K155" t="s">
        <v>129</v>
      </c>
      <c r="L155">
        <v>1.59243488521513</v>
      </c>
      <c r="M155" t="s">
        <v>185</v>
      </c>
      <c r="N155" t="s">
        <v>108</v>
      </c>
      <c r="O155">
        <v>1.5794386813004</v>
      </c>
      <c r="P155" t="s">
        <v>212</v>
      </c>
      <c r="Q155" t="s">
        <v>106</v>
      </c>
      <c r="R155">
        <v>1.22450982339368</v>
      </c>
      <c r="S155" t="s">
        <v>172</v>
      </c>
      <c r="T155" t="s">
        <v>110</v>
      </c>
      <c r="U155">
        <v>1.10336754085791</v>
      </c>
      <c r="V155" t="s">
        <v>111</v>
      </c>
      <c r="W155" t="s">
        <v>112</v>
      </c>
      <c r="X155">
        <v>1.07310608679694</v>
      </c>
      <c r="Y155" t="s">
        <v>113</v>
      </c>
      <c r="Z155" t="s">
        <v>114</v>
      </c>
      <c r="AA155">
        <v>1.0339140819511099</v>
      </c>
      <c r="AB155" t="s">
        <v>115</v>
      </c>
      <c r="AC155">
        <v>778579</v>
      </c>
      <c r="AD155">
        <v>1162771</v>
      </c>
      <c r="AE155">
        <v>1012335</v>
      </c>
      <c r="AF155" t="s">
        <v>118</v>
      </c>
      <c r="AH155" s="41" t="s">
        <v>381</v>
      </c>
      <c r="AI155" t="s">
        <v>120</v>
      </c>
      <c r="AJ155" t="s">
        <v>121</v>
      </c>
      <c r="AK155" s="32">
        <v>43217</v>
      </c>
      <c r="AL155" s="32">
        <v>43217</v>
      </c>
      <c r="AM155">
        <v>27</v>
      </c>
      <c r="AN155">
        <v>1</v>
      </c>
    </row>
    <row r="156" spans="1:40" x14ac:dyDescent="0.3">
      <c r="A156" s="32">
        <v>43190</v>
      </c>
      <c r="B156">
        <v>118871</v>
      </c>
      <c r="C156">
        <v>0.13100000000000001</v>
      </c>
      <c r="D156" t="s">
        <v>382</v>
      </c>
      <c r="E156" t="s">
        <v>13</v>
      </c>
      <c r="F156" t="s">
        <v>233</v>
      </c>
      <c r="G156">
        <v>0</v>
      </c>
      <c r="H156">
        <v>1</v>
      </c>
      <c r="I156">
        <v>0</v>
      </c>
      <c r="J156">
        <v>0</v>
      </c>
      <c r="K156" t="s">
        <v>106</v>
      </c>
      <c r="L156">
        <v>2.9503172045415802</v>
      </c>
      <c r="M156" t="s">
        <v>107</v>
      </c>
      <c r="N156" t="s">
        <v>110</v>
      </c>
      <c r="O156">
        <v>1.10336754085791</v>
      </c>
      <c r="P156" t="s">
        <v>111</v>
      </c>
      <c r="Q156" t="s">
        <v>112</v>
      </c>
      <c r="R156">
        <v>1.07310608679694</v>
      </c>
      <c r="S156" t="s">
        <v>113</v>
      </c>
      <c r="T156" t="s">
        <v>114</v>
      </c>
      <c r="U156">
        <v>1.0534073012288001</v>
      </c>
      <c r="V156" t="s">
        <v>161</v>
      </c>
      <c r="W156" t="s">
        <v>116</v>
      </c>
      <c r="X156">
        <v>1.03247460179633</v>
      </c>
      <c r="Y156" t="s">
        <v>117</v>
      </c>
      <c r="Z156" t="s">
        <v>124</v>
      </c>
      <c r="AA156">
        <v>1.0296542937819599</v>
      </c>
      <c r="AB156" t="s">
        <v>125</v>
      </c>
      <c r="AC156">
        <v>776500</v>
      </c>
      <c r="AD156">
        <v>1159404</v>
      </c>
      <c r="AE156">
        <v>8181976</v>
      </c>
      <c r="AF156" t="s">
        <v>118</v>
      </c>
      <c r="AH156" s="41" t="s">
        <v>383</v>
      </c>
      <c r="AI156" t="s">
        <v>120</v>
      </c>
      <c r="AJ156" t="s">
        <v>121</v>
      </c>
      <c r="AK156" s="32">
        <v>43213</v>
      </c>
      <c r="AL156" s="32">
        <v>43213</v>
      </c>
      <c r="AM156">
        <v>23</v>
      </c>
      <c r="AN156">
        <v>1</v>
      </c>
    </row>
    <row r="157" spans="1:40" x14ac:dyDescent="0.3">
      <c r="A157" s="32">
        <v>43190</v>
      </c>
      <c r="B157">
        <v>119158</v>
      </c>
      <c r="C157">
        <v>0.13100000000000001</v>
      </c>
      <c r="D157" t="s">
        <v>176</v>
      </c>
      <c r="E157" t="s">
        <v>13</v>
      </c>
      <c r="F157" t="s">
        <v>282</v>
      </c>
      <c r="G157">
        <v>0</v>
      </c>
      <c r="H157">
        <v>1</v>
      </c>
      <c r="I157">
        <v>0</v>
      </c>
      <c r="J157">
        <v>0</v>
      </c>
      <c r="K157" t="s">
        <v>106</v>
      </c>
      <c r="L157">
        <v>2.9503172045415802</v>
      </c>
      <c r="M157" t="s">
        <v>107</v>
      </c>
      <c r="N157" t="s">
        <v>129</v>
      </c>
      <c r="O157">
        <v>1.3035968416499599</v>
      </c>
      <c r="P157" t="s">
        <v>169</v>
      </c>
      <c r="Q157" t="s">
        <v>114</v>
      </c>
      <c r="R157">
        <v>1.14810146065298</v>
      </c>
      <c r="S157" t="s">
        <v>178</v>
      </c>
      <c r="T157" t="s">
        <v>112</v>
      </c>
      <c r="U157">
        <v>1.07310608679694</v>
      </c>
      <c r="V157" t="s">
        <v>113</v>
      </c>
      <c r="W157" t="s">
        <v>116</v>
      </c>
      <c r="X157">
        <v>1.03247460179633</v>
      </c>
      <c r="Y157" t="s">
        <v>117</v>
      </c>
      <c r="Z157" t="s">
        <v>124</v>
      </c>
      <c r="AA157">
        <v>1.0296542937819599</v>
      </c>
      <c r="AB157" t="s">
        <v>125</v>
      </c>
      <c r="AC157">
        <v>779525</v>
      </c>
      <c r="AD157">
        <v>1164203</v>
      </c>
      <c r="AE157">
        <v>1010818</v>
      </c>
      <c r="AF157" t="s">
        <v>118</v>
      </c>
      <c r="AG157" t="s">
        <v>259</v>
      </c>
      <c r="AH157" s="41" t="s">
        <v>283</v>
      </c>
      <c r="AI157" t="s">
        <v>267</v>
      </c>
      <c r="AJ157" t="s">
        <v>121</v>
      </c>
      <c r="AK157" s="32">
        <v>43221</v>
      </c>
      <c r="AL157" s="32">
        <v>43221</v>
      </c>
      <c r="AM157">
        <v>31</v>
      </c>
      <c r="AN157">
        <v>1</v>
      </c>
    </row>
    <row r="158" spans="1:40" ht="31.5" x14ac:dyDescent="0.3">
      <c r="A158" s="32">
        <v>43190</v>
      </c>
      <c r="B158">
        <v>12074</v>
      </c>
      <c r="C158">
        <v>0.109</v>
      </c>
      <c r="D158" t="s">
        <v>251</v>
      </c>
      <c r="E158" t="s">
        <v>12</v>
      </c>
      <c r="F158" t="s">
        <v>184</v>
      </c>
      <c r="G158">
        <v>0</v>
      </c>
      <c r="H158">
        <v>0</v>
      </c>
      <c r="I158">
        <v>0</v>
      </c>
      <c r="J158">
        <v>1</v>
      </c>
      <c r="K158" t="s">
        <v>129</v>
      </c>
      <c r="L158">
        <v>1.59243488521513</v>
      </c>
      <c r="M158" t="s">
        <v>185</v>
      </c>
      <c r="N158" t="s">
        <v>112</v>
      </c>
      <c r="O158">
        <v>1.3888573109162801</v>
      </c>
      <c r="P158" t="s">
        <v>148</v>
      </c>
      <c r="Q158" t="s">
        <v>106</v>
      </c>
      <c r="R158">
        <v>1.22450982339368</v>
      </c>
      <c r="S158" t="s">
        <v>172</v>
      </c>
      <c r="T158" t="s">
        <v>110</v>
      </c>
      <c r="U158">
        <v>1.1698870139821</v>
      </c>
      <c r="V158" t="s">
        <v>189</v>
      </c>
      <c r="W158" t="s">
        <v>124</v>
      </c>
      <c r="X158">
        <v>1.0296542937819599</v>
      </c>
      <c r="Y158" t="s">
        <v>125</v>
      </c>
      <c r="Z158" t="s">
        <v>114</v>
      </c>
      <c r="AA158">
        <v>1.0168635839458799</v>
      </c>
      <c r="AB158" t="s">
        <v>131</v>
      </c>
      <c r="AC158">
        <v>781353</v>
      </c>
      <c r="AD158">
        <v>1166900</v>
      </c>
      <c r="AE158">
        <v>7145170</v>
      </c>
      <c r="AF158" t="s">
        <v>118</v>
      </c>
      <c r="AH158" s="41" t="s">
        <v>384</v>
      </c>
      <c r="AI158" t="s">
        <v>120</v>
      </c>
      <c r="AJ158" t="s">
        <v>121</v>
      </c>
      <c r="AK158" s="32">
        <v>43224</v>
      </c>
      <c r="AL158" s="32">
        <v>43224</v>
      </c>
      <c r="AM158">
        <v>34</v>
      </c>
      <c r="AN158">
        <v>1</v>
      </c>
    </row>
    <row r="159" spans="1:40" ht="63" x14ac:dyDescent="0.3">
      <c r="A159" s="32">
        <v>43190</v>
      </c>
      <c r="B159">
        <v>120968</v>
      </c>
      <c r="C159">
        <v>0.123</v>
      </c>
      <c r="D159" t="s">
        <v>218</v>
      </c>
      <c r="E159" t="s">
        <v>21</v>
      </c>
      <c r="F159" t="s">
        <v>385</v>
      </c>
      <c r="G159">
        <v>0</v>
      </c>
      <c r="H159">
        <v>1</v>
      </c>
      <c r="I159">
        <v>0</v>
      </c>
      <c r="J159">
        <v>0</v>
      </c>
      <c r="K159" t="s">
        <v>106</v>
      </c>
      <c r="L159">
        <v>2.9503172045415802</v>
      </c>
      <c r="M159" t="s">
        <v>107</v>
      </c>
      <c r="N159" t="s">
        <v>112</v>
      </c>
      <c r="O159">
        <v>1.6442167867544599</v>
      </c>
      <c r="P159" t="s">
        <v>148</v>
      </c>
      <c r="Q159" t="s">
        <v>124</v>
      </c>
      <c r="R159">
        <v>1.07738393768034</v>
      </c>
      <c r="S159" t="s">
        <v>135</v>
      </c>
      <c r="T159" t="s">
        <v>143</v>
      </c>
      <c r="U159">
        <v>1.0648910735912001</v>
      </c>
      <c r="V159" t="s">
        <v>149</v>
      </c>
      <c r="W159" t="s">
        <v>114</v>
      </c>
      <c r="X159">
        <v>1.0339140819511099</v>
      </c>
      <c r="Y159" t="s">
        <v>115</v>
      </c>
      <c r="Z159" t="s">
        <v>129</v>
      </c>
      <c r="AA159">
        <v>1.0195165928562</v>
      </c>
      <c r="AB159" t="s">
        <v>139</v>
      </c>
      <c r="AC159">
        <v>781138</v>
      </c>
      <c r="AD159">
        <v>1166578</v>
      </c>
      <c r="AE159">
        <v>9280645</v>
      </c>
      <c r="AF159" t="s">
        <v>118</v>
      </c>
      <c r="AH159" s="41" t="s">
        <v>386</v>
      </c>
      <c r="AI159" t="s">
        <v>120</v>
      </c>
      <c r="AJ159" t="s">
        <v>121</v>
      </c>
      <c r="AK159" s="32">
        <v>43223</v>
      </c>
      <c r="AL159" s="32">
        <v>43223</v>
      </c>
      <c r="AM159">
        <v>33</v>
      </c>
      <c r="AN159">
        <v>1</v>
      </c>
    </row>
    <row r="160" spans="1:40" x14ac:dyDescent="0.3">
      <c r="A160" s="32">
        <v>43190</v>
      </c>
      <c r="B160">
        <v>120968</v>
      </c>
      <c r="C160">
        <v>0.123</v>
      </c>
      <c r="D160" t="s">
        <v>218</v>
      </c>
      <c r="E160" t="s">
        <v>21</v>
      </c>
      <c r="F160" t="s">
        <v>385</v>
      </c>
      <c r="G160">
        <v>0</v>
      </c>
      <c r="H160">
        <v>1</v>
      </c>
      <c r="I160">
        <v>0</v>
      </c>
      <c r="J160">
        <v>0</v>
      </c>
      <c r="K160" t="s">
        <v>106</v>
      </c>
      <c r="L160">
        <v>2.9503172045415802</v>
      </c>
      <c r="M160" t="s">
        <v>107</v>
      </c>
      <c r="N160" t="s">
        <v>112</v>
      </c>
      <c r="O160">
        <v>1.6442167867544599</v>
      </c>
      <c r="P160" t="s">
        <v>148</v>
      </c>
      <c r="Q160" t="s">
        <v>124</v>
      </c>
      <c r="R160">
        <v>1.07738393768034</v>
      </c>
      <c r="S160" t="s">
        <v>135</v>
      </c>
      <c r="T160" t="s">
        <v>143</v>
      </c>
      <c r="U160">
        <v>1.0648910735912001</v>
      </c>
      <c r="V160" t="s">
        <v>149</v>
      </c>
      <c r="W160" t="s">
        <v>114</v>
      </c>
      <c r="X160">
        <v>1.0339140819511099</v>
      </c>
      <c r="Y160" t="s">
        <v>115</v>
      </c>
      <c r="Z160" t="s">
        <v>129</v>
      </c>
      <c r="AA160">
        <v>1.0195165928562</v>
      </c>
      <c r="AB160" t="s">
        <v>139</v>
      </c>
      <c r="AC160">
        <v>778895</v>
      </c>
      <c r="AD160">
        <v>1163261</v>
      </c>
      <c r="AE160">
        <v>9280645</v>
      </c>
      <c r="AF160" t="s">
        <v>198</v>
      </c>
      <c r="AH160" s="41" t="s">
        <v>387</v>
      </c>
      <c r="AI160" t="s">
        <v>151</v>
      </c>
      <c r="AJ160" t="s">
        <v>121</v>
      </c>
      <c r="AK160" s="32">
        <v>43217</v>
      </c>
      <c r="AL160" s="32">
        <v>43217</v>
      </c>
      <c r="AM160">
        <v>27</v>
      </c>
      <c r="AN160">
        <v>1</v>
      </c>
    </row>
    <row r="161" spans="1:40" x14ac:dyDescent="0.3">
      <c r="A161" s="32">
        <v>43190</v>
      </c>
      <c r="B161">
        <v>122021</v>
      </c>
      <c r="C161">
        <v>0.129</v>
      </c>
      <c r="D161" t="s">
        <v>176</v>
      </c>
      <c r="E161" t="s">
        <v>13</v>
      </c>
      <c r="F161" t="s">
        <v>177</v>
      </c>
      <c r="G161">
        <v>0</v>
      </c>
      <c r="H161">
        <v>1</v>
      </c>
      <c r="I161">
        <v>0</v>
      </c>
      <c r="J161">
        <v>0</v>
      </c>
      <c r="K161" t="s">
        <v>106</v>
      </c>
      <c r="L161">
        <v>2.9503172045415802</v>
      </c>
      <c r="M161" t="s">
        <v>107</v>
      </c>
      <c r="N161" t="s">
        <v>112</v>
      </c>
      <c r="O161">
        <v>1.6442167867544599</v>
      </c>
      <c r="P161" t="s">
        <v>113</v>
      </c>
      <c r="Q161" t="s">
        <v>124</v>
      </c>
      <c r="R161">
        <v>1.07738393768034</v>
      </c>
      <c r="S161" t="s">
        <v>135</v>
      </c>
      <c r="T161" t="s">
        <v>112</v>
      </c>
      <c r="U161">
        <v>1.07310608679694</v>
      </c>
      <c r="V161" t="s">
        <v>113</v>
      </c>
      <c r="W161" t="s">
        <v>143</v>
      </c>
      <c r="X161">
        <v>1.0648910735912001</v>
      </c>
      <c r="Y161" t="s">
        <v>149</v>
      </c>
      <c r="Z161" t="s">
        <v>108</v>
      </c>
      <c r="AA161">
        <v>1.0148900082139101</v>
      </c>
      <c r="AB161" t="s">
        <v>174</v>
      </c>
      <c r="AN161">
        <v>231</v>
      </c>
    </row>
    <row r="162" spans="1:40" x14ac:dyDescent="0.3">
      <c r="A162" s="32">
        <v>43190</v>
      </c>
      <c r="B162">
        <v>122159</v>
      </c>
      <c r="C162">
        <v>0.17199999999999999</v>
      </c>
      <c r="D162" t="s">
        <v>261</v>
      </c>
      <c r="E162" t="s">
        <v>21</v>
      </c>
      <c r="F162" t="s">
        <v>365</v>
      </c>
      <c r="G162">
        <v>0</v>
      </c>
      <c r="H162">
        <v>1</v>
      </c>
      <c r="I162">
        <v>0</v>
      </c>
      <c r="J162">
        <v>0</v>
      </c>
      <c r="K162" t="s">
        <v>106</v>
      </c>
      <c r="L162">
        <v>2.9503172045415802</v>
      </c>
      <c r="M162" t="s">
        <v>107</v>
      </c>
      <c r="N162" t="s">
        <v>112</v>
      </c>
      <c r="O162">
        <v>1.6442167867544599</v>
      </c>
      <c r="P162" t="s">
        <v>113</v>
      </c>
      <c r="Q162" t="s">
        <v>116</v>
      </c>
      <c r="R162">
        <v>1.09539059602435</v>
      </c>
      <c r="S162" t="s">
        <v>134</v>
      </c>
      <c r="T162" t="s">
        <v>124</v>
      </c>
      <c r="U162">
        <v>1.07738393768034</v>
      </c>
      <c r="V162" t="s">
        <v>135</v>
      </c>
      <c r="W162" t="s">
        <v>112</v>
      </c>
      <c r="X162">
        <v>1.07310608679694</v>
      </c>
      <c r="Y162" t="s">
        <v>113</v>
      </c>
      <c r="Z162" t="s">
        <v>114</v>
      </c>
      <c r="AA162">
        <v>1.0339140819511099</v>
      </c>
      <c r="AB162" t="s">
        <v>115</v>
      </c>
      <c r="AC162">
        <v>781114</v>
      </c>
      <c r="AD162">
        <v>1166549</v>
      </c>
      <c r="AE162">
        <v>8947137</v>
      </c>
      <c r="AF162" t="s">
        <v>118</v>
      </c>
      <c r="AH162" s="41" t="s">
        <v>388</v>
      </c>
      <c r="AI162" t="s">
        <v>151</v>
      </c>
      <c r="AJ162" t="s">
        <v>121</v>
      </c>
      <c r="AK162" s="32">
        <v>43223</v>
      </c>
      <c r="AL162" s="32">
        <v>43223</v>
      </c>
      <c r="AM162">
        <v>33</v>
      </c>
      <c r="AN162">
        <v>1</v>
      </c>
    </row>
    <row r="163" spans="1:40" ht="31.5" x14ac:dyDescent="0.3">
      <c r="A163" s="32">
        <v>43190</v>
      </c>
      <c r="B163">
        <v>122497</v>
      </c>
      <c r="C163">
        <v>0.14000000000000001</v>
      </c>
      <c r="D163" t="s">
        <v>343</v>
      </c>
      <c r="E163" t="s">
        <v>13</v>
      </c>
      <c r="F163" t="s">
        <v>244</v>
      </c>
      <c r="G163">
        <v>0</v>
      </c>
      <c r="H163">
        <v>1</v>
      </c>
      <c r="I163">
        <v>0</v>
      </c>
      <c r="J163">
        <v>0</v>
      </c>
      <c r="K163" t="s">
        <v>106</v>
      </c>
      <c r="L163">
        <v>2.9503172045415802</v>
      </c>
      <c r="M163" t="s">
        <v>107</v>
      </c>
      <c r="N163" t="s">
        <v>112</v>
      </c>
      <c r="O163">
        <v>1.6442167867544599</v>
      </c>
      <c r="P163" t="s">
        <v>148</v>
      </c>
      <c r="Q163" t="s">
        <v>116</v>
      </c>
      <c r="R163">
        <v>1.09539059602435</v>
      </c>
      <c r="S163" t="s">
        <v>134</v>
      </c>
      <c r="T163" t="s">
        <v>143</v>
      </c>
      <c r="U163">
        <v>1.0648910735912001</v>
      </c>
      <c r="V163" t="s">
        <v>149</v>
      </c>
      <c r="W163" t="s">
        <v>114</v>
      </c>
      <c r="X163">
        <v>1.0339140819511099</v>
      </c>
      <c r="Y163" t="s">
        <v>115</v>
      </c>
      <c r="Z163" t="s">
        <v>124</v>
      </c>
      <c r="AA163">
        <v>1.0296542937819599</v>
      </c>
      <c r="AB163" t="s">
        <v>125</v>
      </c>
      <c r="AC163">
        <v>776612</v>
      </c>
      <c r="AD163">
        <v>1159578</v>
      </c>
      <c r="AE163">
        <v>1014315</v>
      </c>
      <c r="AF163" t="s">
        <v>118</v>
      </c>
      <c r="AH163" s="41" t="s">
        <v>389</v>
      </c>
      <c r="AI163" t="s">
        <v>158</v>
      </c>
      <c r="AJ163" t="s">
        <v>145</v>
      </c>
      <c r="AK163" s="32">
        <v>43213</v>
      </c>
      <c r="AL163" s="32">
        <v>43213</v>
      </c>
      <c r="AM163">
        <v>23</v>
      </c>
      <c r="AN163">
        <v>1</v>
      </c>
    </row>
    <row r="164" spans="1:40" x14ac:dyDescent="0.3">
      <c r="A164" s="32">
        <v>43190</v>
      </c>
      <c r="B164">
        <v>122499</v>
      </c>
      <c r="C164">
        <v>0.14699999999999999</v>
      </c>
      <c r="D164" t="s">
        <v>241</v>
      </c>
      <c r="E164" t="s">
        <v>21</v>
      </c>
      <c r="F164" t="s">
        <v>105</v>
      </c>
      <c r="G164">
        <v>0</v>
      </c>
      <c r="H164">
        <v>1</v>
      </c>
      <c r="I164">
        <v>0</v>
      </c>
      <c r="J164">
        <v>0</v>
      </c>
      <c r="K164" t="s">
        <v>106</v>
      </c>
      <c r="L164">
        <v>2.9503172045415802</v>
      </c>
      <c r="M164" t="s">
        <v>107</v>
      </c>
      <c r="N164" t="s">
        <v>112</v>
      </c>
      <c r="O164">
        <v>1.6442167867544599</v>
      </c>
      <c r="P164" t="s">
        <v>148</v>
      </c>
      <c r="Q164" t="s">
        <v>108</v>
      </c>
      <c r="R164">
        <v>1.1551939685976</v>
      </c>
      <c r="S164" t="s">
        <v>109</v>
      </c>
      <c r="T164" t="s">
        <v>116</v>
      </c>
      <c r="U164">
        <v>1.09539059602435</v>
      </c>
      <c r="V164" t="s">
        <v>134</v>
      </c>
      <c r="W164" t="s">
        <v>124</v>
      </c>
      <c r="X164">
        <v>1.0296542937819599</v>
      </c>
      <c r="Y164" t="s">
        <v>125</v>
      </c>
      <c r="Z164" t="s">
        <v>129</v>
      </c>
      <c r="AA164">
        <v>1.0195165928562</v>
      </c>
      <c r="AB164" t="s">
        <v>139</v>
      </c>
      <c r="AC164">
        <v>777023</v>
      </c>
      <c r="AD164">
        <v>1160237</v>
      </c>
      <c r="AE164">
        <v>9425307</v>
      </c>
      <c r="AF164" t="s">
        <v>118</v>
      </c>
      <c r="AH164" s="41" t="s">
        <v>390</v>
      </c>
      <c r="AI164" t="s">
        <v>120</v>
      </c>
      <c r="AJ164" t="s">
        <v>121</v>
      </c>
      <c r="AK164" s="32">
        <v>43214</v>
      </c>
      <c r="AL164" s="32">
        <v>43214</v>
      </c>
      <c r="AM164">
        <v>24</v>
      </c>
      <c r="AN164">
        <v>1</v>
      </c>
    </row>
    <row r="165" spans="1:40" x14ac:dyDescent="0.3">
      <c r="A165" s="32">
        <v>43190</v>
      </c>
      <c r="B165">
        <v>122522</v>
      </c>
      <c r="C165">
        <v>0.17499999999999999</v>
      </c>
      <c r="D165" t="s">
        <v>187</v>
      </c>
      <c r="E165" t="s">
        <v>12</v>
      </c>
      <c r="F165" t="s">
        <v>123</v>
      </c>
      <c r="G165">
        <v>0</v>
      </c>
      <c r="H165">
        <v>0</v>
      </c>
      <c r="I165">
        <v>0</v>
      </c>
      <c r="J165">
        <v>1</v>
      </c>
      <c r="K165" t="s">
        <v>106</v>
      </c>
      <c r="L165">
        <v>2.9503172045415802</v>
      </c>
      <c r="M165" t="s">
        <v>107</v>
      </c>
      <c r="N165" t="s">
        <v>112</v>
      </c>
      <c r="O165">
        <v>1.6442167867544599</v>
      </c>
      <c r="P165" t="s">
        <v>113</v>
      </c>
      <c r="Q165" t="s">
        <v>108</v>
      </c>
      <c r="R165">
        <v>1.1551939685976</v>
      </c>
      <c r="S165" t="s">
        <v>109</v>
      </c>
      <c r="T165" t="s">
        <v>112</v>
      </c>
      <c r="U165">
        <v>1.07310608679694</v>
      </c>
      <c r="V165" t="s">
        <v>113</v>
      </c>
      <c r="W165" t="s">
        <v>114</v>
      </c>
      <c r="X165">
        <v>1.0339140819511099</v>
      </c>
      <c r="Y165" t="s">
        <v>115</v>
      </c>
      <c r="Z165" t="s">
        <v>116</v>
      </c>
      <c r="AA165">
        <v>1.03247460179633</v>
      </c>
      <c r="AB165" t="s">
        <v>117</v>
      </c>
      <c r="AC165">
        <v>779749</v>
      </c>
      <c r="AD165">
        <v>1164547</v>
      </c>
      <c r="AE165">
        <v>7098395</v>
      </c>
      <c r="AF165" t="s">
        <v>118</v>
      </c>
      <c r="AH165" s="41" t="s">
        <v>391</v>
      </c>
      <c r="AI165" t="s">
        <v>267</v>
      </c>
      <c r="AJ165" t="s">
        <v>121</v>
      </c>
      <c r="AK165" s="32">
        <v>43221</v>
      </c>
      <c r="AL165" s="32">
        <v>43221</v>
      </c>
      <c r="AM165">
        <v>31</v>
      </c>
      <c r="AN165">
        <v>1</v>
      </c>
    </row>
    <row r="166" spans="1:40" x14ac:dyDescent="0.3">
      <c r="A166" s="32">
        <v>43190</v>
      </c>
      <c r="B166">
        <v>122522</v>
      </c>
      <c r="C166">
        <v>0.17499999999999999</v>
      </c>
      <c r="D166" t="s">
        <v>187</v>
      </c>
      <c r="E166" t="s">
        <v>12</v>
      </c>
      <c r="F166" t="s">
        <v>123</v>
      </c>
      <c r="G166">
        <v>0</v>
      </c>
      <c r="H166">
        <v>0</v>
      </c>
      <c r="I166">
        <v>0</v>
      </c>
      <c r="J166">
        <v>1</v>
      </c>
      <c r="K166" t="s">
        <v>106</v>
      </c>
      <c r="L166">
        <v>2.9503172045415802</v>
      </c>
      <c r="M166" t="s">
        <v>107</v>
      </c>
      <c r="N166" t="s">
        <v>112</v>
      </c>
      <c r="O166">
        <v>1.6442167867544599</v>
      </c>
      <c r="P166" t="s">
        <v>113</v>
      </c>
      <c r="Q166" t="s">
        <v>108</v>
      </c>
      <c r="R166">
        <v>1.1551939685976</v>
      </c>
      <c r="S166" t="s">
        <v>109</v>
      </c>
      <c r="T166" t="s">
        <v>112</v>
      </c>
      <c r="U166">
        <v>1.07310608679694</v>
      </c>
      <c r="V166" t="s">
        <v>113</v>
      </c>
      <c r="W166" t="s">
        <v>114</v>
      </c>
      <c r="X166">
        <v>1.0339140819511099</v>
      </c>
      <c r="Y166" t="s">
        <v>115</v>
      </c>
      <c r="Z166" t="s">
        <v>116</v>
      </c>
      <c r="AA166">
        <v>1.03247460179633</v>
      </c>
      <c r="AB166" t="s">
        <v>117</v>
      </c>
      <c r="AC166">
        <v>795001</v>
      </c>
      <c r="AD166">
        <v>1190568</v>
      </c>
      <c r="AE166">
        <v>7098395</v>
      </c>
      <c r="AF166" t="s">
        <v>118</v>
      </c>
      <c r="AH166" s="41" t="s">
        <v>392</v>
      </c>
      <c r="AI166" t="s">
        <v>120</v>
      </c>
      <c r="AJ166" t="s">
        <v>121</v>
      </c>
      <c r="AK166" s="32">
        <v>43269</v>
      </c>
      <c r="AL166" s="32">
        <v>43269</v>
      </c>
      <c r="AM166">
        <v>79</v>
      </c>
      <c r="AN166">
        <v>1</v>
      </c>
    </row>
    <row r="167" spans="1:40" x14ac:dyDescent="0.3">
      <c r="A167" s="32">
        <v>43190</v>
      </c>
      <c r="B167">
        <v>123207</v>
      </c>
      <c r="C167">
        <v>0.123</v>
      </c>
      <c r="D167" t="s">
        <v>252</v>
      </c>
      <c r="E167" t="s">
        <v>13</v>
      </c>
      <c r="F167" t="s">
        <v>204</v>
      </c>
      <c r="G167">
        <v>0</v>
      </c>
      <c r="H167">
        <v>1</v>
      </c>
      <c r="I167">
        <v>0</v>
      </c>
      <c r="J167">
        <v>0</v>
      </c>
      <c r="K167" t="s">
        <v>106</v>
      </c>
      <c r="L167">
        <v>2.9503172045415802</v>
      </c>
      <c r="M167" t="s">
        <v>107</v>
      </c>
      <c r="N167" t="s">
        <v>108</v>
      </c>
      <c r="O167">
        <v>1.5794386813004</v>
      </c>
      <c r="P167" t="s">
        <v>212</v>
      </c>
      <c r="Q167" t="s">
        <v>116</v>
      </c>
      <c r="R167">
        <v>1.09539059602435</v>
      </c>
      <c r="S167" t="s">
        <v>134</v>
      </c>
      <c r="T167" t="s">
        <v>112</v>
      </c>
      <c r="U167">
        <v>1.07310608679694</v>
      </c>
      <c r="V167" t="s">
        <v>113</v>
      </c>
      <c r="W167" t="s">
        <v>114</v>
      </c>
      <c r="X167">
        <v>1.0339140819511099</v>
      </c>
      <c r="Y167" t="s">
        <v>115</v>
      </c>
      <c r="Z167" t="s">
        <v>124</v>
      </c>
      <c r="AA167">
        <v>1.0296542937819599</v>
      </c>
      <c r="AB167" t="s">
        <v>125</v>
      </c>
      <c r="AC167">
        <v>782030</v>
      </c>
      <c r="AD167">
        <v>1167810</v>
      </c>
      <c r="AE167">
        <v>9372897</v>
      </c>
      <c r="AF167" t="s">
        <v>118</v>
      </c>
      <c r="AH167" s="41" t="s">
        <v>393</v>
      </c>
      <c r="AI167" t="s">
        <v>200</v>
      </c>
      <c r="AJ167" t="s">
        <v>121</v>
      </c>
      <c r="AK167" s="32">
        <v>43227</v>
      </c>
      <c r="AL167" s="32">
        <v>43227</v>
      </c>
      <c r="AM167">
        <v>37</v>
      </c>
      <c r="AN167">
        <v>1</v>
      </c>
    </row>
    <row r="168" spans="1:40" ht="31.5" x14ac:dyDescent="0.3">
      <c r="A168" s="32">
        <v>43190</v>
      </c>
      <c r="B168">
        <v>123664</v>
      </c>
      <c r="C168">
        <v>0.17299999999999999</v>
      </c>
      <c r="D168" t="s">
        <v>187</v>
      </c>
      <c r="E168" t="s">
        <v>14</v>
      </c>
      <c r="F168" t="s">
        <v>274</v>
      </c>
      <c r="G168">
        <v>0</v>
      </c>
      <c r="H168">
        <v>1</v>
      </c>
      <c r="I168">
        <v>0</v>
      </c>
      <c r="J168">
        <v>0</v>
      </c>
      <c r="K168" t="s">
        <v>106</v>
      </c>
      <c r="L168">
        <v>2.9503172045415802</v>
      </c>
      <c r="M168" t="s">
        <v>107</v>
      </c>
      <c r="N168" t="s">
        <v>112</v>
      </c>
      <c r="O168">
        <v>1.6442167867544599</v>
      </c>
      <c r="P168" t="s">
        <v>113</v>
      </c>
      <c r="Q168" t="s">
        <v>116</v>
      </c>
      <c r="R168">
        <v>1.09539059602435</v>
      </c>
      <c r="S168" t="s">
        <v>134</v>
      </c>
      <c r="T168" t="s">
        <v>112</v>
      </c>
      <c r="U168">
        <v>1.07310608679694</v>
      </c>
      <c r="V168" t="s">
        <v>113</v>
      </c>
      <c r="W168" t="s">
        <v>143</v>
      </c>
      <c r="X168">
        <v>1.0648910735912001</v>
      </c>
      <c r="Y168" t="s">
        <v>149</v>
      </c>
      <c r="Z168" t="s">
        <v>114</v>
      </c>
      <c r="AA168">
        <v>1.0339140819511099</v>
      </c>
      <c r="AB168" t="s">
        <v>115</v>
      </c>
      <c r="AC168">
        <v>794339</v>
      </c>
      <c r="AD168">
        <v>1189373</v>
      </c>
      <c r="AE168">
        <v>1013671</v>
      </c>
      <c r="AF168" t="s">
        <v>118</v>
      </c>
      <c r="AH168" s="41" t="s">
        <v>394</v>
      </c>
      <c r="AI168" t="s">
        <v>120</v>
      </c>
      <c r="AJ168" t="s">
        <v>121</v>
      </c>
      <c r="AK168" s="32">
        <v>43265</v>
      </c>
      <c r="AL168" s="32">
        <v>43265</v>
      </c>
      <c r="AM168">
        <v>75</v>
      </c>
      <c r="AN168">
        <v>1</v>
      </c>
    </row>
    <row r="169" spans="1:40" ht="47.25" x14ac:dyDescent="0.3">
      <c r="A169" s="32">
        <v>43190</v>
      </c>
      <c r="B169">
        <v>123689</v>
      </c>
      <c r="C169">
        <v>0.14599999999999999</v>
      </c>
      <c r="D169" t="s">
        <v>187</v>
      </c>
      <c r="E169" t="s">
        <v>21</v>
      </c>
      <c r="F169" t="s">
        <v>385</v>
      </c>
      <c r="G169">
        <v>0</v>
      </c>
      <c r="H169">
        <v>1</v>
      </c>
      <c r="I169">
        <v>0</v>
      </c>
      <c r="J169">
        <v>0</v>
      </c>
      <c r="K169" t="s">
        <v>106</v>
      </c>
      <c r="L169">
        <v>2.9503172045415802</v>
      </c>
      <c r="M169" t="s">
        <v>107</v>
      </c>
      <c r="N169" t="s">
        <v>112</v>
      </c>
      <c r="O169">
        <v>1.6442167867544599</v>
      </c>
      <c r="P169" t="s">
        <v>148</v>
      </c>
      <c r="Q169" t="s">
        <v>114</v>
      </c>
      <c r="R169">
        <v>1.14810146065298</v>
      </c>
      <c r="S169" t="s">
        <v>178</v>
      </c>
      <c r="T169" t="s">
        <v>143</v>
      </c>
      <c r="U169">
        <v>1.0648910735912001</v>
      </c>
      <c r="V169" t="s">
        <v>149</v>
      </c>
      <c r="W169" t="s">
        <v>116</v>
      </c>
      <c r="X169">
        <v>1.03247460179633</v>
      </c>
      <c r="Y169" t="s">
        <v>117</v>
      </c>
      <c r="Z169" t="s">
        <v>124</v>
      </c>
      <c r="AA169">
        <v>1.0296542937819599</v>
      </c>
      <c r="AB169" t="s">
        <v>125</v>
      </c>
      <c r="AC169">
        <v>781076</v>
      </c>
      <c r="AD169">
        <v>1166494</v>
      </c>
      <c r="AE169">
        <v>9280645</v>
      </c>
      <c r="AF169" t="s">
        <v>118</v>
      </c>
      <c r="AH169" s="41" t="s">
        <v>395</v>
      </c>
      <c r="AI169" t="s">
        <v>120</v>
      </c>
      <c r="AJ169" t="s">
        <v>121</v>
      </c>
      <c r="AK169" s="32">
        <v>43223</v>
      </c>
      <c r="AL169" s="32">
        <v>43223</v>
      </c>
      <c r="AM169">
        <v>33</v>
      </c>
      <c r="AN169">
        <v>1</v>
      </c>
    </row>
    <row r="170" spans="1:40" x14ac:dyDescent="0.3">
      <c r="A170" s="32">
        <v>43190</v>
      </c>
      <c r="B170">
        <v>124981</v>
      </c>
      <c r="C170">
        <v>0.16500000000000001</v>
      </c>
      <c r="D170" t="s">
        <v>243</v>
      </c>
      <c r="E170" t="s">
        <v>13</v>
      </c>
      <c r="F170" t="s">
        <v>244</v>
      </c>
      <c r="G170">
        <v>0</v>
      </c>
      <c r="H170">
        <v>1</v>
      </c>
      <c r="I170">
        <v>0</v>
      </c>
      <c r="J170">
        <v>0</v>
      </c>
      <c r="K170" t="s">
        <v>106</v>
      </c>
      <c r="L170">
        <v>2.9503172045415802</v>
      </c>
      <c r="M170" t="s">
        <v>107</v>
      </c>
      <c r="N170" t="s">
        <v>112</v>
      </c>
      <c r="O170">
        <v>1.6442167867544599</v>
      </c>
      <c r="P170" t="s">
        <v>113</v>
      </c>
      <c r="Q170" t="s">
        <v>116</v>
      </c>
      <c r="R170">
        <v>1.09539059602435</v>
      </c>
      <c r="S170" t="s">
        <v>134</v>
      </c>
      <c r="T170" t="s">
        <v>112</v>
      </c>
      <c r="U170">
        <v>1.07310608679694</v>
      </c>
      <c r="V170" t="s">
        <v>113</v>
      </c>
      <c r="W170" t="s">
        <v>114</v>
      </c>
      <c r="X170">
        <v>1.0339140819511099</v>
      </c>
      <c r="Y170" t="s">
        <v>115</v>
      </c>
      <c r="Z170" t="s">
        <v>124</v>
      </c>
      <c r="AA170">
        <v>1.0296542937819599</v>
      </c>
      <c r="AB170" t="s">
        <v>125</v>
      </c>
      <c r="AC170">
        <v>775950</v>
      </c>
      <c r="AD170">
        <v>1158436</v>
      </c>
      <c r="AE170">
        <v>1014315</v>
      </c>
      <c r="AF170" t="s">
        <v>118</v>
      </c>
      <c r="AH170" s="41" t="s">
        <v>396</v>
      </c>
      <c r="AI170" t="s">
        <v>267</v>
      </c>
      <c r="AJ170" t="s">
        <v>145</v>
      </c>
      <c r="AK170" s="32">
        <v>43210</v>
      </c>
      <c r="AL170" s="32">
        <v>43210</v>
      </c>
      <c r="AM170">
        <v>20</v>
      </c>
      <c r="AN170">
        <v>1</v>
      </c>
    </row>
    <row r="171" spans="1:40" x14ac:dyDescent="0.3">
      <c r="A171" s="32">
        <v>43190</v>
      </c>
      <c r="B171">
        <v>128346</v>
      </c>
      <c r="C171">
        <v>0.17199999999999999</v>
      </c>
      <c r="D171" t="s">
        <v>299</v>
      </c>
      <c r="E171" t="s">
        <v>21</v>
      </c>
      <c r="F171" t="s">
        <v>300</v>
      </c>
      <c r="G171">
        <v>0</v>
      </c>
      <c r="H171">
        <v>1</v>
      </c>
      <c r="I171">
        <v>0</v>
      </c>
      <c r="J171">
        <v>0</v>
      </c>
      <c r="K171" t="s">
        <v>106</v>
      </c>
      <c r="L171">
        <v>2.9503172045415802</v>
      </c>
      <c r="M171" t="s">
        <v>107</v>
      </c>
      <c r="N171" t="s">
        <v>112</v>
      </c>
      <c r="O171">
        <v>1.6442167867544599</v>
      </c>
      <c r="P171" t="s">
        <v>113</v>
      </c>
      <c r="Q171" t="s">
        <v>114</v>
      </c>
      <c r="R171">
        <v>1.14810146065298</v>
      </c>
      <c r="S171" t="s">
        <v>178</v>
      </c>
      <c r="T171" t="s">
        <v>112</v>
      </c>
      <c r="U171">
        <v>1.07310608679694</v>
      </c>
      <c r="V171" t="s">
        <v>113</v>
      </c>
      <c r="W171" t="s">
        <v>116</v>
      </c>
      <c r="X171">
        <v>1.03247460179633</v>
      </c>
      <c r="Y171" t="s">
        <v>117</v>
      </c>
      <c r="Z171" t="s">
        <v>124</v>
      </c>
      <c r="AA171">
        <v>1.0296542937819599</v>
      </c>
      <c r="AB171" t="s">
        <v>125</v>
      </c>
      <c r="AC171">
        <v>778808</v>
      </c>
      <c r="AD171">
        <v>1163118</v>
      </c>
      <c r="AE171">
        <v>9429440</v>
      </c>
      <c r="AF171" t="s">
        <v>118</v>
      </c>
      <c r="AH171" s="41" t="s">
        <v>397</v>
      </c>
      <c r="AI171" t="s">
        <v>120</v>
      </c>
      <c r="AJ171" t="s">
        <v>121</v>
      </c>
      <c r="AK171" s="32">
        <v>43217</v>
      </c>
      <c r="AL171" s="32">
        <v>43217</v>
      </c>
      <c r="AM171">
        <v>27</v>
      </c>
      <c r="AN171">
        <v>1</v>
      </c>
    </row>
    <row r="172" spans="1:40" ht="31.5" x14ac:dyDescent="0.3">
      <c r="A172" s="32">
        <v>43190</v>
      </c>
      <c r="B172">
        <v>128647</v>
      </c>
      <c r="C172">
        <v>0.11899999999999999</v>
      </c>
      <c r="D172" t="s">
        <v>398</v>
      </c>
      <c r="E172" t="s">
        <v>21</v>
      </c>
      <c r="F172" t="s">
        <v>138</v>
      </c>
      <c r="G172">
        <v>0</v>
      </c>
      <c r="H172">
        <v>1</v>
      </c>
      <c r="I172">
        <v>0</v>
      </c>
      <c r="J172">
        <v>0</v>
      </c>
      <c r="K172" t="s">
        <v>106</v>
      </c>
      <c r="L172">
        <v>2.9503172045415802</v>
      </c>
      <c r="M172" t="s">
        <v>107</v>
      </c>
      <c r="N172" t="s">
        <v>108</v>
      </c>
      <c r="O172">
        <v>1.1551939685976</v>
      </c>
      <c r="P172" t="s">
        <v>109</v>
      </c>
      <c r="Q172" t="s">
        <v>116</v>
      </c>
      <c r="R172">
        <v>1.09539059602435</v>
      </c>
      <c r="S172" t="s">
        <v>134</v>
      </c>
      <c r="T172" t="s">
        <v>124</v>
      </c>
      <c r="U172">
        <v>1.07738393768034</v>
      </c>
      <c r="V172" t="s">
        <v>135</v>
      </c>
      <c r="W172" t="s">
        <v>112</v>
      </c>
      <c r="X172">
        <v>1.07310608679694</v>
      </c>
      <c r="Y172" t="s">
        <v>113</v>
      </c>
      <c r="Z172" t="s">
        <v>114</v>
      </c>
      <c r="AA172">
        <v>1.0339140819511099</v>
      </c>
      <c r="AB172" t="s">
        <v>115</v>
      </c>
      <c r="AC172">
        <v>794433</v>
      </c>
      <c r="AD172">
        <v>1189533</v>
      </c>
      <c r="AE172">
        <v>8798233</v>
      </c>
      <c r="AF172" t="s">
        <v>118</v>
      </c>
      <c r="AH172" s="41" t="s">
        <v>399</v>
      </c>
      <c r="AI172" t="s">
        <v>120</v>
      </c>
      <c r="AJ172" t="s">
        <v>121</v>
      </c>
      <c r="AK172" s="32">
        <v>43265</v>
      </c>
      <c r="AL172" s="32">
        <v>43265</v>
      </c>
      <c r="AM172">
        <v>75</v>
      </c>
      <c r="AN172">
        <v>1</v>
      </c>
    </row>
    <row r="173" spans="1:40" x14ac:dyDescent="0.3">
      <c r="A173" s="32">
        <v>43190</v>
      </c>
      <c r="B173">
        <v>12933</v>
      </c>
      <c r="C173">
        <v>0.115</v>
      </c>
      <c r="D173" t="s">
        <v>122</v>
      </c>
      <c r="E173" t="s">
        <v>21</v>
      </c>
      <c r="F173" t="s">
        <v>249</v>
      </c>
      <c r="G173">
        <v>0</v>
      </c>
      <c r="H173">
        <v>1</v>
      </c>
      <c r="I173">
        <v>0</v>
      </c>
      <c r="J173">
        <v>0</v>
      </c>
      <c r="K173" t="s">
        <v>106</v>
      </c>
      <c r="L173">
        <v>2.9503172045415802</v>
      </c>
      <c r="M173" t="s">
        <v>107</v>
      </c>
      <c r="N173" t="s">
        <v>110</v>
      </c>
      <c r="O173">
        <v>1.2145389536198901</v>
      </c>
      <c r="P173" t="s">
        <v>400</v>
      </c>
      <c r="Q173" t="s">
        <v>112</v>
      </c>
      <c r="R173">
        <v>1.07310608679694</v>
      </c>
      <c r="S173" t="s">
        <v>113</v>
      </c>
      <c r="T173" t="s">
        <v>143</v>
      </c>
      <c r="U173">
        <v>1.0648910735912001</v>
      </c>
      <c r="V173" t="s">
        <v>149</v>
      </c>
      <c r="W173" t="s">
        <v>116</v>
      </c>
      <c r="X173">
        <v>1.03247460179633</v>
      </c>
      <c r="Y173" t="s">
        <v>117</v>
      </c>
      <c r="Z173" t="s">
        <v>129</v>
      </c>
      <c r="AA173">
        <v>1.0195165928562</v>
      </c>
      <c r="AB173" t="s">
        <v>139</v>
      </c>
      <c r="AC173">
        <v>780581</v>
      </c>
      <c r="AD173">
        <v>1165801</v>
      </c>
      <c r="AE173">
        <v>9353293</v>
      </c>
      <c r="AF173" t="s">
        <v>198</v>
      </c>
      <c r="AH173" s="41" t="s">
        <v>401</v>
      </c>
      <c r="AI173" t="s">
        <v>151</v>
      </c>
      <c r="AJ173" t="s">
        <v>121</v>
      </c>
      <c r="AK173" s="32">
        <v>43222</v>
      </c>
      <c r="AL173" s="32">
        <v>43222</v>
      </c>
      <c r="AM173">
        <v>32</v>
      </c>
      <c r="AN173">
        <v>1</v>
      </c>
    </row>
    <row r="174" spans="1:40" x14ac:dyDescent="0.3">
      <c r="A174" s="32">
        <v>43190</v>
      </c>
      <c r="B174">
        <v>12933</v>
      </c>
      <c r="C174">
        <v>0.115</v>
      </c>
      <c r="D174" t="s">
        <v>122</v>
      </c>
      <c r="E174" t="s">
        <v>21</v>
      </c>
      <c r="F174" t="s">
        <v>249</v>
      </c>
      <c r="G174">
        <v>0</v>
      </c>
      <c r="H174">
        <v>1</v>
      </c>
      <c r="I174">
        <v>0</v>
      </c>
      <c r="J174">
        <v>0</v>
      </c>
      <c r="K174" t="s">
        <v>106</v>
      </c>
      <c r="L174">
        <v>2.9503172045415802</v>
      </c>
      <c r="M174" t="s">
        <v>107</v>
      </c>
      <c r="N174" t="s">
        <v>110</v>
      </c>
      <c r="O174">
        <v>1.2145389536198901</v>
      </c>
      <c r="P174" t="s">
        <v>400</v>
      </c>
      <c r="Q174" t="s">
        <v>112</v>
      </c>
      <c r="R174">
        <v>1.07310608679694</v>
      </c>
      <c r="S174" t="s">
        <v>113</v>
      </c>
      <c r="T174" t="s">
        <v>143</v>
      </c>
      <c r="U174">
        <v>1.0648910735912001</v>
      </c>
      <c r="V174" t="s">
        <v>149</v>
      </c>
      <c r="W174" t="s">
        <v>116</v>
      </c>
      <c r="X174">
        <v>1.03247460179633</v>
      </c>
      <c r="Y174" t="s">
        <v>117</v>
      </c>
      <c r="Z174" t="s">
        <v>129</v>
      </c>
      <c r="AA174">
        <v>1.0195165928562</v>
      </c>
      <c r="AB174" t="s">
        <v>139</v>
      </c>
      <c r="AC174">
        <v>781174</v>
      </c>
      <c r="AD174">
        <v>1166625</v>
      </c>
      <c r="AE174">
        <v>9353293</v>
      </c>
      <c r="AF174" t="s">
        <v>118</v>
      </c>
      <c r="AH174" s="41" t="s">
        <v>402</v>
      </c>
      <c r="AI174" t="s">
        <v>120</v>
      </c>
      <c r="AJ174" t="s">
        <v>121</v>
      </c>
      <c r="AK174" s="32">
        <v>43223</v>
      </c>
      <c r="AL174" s="32">
        <v>43223</v>
      </c>
      <c r="AM174">
        <v>33</v>
      </c>
      <c r="AN174">
        <v>1</v>
      </c>
    </row>
    <row r="175" spans="1:40" x14ac:dyDescent="0.3">
      <c r="A175" s="32">
        <v>43190</v>
      </c>
      <c r="B175">
        <v>12972</v>
      </c>
      <c r="C175">
        <v>0.127</v>
      </c>
      <c r="D175" t="s">
        <v>330</v>
      </c>
      <c r="E175" t="s">
        <v>12</v>
      </c>
      <c r="F175" t="s">
        <v>168</v>
      </c>
      <c r="G175">
        <v>0</v>
      </c>
      <c r="H175">
        <v>0</v>
      </c>
      <c r="I175">
        <v>0</v>
      </c>
      <c r="J175">
        <v>1</v>
      </c>
      <c r="K175" t="s">
        <v>106</v>
      </c>
      <c r="L175">
        <v>2.9503172045415802</v>
      </c>
      <c r="M175" t="s">
        <v>107</v>
      </c>
      <c r="N175" t="s">
        <v>112</v>
      </c>
      <c r="O175">
        <v>1.3349414732415601</v>
      </c>
      <c r="P175" t="s">
        <v>148</v>
      </c>
      <c r="Q175" t="s">
        <v>110</v>
      </c>
      <c r="R175">
        <v>1.2145389536198901</v>
      </c>
      <c r="S175" t="s">
        <v>400</v>
      </c>
      <c r="T175" t="s">
        <v>129</v>
      </c>
      <c r="U175">
        <v>1.13027887977042</v>
      </c>
      <c r="V175" t="s">
        <v>130</v>
      </c>
      <c r="W175" t="s">
        <v>143</v>
      </c>
      <c r="X175">
        <v>1.0648910735912001</v>
      </c>
      <c r="Y175" t="s">
        <v>149</v>
      </c>
      <c r="Z175" t="s">
        <v>403</v>
      </c>
      <c r="AA175">
        <v>0.97768020856408699</v>
      </c>
      <c r="AB175" t="s">
        <v>404</v>
      </c>
      <c r="AN175">
        <v>255</v>
      </c>
    </row>
    <row r="176" spans="1:40" ht="31.5" x14ac:dyDescent="0.3">
      <c r="A176" s="32">
        <v>43190</v>
      </c>
      <c r="B176">
        <v>13019</v>
      </c>
      <c r="C176">
        <v>0.11700000000000001</v>
      </c>
      <c r="D176" t="s">
        <v>164</v>
      </c>
      <c r="E176" t="s">
        <v>12</v>
      </c>
      <c r="F176" t="s">
        <v>180</v>
      </c>
      <c r="G176">
        <v>0</v>
      </c>
      <c r="H176">
        <v>0</v>
      </c>
      <c r="I176">
        <v>0</v>
      </c>
      <c r="J176">
        <v>1</v>
      </c>
      <c r="K176" t="s">
        <v>129</v>
      </c>
      <c r="L176">
        <v>1.59243488521513</v>
      </c>
      <c r="M176" t="s">
        <v>185</v>
      </c>
      <c r="N176" t="s">
        <v>112</v>
      </c>
      <c r="O176">
        <v>1.3349414732415601</v>
      </c>
      <c r="P176" t="s">
        <v>148</v>
      </c>
      <c r="Q176" t="s">
        <v>106</v>
      </c>
      <c r="R176">
        <v>1.22450982339368</v>
      </c>
      <c r="S176" t="s">
        <v>172</v>
      </c>
      <c r="T176" t="s">
        <v>110</v>
      </c>
      <c r="U176">
        <v>1.2145389536198901</v>
      </c>
      <c r="V176" t="s">
        <v>400</v>
      </c>
      <c r="W176" t="s">
        <v>114</v>
      </c>
      <c r="X176">
        <v>1.0339140819511099</v>
      </c>
      <c r="Y176" t="s">
        <v>115</v>
      </c>
      <c r="Z176" t="s">
        <v>116</v>
      </c>
      <c r="AA176">
        <v>1.03247460179633</v>
      </c>
      <c r="AB176" t="s">
        <v>117</v>
      </c>
      <c r="AC176">
        <v>785599</v>
      </c>
      <c r="AD176">
        <v>1173612</v>
      </c>
      <c r="AE176">
        <v>8481988</v>
      </c>
      <c r="AF176" t="s">
        <v>118</v>
      </c>
      <c r="AH176" s="41" t="s">
        <v>405</v>
      </c>
      <c r="AI176" t="s">
        <v>120</v>
      </c>
      <c r="AJ176" t="s">
        <v>121</v>
      </c>
      <c r="AK176" s="32">
        <v>43236</v>
      </c>
      <c r="AL176" s="32">
        <v>43236</v>
      </c>
      <c r="AM176">
        <v>46</v>
      </c>
      <c r="AN176">
        <v>1</v>
      </c>
    </row>
    <row r="177" spans="1:40" x14ac:dyDescent="0.3">
      <c r="A177" s="32">
        <v>43190</v>
      </c>
      <c r="B177">
        <v>13019</v>
      </c>
      <c r="C177">
        <v>0.11700000000000001</v>
      </c>
      <c r="D177" t="s">
        <v>164</v>
      </c>
      <c r="E177" t="s">
        <v>12</v>
      </c>
      <c r="F177" t="s">
        <v>180</v>
      </c>
      <c r="G177">
        <v>0</v>
      </c>
      <c r="H177">
        <v>0</v>
      </c>
      <c r="I177">
        <v>0</v>
      </c>
      <c r="J177">
        <v>1</v>
      </c>
      <c r="K177" t="s">
        <v>129</v>
      </c>
      <c r="L177">
        <v>1.59243488521513</v>
      </c>
      <c r="M177" t="s">
        <v>185</v>
      </c>
      <c r="N177" t="s">
        <v>112</v>
      </c>
      <c r="O177">
        <v>1.3349414732415601</v>
      </c>
      <c r="P177" t="s">
        <v>148</v>
      </c>
      <c r="Q177" t="s">
        <v>106</v>
      </c>
      <c r="R177">
        <v>1.22450982339368</v>
      </c>
      <c r="S177" t="s">
        <v>172</v>
      </c>
      <c r="T177" t="s">
        <v>110</v>
      </c>
      <c r="U177">
        <v>1.2145389536198901</v>
      </c>
      <c r="V177" t="s">
        <v>400</v>
      </c>
      <c r="W177" t="s">
        <v>114</v>
      </c>
      <c r="X177">
        <v>1.0339140819511099</v>
      </c>
      <c r="Y177" t="s">
        <v>115</v>
      </c>
      <c r="Z177" t="s">
        <v>116</v>
      </c>
      <c r="AA177">
        <v>1.03247460179633</v>
      </c>
      <c r="AB177" t="s">
        <v>117</v>
      </c>
      <c r="AC177">
        <v>785837</v>
      </c>
      <c r="AD177">
        <v>1174044</v>
      </c>
      <c r="AE177">
        <v>8481988</v>
      </c>
      <c r="AF177" t="s">
        <v>118</v>
      </c>
      <c r="AH177" s="41" t="s">
        <v>406</v>
      </c>
      <c r="AI177" t="s">
        <v>158</v>
      </c>
      <c r="AJ177" t="s">
        <v>121</v>
      </c>
      <c r="AK177" s="32">
        <v>43236</v>
      </c>
      <c r="AL177" s="32">
        <v>43236</v>
      </c>
      <c r="AM177">
        <v>46</v>
      </c>
      <c r="AN177">
        <v>1</v>
      </c>
    </row>
    <row r="178" spans="1:40" x14ac:dyDescent="0.3">
      <c r="A178" s="32">
        <v>43190</v>
      </c>
      <c r="B178">
        <v>13055</v>
      </c>
      <c r="C178">
        <v>0.154</v>
      </c>
      <c r="D178" t="s">
        <v>251</v>
      </c>
      <c r="E178" t="s">
        <v>13</v>
      </c>
      <c r="F178" t="s">
        <v>206</v>
      </c>
      <c r="G178">
        <v>0</v>
      </c>
      <c r="H178">
        <v>1</v>
      </c>
      <c r="I178">
        <v>0</v>
      </c>
      <c r="J178">
        <v>0</v>
      </c>
      <c r="K178" t="s">
        <v>106</v>
      </c>
      <c r="L178">
        <v>2.9503172045415802</v>
      </c>
      <c r="M178" t="s">
        <v>107</v>
      </c>
      <c r="N178" t="s">
        <v>110</v>
      </c>
      <c r="O178">
        <v>1.2145389536198901</v>
      </c>
      <c r="P178" t="s">
        <v>400</v>
      </c>
      <c r="Q178" t="s">
        <v>112</v>
      </c>
      <c r="R178">
        <v>1.07310608679694</v>
      </c>
      <c r="S178" t="s">
        <v>113</v>
      </c>
      <c r="T178" t="s">
        <v>114</v>
      </c>
      <c r="U178">
        <v>1.0339140819511099</v>
      </c>
      <c r="V178" t="s">
        <v>115</v>
      </c>
      <c r="W178" t="s">
        <v>116</v>
      </c>
      <c r="X178">
        <v>1.03247460179633</v>
      </c>
      <c r="Y178" t="s">
        <v>117</v>
      </c>
      <c r="Z178" t="s">
        <v>124</v>
      </c>
      <c r="AA178">
        <v>1.0296542937819599</v>
      </c>
      <c r="AB178" t="s">
        <v>125</v>
      </c>
      <c r="AC178">
        <v>777769</v>
      </c>
      <c r="AD178">
        <v>1161498</v>
      </c>
      <c r="AE178">
        <v>9750944</v>
      </c>
      <c r="AF178" t="s">
        <v>118</v>
      </c>
      <c r="AH178" s="41" t="s">
        <v>407</v>
      </c>
      <c r="AI178" t="s">
        <v>120</v>
      </c>
      <c r="AJ178" t="s">
        <v>121</v>
      </c>
      <c r="AK178" s="32">
        <v>43215</v>
      </c>
      <c r="AL178" s="32">
        <v>43215</v>
      </c>
      <c r="AM178">
        <v>25</v>
      </c>
      <c r="AN178">
        <v>1</v>
      </c>
    </row>
    <row r="179" spans="1:40" ht="31.5" x14ac:dyDescent="0.3">
      <c r="A179" s="32">
        <v>43190</v>
      </c>
      <c r="B179">
        <v>131373</v>
      </c>
      <c r="C179">
        <v>0.20100000000000001</v>
      </c>
      <c r="D179" t="s">
        <v>322</v>
      </c>
      <c r="E179" t="s">
        <v>21</v>
      </c>
      <c r="F179" t="s">
        <v>138</v>
      </c>
      <c r="G179">
        <v>0</v>
      </c>
      <c r="H179">
        <v>1</v>
      </c>
      <c r="I179">
        <v>1</v>
      </c>
      <c r="J179">
        <v>0</v>
      </c>
      <c r="K179" t="s">
        <v>106</v>
      </c>
      <c r="L179">
        <v>2.9503172045415802</v>
      </c>
      <c r="M179" t="s">
        <v>107</v>
      </c>
      <c r="N179" t="s">
        <v>112</v>
      </c>
      <c r="O179">
        <v>1.6442167867544599</v>
      </c>
      <c r="P179" t="s">
        <v>148</v>
      </c>
      <c r="Q179" t="s">
        <v>108</v>
      </c>
      <c r="R179">
        <v>1.5794386813004</v>
      </c>
      <c r="S179" t="s">
        <v>212</v>
      </c>
      <c r="T179" t="s">
        <v>116</v>
      </c>
      <c r="U179">
        <v>1.09539059602435</v>
      </c>
      <c r="V179" t="s">
        <v>134</v>
      </c>
      <c r="W179" t="s">
        <v>124</v>
      </c>
      <c r="X179">
        <v>1.07738393768034</v>
      </c>
      <c r="Y179" t="s">
        <v>135</v>
      </c>
      <c r="Z179" t="s">
        <v>114</v>
      </c>
      <c r="AA179">
        <v>1.0339140819511099</v>
      </c>
      <c r="AB179" t="s">
        <v>115</v>
      </c>
      <c r="AC179">
        <v>781244</v>
      </c>
      <c r="AD179">
        <v>1166724</v>
      </c>
      <c r="AE179">
        <v>8798233</v>
      </c>
      <c r="AF179" t="s">
        <v>118</v>
      </c>
      <c r="AH179" s="41" t="s">
        <v>408</v>
      </c>
      <c r="AI179" t="s">
        <v>120</v>
      </c>
      <c r="AJ179" t="s">
        <v>121</v>
      </c>
      <c r="AK179" s="32">
        <v>43223</v>
      </c>
      <c r="AL179" s="32">
        <v>43223</v>
      </c>
      <c r="AM179">
        <v>33</v>
      </c>
      <c r="AN179">
        <v>1</v>
      </c>
    </row>
    <row r="180" spans="1:40" x14ac:dyDescent="0.3">
      <c r="A180" s="32">
        <v>43190</v>
      </c>
      <c r="B180">
        <v>13437</v>
      </c>
      <c r="C180">
        <v>0.14699999999999999</v>
      </c>
      <c r="D180" t="s">
        <v>409</v>
      </c>
      <c r="E180" t="s">
        <v>12</v>
      </c>
      <c r="F180" t="s">
        <v>278</v>
      </c>
      <c r="G180">
        <v>0</v>
      </c>
      <c r="H180">
        <v>0</v>
      </c>
      <c r="I180">
        <v>0</v>
      </c>
      <c r="J180">
        <v>1</v>
      </c>
      <c r="K180" t="s">
        <v>106</v>
      </c>
      <c r="L180">
        <v>2.9503172045415802</v>
      </c>
      <c r="M180" t="s">
        <v>107</v>
      </c>
      <c r="N180" t="s">
        <v>110</v>
      </c>
      <c r="O180">
        <v>1.2145389536198901</v>
      </c>
      <c r="P180" t="s">
        <v>400</v>
      </c>
      <c r="Q180" t="s">
        <v>108</v>
      </c>
      <c r="R180">
        <v>1.1551939685976</v>
      </c>
      <c r="S180" t="s">
        <v>109</v>
      </c>
      <c r="T180" t="s">
        <v>112</v>
      </c>
      <c r="U180">
        <v>1.07310608679694</v>
      </c>
      <c r="V180" t="s">
        <v>113</v>
      </c>
      <c r="W180" t="s">
        <v>116</v>
      </c>
      <c r="X180">
        <v>1.03247460179633</v>
      </c>
      <c r="Y180" t="s">
        <v>117</v>
      </c>
      <c r="Z180" t="s">
        <v>124</v>
      </c>
      <c r="AA180">
        <v>1.0296542937819599</v>
      </c>
      <c r="AB180" t="s">
        <v>125</v>
      </c>
      <c r="AC180">
        <v>791310</v>
      </c>
      <c r="AD180">
        <v>1183686</v>
      </c>
      <c r="AE180">
        <v>8481954</v>
      </c>
      <c r="AF180" t="s">
        <v>118</v>
      </c>
      <c r="AH180" s="41" t="s">
        <v>410</v>
      </c>
      <c r="AI180" t="s">
        <v>120</v>
      </c>
      <c r="AJ180" t="s">
        <v>121</v>
      </c>
      <c r="AK180" s="32">
        <v>43256</v>
      </c>
      <c r="AL180" s="32">
        <v>43256</v>
      </c>
      <c r="AM180">
        <v>66</v>
      </c>
      <c r="AN180">
        <v>1</v>
      </c>
    </row>
    <row r="181" spans="1:40" ht="47.25" x14ac:dyDescent="0.3">
      <c r="A181" s="32">
        <v>43190</v>
      </c>
      <c r="B181">
        <v>13628</v>
      </c>
      <c r="C181">
        <v>0.17100000000000001</v>
      </c>
      <c r="D181" t="s">
        <v>343</v>
      </c>
      <c r="E181" t="s">
        <v>12</v>
      </c>
      <c r="F181" t="s">
        <v>278</v>
      </c>
      <c r="G181">
        <v>0</v>
      </c>
      <c r="H181">
        <v>0</v>
      </c>
      <c r="I181">
        <v>0</v>
      </c>
      <c r="J181">
        <v>1</v>
      </c>
      <c r="K181" t="s">
        <v>143</v>
      </c>
      <c r="L181">
        <v>2.0945065862655401</v>
      </c>
      <c r="M181" t="s">
        <v>171</v>
      </c>
      <c r="N181" t="s">
        <v>129</v>
      </c>
      <c r="O181">
        <v>1.59243488521513</v>
      </c>
      <c r="P181" t="s">
        <v>185</v>
      </c>
      <c r="Q181" t="s">
        <v>112</v>
      </c>
      <c r="R181">
        <v>1.3888573109162801</v>
      </c>
      <c r="S181" t="s">
        <v>148</v>
      </c>
      <c r="T181" t="s">
        <v>106</v>
      </c>
      <c r="U181">
        <v>1.22450982339368</v>
      </c>
      <c r="V181" t="s">
        <v>172</v>
      </c>
      <c r="W181" t="s">
        <v>110</v>
      </c>
      <c r="X181">
        <v>1.2145389536198901</v>
      </c>
      <c r="Y181" t="s">
        <v>400</v>
      </c>
      <c r="Z181" t="s">
        <v>114</v>
      </c>
      <c r="AA181">
        <v>1.0339140819511099</v>
      </c>
      <c r="AB181" t="s">
        <v>115</v>
      </c>
      <c r="AC181">
        <v>793635</v>
      </c>
      <c r="AD181">
        <v>1187993</v>
      </c>
      <c r="AE181">
        <v>9373838</v>
      </c>
      <c r="AF181" t="s">
        <v>118</v>
      </c>
      <c r="AH181" s="41" t="s">
        <v>411</v>
      </c>
      <c r="AI181" t="s">
        <v>120</v>
      </c>
      <c r="AJ181" t="s">
        <v>121</v>
      </c>
      <c r="AK181" s="32">
        <v>43263</v>
      </c>
      <c r="AL181" s="32">
        <v>43263</v>
      </c>
      <c r="AM181">
        <v>73</v>
      </c>
      <c r="AN181">
        <v>1</v>
      </c>
    </row>
    <row r="182" spans="1:40" ht="31.5" x14ac:dyDescent="0.3">
      <c r="A182" s="32">
        <v>43190</v>
      </c>
      <c r="B182">
        <v>15066</v>
      </c>
      <c r="C182">
        <v>0.11899999999999999</v>
      </c>
      <c r="D182" t="s">
        <v>264</v>
      </c>
      <c r="E182" t="s">
        <v>12</v>
      </c>
      <c r="F182" t="s">
        <v>278</v>
      </c>
      <c r="G182">
        <v>0</v>
      </c>
      <c r="H182">
        <v>0</v>
      </c>
      <c r="I182">
        <v>0</v>
      </c>
      <c r="J182">
        <v>1</v>
      </c>
      <c r="K182" t="s">
        <v>129</v>
      </c>
      <c r="L182">
        <v>1.59243488521513</v>
      </c>
      <c r="M182" t="s">
        <v>185</v>
      </c>
      <c r="N182" t="s">
        <v>112</v>
      </c>
      <c r="O182">
        <v>1.3349414732415601</v>
      </c>
      <c r="P182" t="s">
        <v>148</v>
      </c>
      <c r="Q182" t="s">
        <v>106</v>
      </c>
      <c r="R182">
        <v>1.22450982339368</v>
      </c>
      <c r="S182" t="s">
        <v>172</v>
      </c>
      <c r="T182" t="s">
        <v>110</v>
      </c>
      <c r="U182">
        <v>1.2145389536198901</v>
      </c>
      <c r="V182" t="s">
        <v>400</v>
      </c>
      <c r="W182" t="s">
        <v>114</v>
      </c>
      <c r="X182">
        <v>1.0534073012288001</v>
      </c>
      <c r="Y182" t="s">
        <v>161</v>
      </c>
      <c r="Z182" t="s">
        <v>116</v>
      </c>
      <c r="AA182">
        <v>1.03247460179633</v>
      </c>
      <c r="AB182" t="s">
        <v>117</v>
      </c>
      <c r="AC182">
        <v>793718</v>
      </c>
      <c r="AD182">
        <v>1188156</v>
      </c>
      <c r="AE182">
        <v>9373838</v>
      </c>
      <c r="AF182" t="s">
        <v>118</v>
      </c>
      <c r="AH182" s="41" t="s">
        <v>412</v>
      </c>
      <c r="AI182" t="s">
        <v>120</v>
      </c>
      <c r="AJ182" t="s">
        <v>121</v>
      </c>
      <c r="AK182" s="32">
        <v>43264</v>
      </c>
      <c r="AL182" s="32">
        <v>43264</v>
      </c>
      <c r="AM182">
        <v>74</v>
      </c>
      <c r="AN182">
        <v>1</v>
      </c>
    </row>
    <row r="183" spans="1:40" x14ac:dyDescent="0.3">
      <c r="A183" s="32">
        <v>43190</v>
      </c>
      <c r="B183">
        <v>15338</v>
      </c>
      <c r="C183">
        <v>0.14199999999999999</v>
      </c>
      <c r="D183" t="s">
        <v>155</v>
      </c>
      <c r="E183" t="s">
        <v>14</v>
      </c>
      <c r="F183" t="s">
        <v>156</v>
      </c>
      <c r="G183">
        <v>0</v>
      </c>
      <c r="H183">
        <v>1</v>
      </c>
      <c r="I183">
        <v>0</v>
      </c>
      <c r="J183">
        <v>0</v>
      </c>
      <c r="K183" t="s">
        <v>106</v>
      </c>
      <c r="L183">
        <v>2.9503172045415802</v>
      </c>
      <c r="M183" t="s">
        <v>107</v>
      </c>
      <c r="N183" t="s">
        <v>110</v>
      </c>
      <c r="O183">
        <v>1.2145389536198901</v>
      </c>
      <c r="P183" t="s">
        <v>400</v>
      </c>
      <c r="Q183" t="s">
        <v>108</v>
      </c>
      <c r="R183">
        <v>1.1551939685976</v>
      </c>
      <c r="S183" t="s">
        <v>109</v>
      </c>
      <c r="T183" t="s">
        <v>112</v>
      </c>
      <c r="U183">
        <v>1.07310608679694</v>
      </c>
      <c r="V183" t="s">
        <v>113</v>
      </c>
      <c r="W183" t="s">
        <v>129</v>
      </c>
      <c r="X183">
        <v>1.0195165928562</v>
      </c>
      <c r="Y183" t="s">
        <v>139</v>
      </c>
      <c r="Z183" t="s">
        <v>114</v>
      </c>
      <c r="AA183">
        <v>1.0168635839458799</v>
      </c>
      <c r="AB183" t="s">
        <v>131</v>
      </c>
      <c r="AC183">
        <v>781776</v>
      </c>
      <c r="AD183">
        <v>1167500</v>
      </c>
      <c r="AE183">
        <v>8340069</v>
      </c>
      <c r="AF183" t="s">
        <v>118</v>
      </c>
      <c r="AH183" s="41" t="s">
        <v>413</v>
      </c>
      <c r="AI183" t="s">
        <v>151</v>
      </c>
      <c r="AJ183" t="s">
        <v>121</v>
      </c>
      <c r="AK183" s="32">
        <v>43224</v>
      </c>
      <c r="AL183" s="32">
        <v>43224</v>
      </c>
      <c r="AM183">
        <v>34</v>
      </c>
      <c r="AN183">
        <v>1</v>
      </c>
    </row>
    <row r="184" spans="1:40" x14ac:dyDescent="0.3">
      <c r="A184" s="32">
        <v>43190</v>
      </c>
      <c r="B184">
        <v>15338</v>
      </c>
      <c r="C184">
        <v>0.14199999999999999</v>
      </c>
      <c r="D184" t="s">
        <v>155</v>
      </c>
      <c r="E184" t="s">
        <v>14</v>
      </c>
      <c r="F184" t="s">
        <v>156</v>
      </c>
      <c r="G184">
        <v>0</v>
      </c>
      <c r="H184">
        <v>1</v>
      </c>
      <c r="I184">
        <v>0</v>
      </c>
      <c r="J184">
        <v>0</v>
      </c>
      <c r="K184" t="s">
        <v>106</v>
      </c>
      <c r="L184">
        <v>2.9503172045415802</v>
      </c>
      <c r="M184" t="s">
        <v>107</v>
      </c>
      <c r="N184" t="s">
        <v>110</v>
      </c>
      <c r="O184">
        <v>1.2145389536198901</v>
      </c>
      <c r="P184" t="s">
        <v>400</v>
      </c>
      <c r="Q184" t="s">
        <v>108</v>
      </c>
      <c r="R184">
        <v>1.1551939685976</v>
      </c>
      <c r="S184" t="s">
        <v>109</v>
      </c>
      <c r="T184" t="s">
        <v>112</v>
      </c>
      <c r="U184">
        <v>1.07310608679694</v>
      </c>
      <c r="V184" t="s">
        <v>113</v>
      </c>
      <c r="W184" t="s">
        <v>129</v>
      </c>
      <c r="X184">
        <v>1.0195165928562</v>
      </c>
      <c r="Y184" t="s">
        <v>139</v>
      </c>
      <c r="Z184" t="s">
        <v>114</v>
      </c>
      <c r="AA184">
        <v>1.0168635839458799</v>
      </c>
      <c r="AB184" t="s">
        <v>131</v>
      </c>
      <c r="AC184">
        <v>775509</v>
      </c>
      <c r="AD184">
        <v>1157527</v>
      </c>
      <c r="AE184">
        <v>8340069</v>
      </c>
      <c r="AF184" t="s">
        <v>198</v>
      </c>
      <c r="AH184" s="41" t="s">
        <v>396</v>
      </c>
      <c r="AI184" t="s">
        <v>151</v>
      </c>
      <c r="AJ184" t="s">
        <v>145</v>
      </c>
      <c r="AK184" s="32">
        <v>43209</v>
      </c>
      <c r="AL184" s="32">
        <v>43209</v>
      </c>
      <c r="AM184">
        <v>19</v>
      </c>
      <c r="AN184">
        <v>1</v>
      </c>
    </row>
    <row r="185" spans="1:40" x14ac:dyDescent="0.3">
      <c r="A185" s="32">
        <v>43190</v>
      </c>
      <c r="B185">
        <v>15834</v>
      </c>
      <c r="C185">
        <v>0.13200000000000001</v>
      </c>
      <c r="D185" t="s">
        <v>414</v>
      </c>
      <c r="E185" t="s">
        <v>21</v>
      </c>
      <c r="F185" t="s">
        <v>105</v>
      </c>
      <c r="G185">
        <v>0</v>
      </c>
      <c r="H185">
        <v>1</v>
      </c>
      <c r="I185">
        <v>0</v>
      </c>
      <c r="J185">
        <v>0</v>
      </c>
      <c r="K185" t="s">
        <v>112</v>
      </c>
      <c r="L185">
        <v>1.6442167867544599</v>
      </c>
      <c r="M185" t="s">
        <v>148</v>
      </c>
      <c r="N185" t="s">
        <v>108</v>
      </c>
      <c r="O185">
        <v>1.5794386813004</v>
      </c>
      <c r="P185" t="s">
        <v>212</v>
      </c>
      <c r="Q185" t="s">
        <v>110</v>
      </c>
      <c r="R185">
        <v>1.2145389536198901</v>
      </c>
      <c r="S185" t="s">
        <v>400</v>
      </c>
      <c r="T185" t="s">
        <v>116</v>
      </c>
      <c r="U185">
        <v>1.09539059602435</v>
      </c>
      <c r="V185" t="s">
        <v>134</v>
      </c>
      <c r="W185" t="s">
        <v>124</v>
      </c>
      <c r="X185">
        <v>1.07738393768034</v>
      </c>
      <c r="Y185" t="s">
        <v>135</v>
      </c>
      <c r="Z185" t="s">
        <v>143</v>
      </c>
      <c r="AA185">
        <v>1.0648910735912001</v>
      </c>
      <c r="AB185" t="s">
        <v>149</v>
      </c>
      <c r="AC185">
        <v>779420</v>
      </c>
      <c r="AD185">
        <v>1164058</v>
      </c>
      <c r="AE185">
        <v>9425307</v>
      </c>
      <c r="AF185" t="s">
        <v>118</v>
      </c>
      <c r="AH185" s="41" t="s">
        <v>415</v>
      </c>
      <c r="AI185" t="s">
        <v>158</v>
      </c>
      <c r="AJ185" t="s">
        <v>121</v>
      </c>
      <c r="AK185" s="32">
        <v>43220</v>
      </c>
      <c r="AL185" s="32">
        <v>43220</v>
      </c>
      <c r="AM185">
        <v>30</v>
      </c>
      <c r="AN185">
        <v>1</v>
      </c>
    </row>
    <row r="186" spans="1:40" x14ac:dyDescent="0.3">
      <c r="A186" s="32">
        <v>43190</v>
      </c>
      <c r="B186">
        <v>15834</v>
      </c>
      <c r="C186">
        <v>0.13200000000000001</v>
      </c>
      <c r="D186" t="s">
        <v>414</v>
      </c>
      <c r="E186" t="s">
        <v>21</v>
      </c>
      <c r="F186" t="s">
        <v>105</v>
      </c>
      <c r="G186">
        <v>0</v>
      </c>
      <c r="H186">
        <v>1</v>
      </c>
      <c r="I186">
        <v>0</v>
      </c>
      <c r="J186">
        <v>0</v>
      </c>
      <c r="K186" t="s">
        <v>112</v>
      </c>
      <c r="L186">
        <v>1.6442167867544599</v>
      </c>
      <c r="M186" t="s">
        <v>148</v>
      </c>
      <c r="N186" t="s">
        <v>108</v>
      </c>
      <c r="O186">
        <v>1.5794386813004</v>
      </c>
      <c r="P186" t="s">
        <v>212</v>
      </c>
      <c r="Q186" t="s">
        <v>110</v>
      </c>
      <c r="R186">
        <v>1.2145389536198901</v>
      </c>
      <c r="S186" t="s">
        <v>400</v>
      </c>
      <c r="T186" t="s">
        <v>116</v>
      </c>
      <c r="U186">
        <v>1.09539059602435</v>
      </c>
      <c r="V186" t="s">
        <v>134</v>
      </c>
      <c r="W186" t="s">
        <v>124</v>
      </c>
      <c r="X186">
        <v>1.07738393768034</v>
      </c>
      <c r="Y186" t="s">
        <v>135</v>
      </c>
      <c r="Z186" t="s">
        <v>143</v>
      </c>
      <c r="AA186">
        <v>1.0648910735912001</v>
      </c>
      <c r="AB186" t="s">
        <v>149</v>
      </c>
      <c r="AC186">
        <v>779421</v>
      </c>
      <c r="AD186">
        <v>1164059</v>
      </c>
      <c r="AE186">
        <v>9425307</v>
      </c>
      <c r="AF186" t="s">
        <v>118</v>
      </c>
      <c r="AH186" s="41" t="s">
        <v>416</v>
      </c>
      <c r="AI186" t="s">
        <v>120</v>
      </c>
      <c r="AJ186" t="s">
        <v>121</v>
      </c>
      <c r="AK186" s="32">
        <v>43220</v>
      </c>
      <c r="AL186" s="32">
        <v>43220</v>
      </c>
      <c r="AM186">
        <v>30</v>
      </c>
      <c r="AN186">
        <v>1</v>
      </c>
    </row>
    <row r="187" spans="1:40" ht="63" x14ac:dyDescent="0.3">
      <c r="A187" s="32">
        <v>43190</v>
      </c>
      <c r="B187">
        <v>16424</v>
      </c>
      <c r="C187">
        <v>0.16300000000000001</v>
      </c>
      <c r="D187" t="s">
        <v>122</v>
      </c>
      <c r="E187" t="s">
        <v>12</v>
      </c>
      <c r="F187" t="s">
        <v>380</v>
      </c>
      <c r="G187">
        <v>0</v>
      </c>
      <c r="H187">
        <v>0</v>
      </c>
      <c r="I187">
        <v>0</v>
      </c>
      <c r="J187">
        <v>1</v>
      </c>
      <c r="K187" t="s">
        <v>106</v>
      </c>
      <c r="L187">
        <v>2.9503172045415802</v>
      </c>
      <c r="M187" t="s">
        <v>107</v>
      </c>
      <c r="N187" t="s">
        <v>108</v>
      </c>
      <c r="O187">
        <v>1.5794386813004</v>
      </c>
      <c r="P187" t="s">
        <v>212</v>
      </c>
      <c r="Q187" t="s">
        <v>110</v>
      </c>
      <c r="R187">
        <v>1.2145389536198901</v>
      </c>
      <c r="S187" t="s">
        <v>400</v>
      </c>
      <c r="T187" t="s">
        <v>112</v>
      </c>
      <c r="U187">
        <v>1.07310608679694</v>
      </c>
      <c r="V187" t="s">
        <v>113</v>
      </c>
      <c r="W187" t="s">
        <v>112</v>
      </c>
      <c r="X187">
        <v>1.0263612097491499</v>
      </c>
      <c r="Y187" t="s">
        <v>113</v>
      </c>
      <c r="Z187" t="s">
        <v>143</v>
      </c>
      <c r="AA187">
        <v>1.0091305964102599</v>
      </c>
      <c r="AB187" t="s">
        <v>144</v>
      </c>
      <c r="AC187">
        <v>775941</v>
      </c>
      <c r="AD187">
        <v>1158422</v>
      </c>
      <c r="AE187">
        <v>1012335</v>
      </c>
      <c r="AF187" t="s">
        <v>118</v>
      </c>
      <c r="AH187" s="41" t="s">
        <v>417</v>
      </c>
      <c r="AI187" t="s">
        <v>120</v>
      </c>
      <c r="AJ187" t="s">
        <v>121</v>
      </c>
      <c r="AK187" s="32">
        <v>43210</v>
      </c>
      <c r="AL187" s="32">
        <v>43210</v>
      </c>
      <c r="AM187">
        <v>20</v>
      </c>
      <c r="AN187">
        <v>1</v>
      </c>
    </row>
    <row r="188" spans="1:40" x14ac:dyDescent="0.3">
      <c r="A188" s="32">
        <v>43190</v>
      </c>
      <c r="B188">
        <v>16528</v>
      </c>
      <c r="C188">
        <v>0.158</v>
      </c>
      <c r="D188" t="s">
        <v>257</v>
      </c>
      <c r="E188" t="s">
        <v>12</v>
      </c>
      <c r="F188" t="s">
        <v>353</v>
      </c>
      <c r="G188">
        <v>0</v>
      </c>
      <c r="H188">
        <v>0</v>
      </c>
      <c r="I188">
        <v>0</v>
      </c>
      <c r="J188">
        <v>1</v>
      </c>
      <c r="K188" t="s">
        <v>106</v>
      </c>
      <c r="L188">
        <v>2.9503172045415802</v>
      </c>
      <c r="M188" t="s">
        <v>107</v>
      </c>
      <c r="N188" t="s">
        <v>112</v>
      </c>
      <c r="O188">
        <v>1.3349414732415601</v>
      </c>
      <c r="P188" t="s">
        <v>148</v>
      </c>
      <c r="Q188" t="s">
        <v>110</v>
      </c>
      <c r="R188">
        <v>1.2145389536198901</v>
      </c>
      <c r="S188" t="s">
        <v>400</v>
      </c>
      <c r="T188" t="s">
        <v>129</v>
      </c>
      <c r="U188">
        <v>1.13027887977042</v>
      </c>
      <c r="V188" t="s">
        <v>130</v>
      </c>
      <c r="W188" t="s">
        <v>124</v>
      </c>
      <c r="X188">
        <v>1.0296542937819599</v>
      </c>
      <c r="Y188" t="s">
        <v>125</v>
      </c>
      <c r="Z188" t="s">
        <v>143</v>
      </c>
      <c r="AA188">
        <v>1.0091305964102599</v>
      </c>
      <c r="AB188" t="s">
        <v>144</v>
      </c>
      <c r="AC188">
        <v>783290</v>
      </c>
      <c r="AD188">
        <v>1169846</v>
      </c>
      <c r="AE188">
        <v>1821024</v>
      </c>
      <c r="AF188" t="s">
        <v>118</v>
      </c>
      <c r="AG188" t="s">
        <v>418</v>
      </c>
      <c r="AH188" s="41" t="s">
        <v>419</v>
      </c>
      <c r="AI188" t="s">
        <v>151</v>
      </c>
      <c r="AJ188" t="s">
        <v>121</v>
      </c>
      <c r="AK188" s="32">
        <v>43229</v>
      </c>
      <c r="AL188" s="32">
        <v>43229</v>
      </c>
      <c r="AM188">
        <v>39</v>
      </c>
      <c r="AN188">
        <v>1</v>
      </c>
    </row>
    <row r="189" spans="1:40" x14ac:dyDescent="0.3">
      <c r="A189" s="32">
        <v>43190</v>
      </c>
      <c r="B189">
        <v>16704</v>
      </c>
      <c r="C189">
        <v>0.19</v>
      </c>
      <c r="D189" t="s">
        <v>239</v>
      </c>
      <c r="E189" t="s">
        <v>21</v>
      </c>
      <c r="F189" t="s">
        <v>325</v>
      </c>
      <c r="G189">
        <v>0</v>
      </c>
      <c r="H189">
        <v>1</v>
      </c>
      <c r="I189">
        <v>0</v>
      </c>
      <c r="J189">
        <v>0</v>
      </c>
      <c r="K189" t="s">
        <v>106</v>
      </c>
      <c r="L189">
        <v>2.9503172045415802</v>
      </c>
      <c r="M189" t="s">
        <v>107</v>
      </c>
      <c r="N189" t="s">
        <v>110</v>
      </c>
      <c r="O189">
        <v>1.2145389536198901</v>
      </c>
      <c r="P189" t="s">
        <v>400</v>
      </c>
      <c r="Q189" t="s">
        <v>114</v>
      </c>
      <c r="R189">
        <v>1.14810146065298</v>
      </c>
      <c r="S189" t="s">
        <v>178</v>
      </c>
      <c r="T189" t="s">
        <v>124</v>
      </c>
      <c r="U189">
        <v>1.07738393768034</v>
      </c>
      <c r="V189" t="s">
        <v>135</v>
      </c>
      <c r="W189" t="s">
        <v>112</v>
      </c>
      <c r="X189">
        <v>1.07310608679694</v>
      </c>
      <c r="Y189" t="s">
        <v>113</v>
      </c>
      <c r="Z189" t="s">
        <v>143</v>
      </c>
      <c r="AA189">
        <v>1.0648910735912001</v>
      </c>
      <c r="AB189" t="s">
        <v>149</v>
      </c>
      <c r="AC189">
        <v>780141</v>
      </c>
      <c r="AD189">
        <v>1165099</v>
      </c>
      <c r="AE189">
        <v>8306003</v>
      </c>
      <c r="AF189" t="s">
        <v>118</v>
      </c>
      <c r="AH189" s="41" t="s">
        <v>420</v>
      </c>
      <c r="AI189" t="s">
        <v>151</v>
      </c>
      <c r="AJ189" t="s">
        <v>121</v>
      </c>
      <c r="AK189" s="32">
        <v>43221</v>
      </c>
      <c r="AL189" s="32">
        <v>43221</v>
      </c>
      <c r="AM189">
        <v>31</v>
      </c>
      <c r="AN189">
        <v>1</v>
      </c>
    </row>
    <row r="190" spans="1:40" ht="31.5" x14ac:dyDescent="0.3">
      <c r="A190" s="32">
        <v>43190</v>
      </c>
      <c r="B190">
        <v>16704</v>
      </c>
      <c r="C190">
        <v>0.19</v>
      </c>
      <c r="D190" t="s">
        <v>239</v>
      </c>
      <c r="E190" t="s">
        <v>21</v>
      </c>
      <c r="F190" t="s">
        <v>325</v>
      </c>
      <c r="G190">
        <v>0</v>
      </c>
      <c r="H190">
        <v>1</v>
      </c>
      <c r="I190">
        <v>0</v>
      </c>
      <c r="J190">
        <v>0</v>
      </c>
      <c r="K190" t="s">
        <v>106</v>
      </c>
      <c r="L190">
        <v>2.9503172045415802</v>
      </c>
      <c r="M190" t="s">
        <v>107</v>
      </c>
      <c r="N190" t="s">
        <v>110</v>
      </c>
      <c r="O190">
        <v>1.2145389536198901</v>
      </c>
      <c r="P190" t="s">
        <v>400</v>
      </c>
      <c r="Q190" t="s">
        <v>114</v>
      </c>
      <c r="R190">
        <v>1.14810146065298</v>
      </c>
      <c r="S190" t="s">
        <v>178</v>
      </c>
      <c r="T190" t="s">
        <v>124</v>
      </c>
      <c r="U190">
        <v>1.07738393768034</v>
      </c>
      <c r="V190" t="s">
        <v>135</v>
      </c>
      <c r="W190" t="s">
        <v>112</v>
      </c>
      <c r="X190">
        <v>1.07310608679694</v>
      </c>
      <c r="Y190" t="s">
        <v>113</v>
      </c>
      <c r="Z190" t="s">
        <v>143</v>
      </c>
      <c r="AA190">
        <v>1.0648910735912001</v>
      </c>
      <c r="AB190" t="s">
        <v>149</v>
      </c>
      <c r="AC190">
        <v>780599</v>
      </c>
      <c r="AD190">
        <v>1165821</v>
      </c>
      <c r="AE190">
        <v>8306003</v>
      </c>
      <c r="AF190" t="s">
        <v>118</v>
      </c>
      <c r="AH190" s="41" t="s">
        <v>421</v>
      </c>
      <c r="AI190" t="s">
        <v>120</v>
      </c>
      <c r="AJ190" t="s">
        <v>121</v>
      </c>
      <c r="AK190" s="32">
        <v>43222</v>
      </c>
      <c r="AL190" s="32">
        <v>43222</v>
      </c>
      <c r="AM190">
        <v>32</v>
      </c>
      <c r="AN190">
        <v>1</v>
      </c>
    </row>
    <row r="191" spans="1:40" x14ac:dyDescent="0.3">
      <c r="A191" s="32">
        <v>43190</v>
      </c>
      <c r="B191">
        <v>16792</v>
      </c>
      <c r="C191">
        <v>0.158</v>
      </c>
      <c r="D191" t="s">
        <v>243</v>
      </c>
      <c r="E191" t="s">
        <v>13</v>
      </c>
      <c r="F191" t="s">
        <v>165</v>
      </c>
      <c r="G191">
        <v>0</v>
      </c>
      <c r="H191">
        <v>1</v>
      </c>
      <c r="I191">
        <v>0</v>
      </c>
      <c r="J191">
        <v>0</v>
      </c>
      <c r="K191" t="s">
        <v>106</v>
      </c>
      <c r="L191">
        <v>2.9503172045415802</v>
      </c>
      <c r="M191" t="s">
        <v>107</v>
      </c>
      <c r="N191" t="s">
        <v>110</v>
      </c>
      <c r="O191">
        <v>1.2145389536198901</v>
      </c>
      <c r="P191" t="s">
        <v>400</v>
      </c>
      <c r="Q191" t="s">
        <v>116</v>
      </c>
      <c r="R191">
        <v>1.09539059602435</v>
      </c>
      <c r="S191" t="s">
        <v>134</v>
      </c>
      <c r="T191" t="s">
        <v>112</v>
      </c>
      <c r="U191">
        <v>1.07310608679694</v>
      </c>
      <c r="V191" t="s">
        <v>113</v>
      </c>
      <c r="W191" t="s">
        <v>114</v>
      </c>
      <c r="X191">
        <v>1.0339140819511099</v>
      </c>
      <c r="Y191" t="s">
        <v>115</v>
      </c>
      <c r="Z191" t="s">
        <v>124</v>
      </c>
      <c r="AA191">
        <v>1.0296542937819599</v>
      </c>
      <c r="AB191" t="s">
        <v>125</v>
      </c>
      <c r="AC191">
        <v>775762</v>
      </c>
      <c r="AD191">
        <v>1158132</v>
      </c>
      <c r="AE191">
        <v>9761214</v>
      </c>
      <c r="AF191" t="s">
        <v>118</v>
      </c>
      <c r="AH191" s="41" t="s">
        <v>422</v>
      </c>
      <c r="AI191" t="s">
        <v>120</v>
      </c>
      <c r="AJ191" t="s">
        <v>145</v>
      </c>
      <c r="AK191" s="32">
        <v>43210</v>
      </c>
      <c r="AL191" s="32">
        <v>43210</v>
      </c>
      <c r="AM191">
        <v>20</v>
      </c>
      <c r="AN191">
        <v>1</v>
      </c>
    </row>
    <row r="192" spans="1:40" x14ac:dyDescent="0.3">
      <c r="A192" s="32">
        <v>43190</v>
      </c>
      <c r="B192">
        <v>16801</v>
      </c>
      <c r="C192">
        <v>0.16800000000000001</v>
      </c>
      <c r="D192" t="s">
        <v>423</v>
      </c>
      <c r="E192" t="s">
        <v>21</v>
      </c>
      <c r="F192" t="s">
        <v>265</v>
      </c>
      <c r="G192">
        <v>0</v>
      </c>
      <c r="H192">
        <v>1</v>
      </c>
      <c r="I192">
        <v>0</v>
      </c>
      <c r="J192">
        <v>0</v>
      </c>
      <c r="K192" t="s">
        <v>106</v>
      </c>
      <c r="L192">
        <v>2.9503172045415802</v>
      </c>
      <c r="M192" t="s">
        <v>107</v>
      </c>
      <c r="N192" t="s">
        <v>110</v>
      </c>
      <c r="O192">
        <v>1.2145389536198901</v>
      </c>
      <c r="P192" t="s">
        <v>400</v>
      </c>
      <c r="Q192" t="s">
        <v>108</v>
      </c>
      <c r="R192">
        <v>1.1551939685976</v>
      </c>
      <c r="S192" t="s">
        <v>109</v>
      </c>
      <c r="T192" t="s">
        <v>116</v>
      </c>
      <c r="U192">
        <v>1.09539059602435</v>
      </c>
      <c r="V192" t="s">
        <v>134</v>
      </c>
      <c r="W192" t="s">
        <v>124</v>
      </c>
      <c r="X192">
        <v>1.07738393768034</v>
      </c>
      <c r="Y192" t="s">
        <v>135</v>
      </c>
      <c r="Z192" t="s">
        <v>112</v>
      </c>
      <c r="AA192">
        <v>1.07310608679694</v>
      </c>
      <c r="AB192" t="s">
        <v>113</v>
      </c>
      <c r="AC192">
        <v>779829</v>
      </c>
      <c r="AD192">
        <v>1164678</v>
      </c>
      <c r="AE192">
        <v>2821023</v>
      </c>
      <c r="AF192" t="s">
        <v>198</v>
      </c>
      <c r="AH192" s="41" t="s">
        <v>424</v>
      </c>
      <c r="AI192" t="s">
        <v>158</v>
      </c>
      <c r="AJ192" t="s">
        <v>121</v>
      </c>
      <c r="AK192" s="32">
        <v>43221</v>
      </c>
      <c r="AL192" s="32">
        <v>43221</v>
      </c>
      <c r="AM192">
        <v>31</v>
      </c>
      <c r="AN192">
        <v>1</v>
      </c>
    </row>
    <row r="193" spans="1:40" x14ac:dyDescent="0.3">
      <c r="A193" s="32">
        <v>43190</v>
      </c>
      <c r="B193">
        <v>16801</v>
      </c>
      <c r="C193">
        <v>0.16800000000000001</v>
      </c>
      <c r="D193" t="s">
        <v>423</v>
      </c>
      <c r="E193" t="s">
        <v>21</v>
      </c>
      <c r="F193" t="s">
        <v>265</v>
      </c>
      <c r="G193">
        <v>0</v>
      </c>
      <c r="H193">
        <v>1</v>
      </c>
      <c r="I193">
        <v>0</v>
      </c>
      <c r="J193">
        <v>0</v>
      </c>
      <c r="K193" t="s">
        <v>106</v>
      </c>
      <c r="L193">
        <v>2.9503172045415802</v>
      </c>
      <c r="M193" t="s">
        <v>107</v>
      </c>
      <c r="N193" t="s">
        <v>110</v>
      </c>
      <c r="O193">
        <v>1.2145389536198901</v>
      </c>
      <c r="P193" t="s">
        <v>400</v>
      </c>
      <c r="Q193" t="s">
        <v>108</v>
      </c>
      <c r="R193">
        <v>1.1551939685976</v>
      </c>
      <c r="S193" t="s">
        <v>109</v>
      </c>
      <c r="T193" t="s">
        <v>116</v>
      </c>
      <c r="U193">
        <v>1.09539059602435</v>
      </c>
      <c r="V193" t="s">
        <v>134</v>
      </c>
      <c r="W193" t="s">
        <v>124</v>
      </c>
      <c r="X193">
        <v>1.07738393768034</v>
      </c>
      <c r="Y193" t="s">
        <v>135</v>
      </c>
      <c r="Z193" t="s">
        <v>112</v>
      </c>
      <c r="AA193">
        <v>1.07310608679694</v>
      </c>
      <c r="AB193" t="s">
        <v>113</v>
      </c>
      <c r="AC193">
        <v>781240</v>
      </c>
      <c r="AD193">
        <v>1166717</v>
      </c>
      <c r="AE193">
        <v>2821023</v>
      </c>
      <c r="AF193" t="s">
        <v>118</v>
      </c>
      <c r="AH193" s="41" t="s">
        <v>425</v>
      </c>
      <c r="AI193" t="s">
        <v>151</v>
      </c>
      <c r="AJ193" t="s">
        <v>121</v>
      </c>
      <c r="AK193" s="32">
        <v>43223</v>
      </c>
      <c r="AL193" s="32">
        <v>43223</v>
      </c>
      <c r="AM193">
        <v>33</v>
      </c>
      <c r="AN193">
        <v>1</v>
      </c>
    </row>
    <row r="194" spans="1:40" x14ac:dyDescent="0.3">
      <c r="A194" s="32">
        <v>43190</v>
      </c>
      <c r="B194">
        <v>16801</v>
      </c>
      <c r="C194">
        <v>0.16800000000000001</v>
      </c>
      <c r="D194" t="s">
        <v>423</v>
      </c>
      <c r="E194" t="s">
        <v>21</v>
      </c>
      <c r="F194" t="s">
        <v>265</v>
      </c>
      <c r="G194">
        <v>0</v>
      </c>
      <c r="H194">
        <v>1</v>
      </c>
      <c r="I194">
        <v>0</v>
      </c>
      <c r="J194">
        <v>0</v>
      </c>
      <c r="K194" t="s">
        <v>106</v>
      </c>
      <c r="L194">
        <v>2.9503172045415802</v>
      </c>
      <c r="M194" t="s">
        <v>107</v>
      </c>
      <c r="N194" t="s">
        <v>110</v>
      </c>
      <c r="O194">
        <v>1.2145389536198901</v>
      </c>
      <c r="P194" t="s">
        <v>400</v>
      </c>
      <c r="Q194" t="s">
        <v>108</v>
      </c>
      <c r="R194">
        <v>1.1551939685976</v>
      </c>
      <c r="S194" t="s">
        <v>109</v>
      </c>
      <c r="T194" t="s">
        <v>116</v>
      </c>
      <c r="U194">
        <v>1.09539059602435</v>
      </c>
      <c r="V194" t="s">
        <v>134</v>
      </c>
      <c r="W194" t="s">
        <v>124</v>
      </c>
      <c r="X194">
        <v>1.07738393768034</v>
      </c>
      <c r="Y194" t="s">
        <v>135</v>
      </c>
      <c r="Z194" t="s">
        <v>112</v>
      </c>
      <c r="AA194">
        <v>1.07310608679694</v>
      </c>
      <c r="AB194" t="s">
        <v>113</v>
      </c>
      <c r="AC194">
        <v>780294</v>
      </c>
      <c r="AD194">
        <v>1165356</v>
      </c>
      <c r="AE194">
        <v>2821023</v>
      </c>
      <c r="AF194" t="s">
        <v>198</v>
      </c>
      <c r="AH194" s="43">
        <v>0.99861111111111101</v>
      </c>
      <c r="AI194" t="s">
        <v>120</v>
      </c>
      <c r="AJ194" t="s">
        <v>121</v>
      </c>
      <c r="AK194" s="32">
        <v>43222</v>
      </c>
      <c r="AL194" s="32">
        <v>43222</v>
      </c>
      <c r="AM194">
        <v>32</v>
      </c>
      <c r="AN194">
        <v>1</v>
      </c>
    </row>
    <row r="195" spans="1:40" x14ac:dyDescent="0.3">
      <c r="A195" s="32">
        <v>43190</v>
      </c>
      <c r="B195">
        <v>16827</v>
      </c>
      <c r="C195">
        <v>0.12</v>
      </c>
      <c r="D195" t="s">
        <v>203</v>
      </c>
      <c r="E195" t="s">
        <v>13</v>
      </c>
      <c r="F195" t="s">
        <v>165</v>
      </c>
      <c r="G195">
        <v>0</v>
      </c>
      <c r="H195">
        <v>1</v>
      </c>
      <c r="I195">
        <v>0</v>
      </c>
      <c r="J195">
        <v>0</v>
      </c>
      <c r="K195" t="s">
        <v>143</v>
      </c>
      <c r="L195">
        <v>2.0945065862655401</v>
      </c>
      <c r="M195" t="s">
        <v>171</v>
      </c>
      <c r="N195" t="s">
        <v>112</v>
      </c>
      <c r="O195">
        <v>1.3003342058913001</v>
      </c>
      <c r="P195" t="s">
        <v>148</v>
      </c>
      <c r="Q195" t="s">
        <v>110</v>
      </c>
      <c r="R195">
        <v>1.2145389536198901</v>
      </c>
      <c r="S195" t="s">
        <v>400</v>
      </c>
      <c r="T195" t="s">
        <v>114</v>
      </c>
      <c r="U195">
        <v>1.14810146065298</v>
      </c>
      <c r="V195" t="s">
        <v>178</v>
      </c>
      <c r="W195" t="s">
        <v>116</v>
      </c>
      <c r="X195">
        <v>1.03247460179633</v>
      </c>
      <c r="Y195" t="s">
        <v>117</v>
      </c>
      <c r="Z195" t="s">
        <v>124</v>
      </c>
      <c r="AA195">
        <v>1.0296542937819599</v>
      </c>
      <c r="AB195" t="s">
        <v>125</v>
      </c>
      <c r="AC195">
        <v>794704</v>
      </c>
      <c r="AD195">
        <v>1190075</v>
      </c>
      <c r="AE195">
        <v>9761214</v>
      </c>
      <c r="AF195" t="s">
        <v>118</v>
      </c>
      <c r="AH195" s="41" t="s">
        <v>426</v>
      </c>
      <c r="AI195" t="s">
        <v>158</v>
      </c>
      <c r="AJ195" t="s">
        <v>121</v>
      </c>
      <c r="AK195" s="32">
        <v>43266</v>
      </c>
      <c r="AL195" s="32">
        <v>43266</v>
      </c>
      <c r="AM195">
        <v>76</v>
      </c>
      <c r="AN195">
        <v>1</v>
      </c>
    </row>
    <row r="196" spans="1:40" x14ac:dyDescent="0.3">
      <c r="A196" s="32">
        <v>43190</v>
      </c>
      <c r="B196">
        <v>17047</v>
      </c>
      <c r="C196">
        <v>0.115</v>
      </c>
      <c r="D196" t="s">
        <v>423</v>
      </c>
      <c r="E196" t="s">
        <v>14</v>
      </c>
      <c r="F196" t="s">
        <v>215</v>
      </c>
      <c r="G196">
        <v>0</v>
      </c>
      <c r="H196">
        <v>1</v>
      </c>
      <c r="I196">
        <v>0</v>
      </c>
      <c r="J196">
        <v>0</v>
      </c>
      <c r="K196" t="s">
        <v>106</v>
      </c>
      <c r="L196">
        <v>2.9503172045415802</v>
      </c>
      <c r="M196" t="s">
        <v>107</v>
      </c>
      <c r="N196" t="s">
        <v>110</v>
      </c>
      <c r="O196">
        <v>1.2145389536198901</v>
      </c>
      <c r="P196" t="s">
        <v>400</v>
      </c>
      <c r="Q196" t="s">
        <v>112</v>
      </c>
      <c r="R196">
        <v>1.07310608679694</v>
      </c>
      <c r="S196" t="s">
        <v>113</v>
      </c>
      <c r="T196" t="s">
        <v>124</v>
      </c>
      <c r="U196">
        <v>1.0296542937819599</v>
      </c>
      <c r="V196" t="s">
        <v>125</v>
      </c>
      <c r="W196" t="s">
        <v>114</v>
      </c>
      <c r="X196">
        <v>1.0168635839458799</v>
      </c>
      <c r="Y196" t="s">
        <v>131</v>
      </c>
      <c r="Z196" t="s">
        <v>143</v>
      </c>
      <c r="AA196">
        <v>1.0091305964102599</v>
      </c>
      <c r="AB196" t="s">
        <v>144</v>
      </c>
      <c r="AC196">
        <v>775398</v>
      </c>
      <c r="AD196">
        <v>1157340</v>
      </c>
      <c r="AE196">
        <v>1743095</v>
      </c>
      <c r="AF196" t="s">
        <v>118</v>
      </c>
      <c r="AG196" t="s">
        <v>427</v>
      </c>
      <c r="AH196" s="41" t="s">
        <v>217</v>
      </c>
      <c r="AI196" t="s">
        <v>120</v>
      </c>
      <c r="AJ196" t="s">
        <v>121</v>
      </c>
      <c r="AK196" s="32">
        <v>43209</v>
      </c>
      <c r="AL196" s="32">
        <v>43209</v>
      </c>
      <c r="AM196">
        <v>19</v>
      </c>
      <c r="AN196">
        <v>1</v>
      </c>
    </row>
    <row r="197" spans="1:40" ht="31.5" x14ac:dyDescent="0.3">
      <c r="A197" s="32">
        <v>43190</v>
      </c>
      <c r="B197">
        <v>17328</v>
      </c>
      <c r="C197">
        <v>0.16900000000000001</v>
      </c>
      <c r="D197" t="s">
        <v>428</v>
      </c>
      <c r="E197" t="s">
        <v>21</v>
      </c>
      <c r="F197" t="s">
        <v>325</v>
      </c>
      <c r="G197">
        <v>0</v>
      </c>
      <c r="H197">
        <v>1</v>
      </c>
      <c r="I197">
        <v>0</v>
      </c>
      <c r="J197">
        <v>0</v>
      </c>
      <c r="K197" t="s">
        <v>106</v>
      </c>
      <c r="L197">
        <v>2.9503172045415802</v>
      </c>
      <c r="M197" t="s">
        <v>107</v>
      </c>
      <c r="N197" t="s">
        <v>110</v>
      </c>
      <c r="O197">
        <v>1.2145389536198901</v>
      </c>
      <c r="P197" t="s">
        <v>400</v>
      </c>
      <c r="Q197" t="s">
        <v>124</v>
      </c>
      <c r="R197">
        <v>1.07738393768034</v>
      </c>
      <c r="S197" t="s">
        <v>135</v>
      </c>
      <c r="T197" t="s">
        <v>112</v>
      </c>
      <c r="U197">
        <v>1.07310608679694</v>
      </c>
      <c r="V197" t="s">
        <v>113</v>
      </c>
      <c r="W197" t="s">
        <v>143</v>
      </c>
      <c r="X197">
        <v>1.0648910735912001</v>
      </c>
      <c r="Y197" t="s">
        <v>149</v>
      </c>
      <c r="Z197" t="s">
        <v>114</v>
      </c>
      <c r="AA197">
        <v>1.0339140819511099</v>
      </c>
      <c r="AB197" t="s">
        <v>115</v>
      </c>
      <c r="AC197">
        <v>780097</v>
      </c>
      <c r="AD197">
        <v>1165045</v>
      </c>
      <c r="AE197">
        <v>8306003</v>
      </c>
      <c r="AF197" t="s">
        <v>118</v>
      </c>
      <c r="AH197" s="41" t="s">
        <v>429</v>
      </c>
      <c r="AI197" t="s">
        <v>120</v>
      </c>
      <c r="AJ197" t="s">
        <v>121</v>
      </c>
      <c r="AK197" s="32">
        <v>43221</v>
      </c>
      <c r="AL197" s="32">
        <v>43221</v>
      </c>
      <c r="AM197">
        <v>31</v>
      </c>
      <c r="AN197">
        <v>1</v>
      </c>
    </row>
    <row r="198" spans="1:40" x14ac:dyDescent="0.3">
      <c r="A198" s="32">
        <v>43190</v>
      </c>
      <c r="B198">
        <v>18261</v>
      </c>
      <c r="C198">
        <v>0.13300000000000001</v>
      </c>
      <c r="D198" t="s">
        <v>221</v>
      </c>
      <c r="E198" t="s">
        <v>14</v>
      </c>
      <c r="F198" t="s">
        <v>215</v>
      </c>
      <c r="G198">
        <v>0</v>
      </c>
      <c r="H198">
        <v>1</v>
      </c>
      <c r="I198">
        <v>0</v>
      </c>
      <c r="J198">
        <v>0</v>
      </c>
      <c r="K198" t="s">
        <v>106</v>
      </c>
      <c r="L198">
        <v>2.9503172045415802</v>
      </c>
      <c r="M198" t="s">
        <v>107</v>
      </c>
      <c r="N198" t="s">
        <v>112</v>
      </c>
      <c r="O198">
        <v>1.3003342058913001</v>
      </c>
      <c r="P198" t="s">
        <v>148</v>
      </c>
      <c r="Q198" t="s">
        <v>110</v>
      </c>
      <c r="R198">
        <v>1.2145389536198901</v>
      </c>
      <c r="S198" t="s">
        <v>400</v>
      </c>
      <c r="T198" t="s">
        <v>116</v>
      </c>
      <c r="U198">
        <v>1.03247460179633</v>
      </c>
      <c r="V198" t="s">
        <v>117</v>
      </c>
      <c r="W198" t="s">
        <v>114</v>
      </c>
      <c r="X198">
        <v>1.02916451294753</v>
      </c>
      <c r="Y198" t="s">
        <v>196</v>
      </c>
      <c r="Z198" t="s">
        <v>143</v>
      </c>
      <c r="AA198">
        <v>1.0091305964102599</v>
      </c>
      <c r="AB198" t="s">
        <v>144</v>
      </c>
      <c r="AC198">
        <v>775362</v>
      </c>
      <c r="AD198">
        <v>1157277</v>
      </c>
      <c r="AE198">
        <v>1743095</v>
      </c>
      <c r="AF198" t="s">
        <v>118</v>
      </c>
      <c r="AG198" t="s">
        <v>430</v>
      </c>
      <c r="AH198" s="41" t="s">
        <v>217</v>
      </c>
      <c r="AI198" t="s">
        <v>120</v>
      </c>
      <c r="AJ198" t="s">
        <v>121</v>
      </c>
      <c r="AK198" s="32">
        <v>43209</v>
      </c>
      <c r="AL198" s="32">
        <v>43209</v>
      </c>
      <c r="AM198">
        <v>19</v>
      </c>
      <c r="AN198">
        <v>1</v>
      </c>
    </row>
    <row r="199" spans="1:40" x14ac:dyDescent="0.3">
      <c r="A199" s="32">
        <v>43190</v>
      </c>
      <c r="B199">
        <v>18739</v>
      </c>
      <c r="C199">
        <v>0.111</v>
      </c>
      <c r="D199" t="s">
        <v>221</v>
      </c>
      <c r="E199" t="s">
        <v>12</v>
      </c>
      <c r="F199" t="s">
        <v>284</v>
      </c>
      <c r="G199">
        <v>0</v>
      </c>
      <c r="H199">
        <v>0</v>
      </c>
      <c r="I199">
        <v>0</v>
      </c>
      <c r="J199">
        <v>1</v>
      </c>
      <c r="K199" t="s">
        <v>106</v>
      </c>
      <c r="L199">
        <v>2.9503172045415802</v>
      </c>
      <c r="M199" t="s">
        <v>107</v>
      </c>
      <c r="N199" t="s">
        <v>110</v>
      </c>
      <c r="O199">
        <v>1.2145389536198901</v>
      </c>
      <c r="P199" t="s">
        <v>400</v>
      </c>
      <c r="Q199" t="s">
        <v>112</v>
      </c>
      <c r="R199">
        <v>1.07310608679694</v>
      </c>
      <c r="S199" t="s">
        <v>113</v>
      </c>
      <c r="T199" t="s">
        <v>143</v>
      </c>
      <c r="U199">
        <v>1.0648910735912001</v>
      </c>
      <c r="V199" t="s">
        <v>149</v>
      </c>
      <c r="W199" t="s">
        <v>403</v>
      </c>
      <c r="X199">
        <v>0.97768020856408699</v>
      </c>
      <c r="Y199" t="s">
        <v>404</v>
      </c>
      <c r="Z199" t="s">
        <v>114</v>
      </c>
      <c r="AA199">
        <v>0.95828607062540305</v>
      </c>
      <c r="AB199" t="s">
        <v>431</v>
      </c>
      <c r="AC199">
        <v>782708</v>
      </c>
      <c r="AD199">
        <v>1168924</v>
      </c>
      <c r="AE199">
        <v>1012277</v>
      </c>
      <c r="AF199" t="s">
        <v>198</v>
      </c>
      <c r="AH199" s="41" t="s">
        <v>432</v>
      </c>
      <c r="AI199" t="s">
        <v>200</v>
      </c>
      <c r="AJ199" t="s">
        <v>121</v>
      </c>
      <c r="AK199" s="32">
        <v>43228</v>
      </c>
      <c r="AL199" s="32">
        <v>43228</v>
      </c>
      <c r="AM199">
        <v>38</v>
      </c>
      <c r="AN199">
        <v>1</v>
      </c>
    </row>
    <row r="200" spans="1:40" x14ac:dyDescent="0.3">
      <c r="A200" s="32">
        <v>43190</v>
      </c>
      <c r="B200">
        <v>18739</v>
      </c>
      <c r="C200">
        <v>0.111</v>
      </c>
      <c r="D200" t="s">
        <v>221</v>
      </c>
      <c r="E200" t="s">
        <v>12</v>
      </c>
      <c r="F200" t="s">
        <v>284</v>
      </c>
      <c r="G200">
        <v>0</v>
      </c>
      <c r="H200">
        <v>0</v>
      </c>
      <c r="I200">
        <v>0</v>
      </c>
      <c r="J200">
        <v>1</v>
      </c>
      <c r="K200" t="s">
        <v>106</v>
      </c>
      <c r="L200">
        <v>2.9503172045415802</v>
      </c>
      <c r="M200" t="s">
        <v>107</v>
      </c>
      <c r="N200" t="s">
        <v>110</v>
      </c>
      <c r="O200">
        <v>1.2145389536198901</v>
      </c>
      <c r="P200" t="s">
        <v>400</v>
      </c>
      <c r="Q200" t="s">
        <v>112</v>
      </c>
      <c r="R200">
        <v>1.07310608679694</v>
      </c>
      <c r="S200" t="s">
        <v>113</v>
      </c>
      <c r="T200" t="s">
        <v>143</v>
      </c>
      <c r="U200">
        <v>1.0648910735912001</v>
      </c>
      <c r="V200" t="s">
        <v>149</v>
      </c>
      <c r="W200" t="s">
        <v>403</v>
      </c>
      <c r="X200">
        <v>0.97768020856408699</v>
      </c>
      <c r="Y200" t="s">
        <v>404</v>
      </c>
      <c r="Z200" t="s">
        <v>114</v>
      </c>
      <c r="AA200">
        <v>0.95828607062540305</v>
      </c>
      <c r="AB200" t="s">
        <v>431</v>
      </c>
      <c r="AC200">
        <v>801182</v>
      </c>
      <c r="AD200">
        <v>1200215</v>
      </c>
      <c r="AE200">
        <v>1012277</v>
      </c>
      <c r="AF200" t="s">
        <v>118</v>
      </c>
      <c r="AH200" s="41" t="s">
        <v>433</v>
      </c>
      <c r="AI200" t="s">
        <v>200</v>
      </c>
      <c r="AJ200" t="s">
        <v>121</v>
      </c>
      <c r="AK200" s="32">
        <v>43280</v>
      </c>
      <c r="AL200" s="32">
        <v>43280</v>
      </c>
      <c r="AM200">
        <v>90</v>
      </c>
      <c r="AN200">
        <v>1</v>
      </c>
    </row>
    <row r="201" spans="1:40" x14ac:dyDescent="0.3">
      <c r="A201" s="32">
        <v>43190</v>
      </c>
      <c r="B201">
        <v>18850</v>
      </c>
      <c r="C201">
        <v>0.14199999999999999</v>
      </c>
      <c r="D201" t="s">
        <v>257</v>
      </c>
      <c r="E201" t="s">
        <v>12</v>
      </c>
      <c r="F201" t="s">
        <v>284</v>
      </c>
      <c r="G201">
        <v>0</v>
      </c>
      <c r="H201">
        <v>0</v>
      </c>
      <c r="I201">
        <v>0</v>
      </c>
      <c r="J201">
        <v>1</v>
      </c>
      <c r="K201" t="s">
        <v>106</v>
      </c>
      <c r="L201">
        <v>2.9503172045415802</v>
      </c>
      <c r="M201" t="s">
        <v>107</v>
      </c>
      <c r="N201" t="s">
        <v>110</v>
      </c>
      <c r="O201">
        <v>1.2145389536198901</v>
      </c>
      <c r="P201" t="s">
        <v>400</v>
      </c>
      <c r="Q201" t="s">
        <v>129</v>
      </c>
      <c r="R201">
        <v>1.13027887977042</v>
      </c>
      <c r="S201" t="s">
        <v>130</v>
      </c>
      <c r="T201" t="s">
        <v>112</v>
      </c>
      <c r="U201">
        <v>1.07310608679694</v>
      </c>
      <c r="V201" t="s">
        <v>113</v>
      </c>
      <c r="W201" t="s">
        <v>124</v>
      </c>
      <c r="X201">
        <v>1.0296542937819599</v>
      </c>
      <c r="Y201" t="s">
        <v>125</v>
      </c>
      <c r="Z201" t="s">
        <v>143</v>
      </c>
      <c r="AA201">
        <v>1.0091305964102599</v>
      </c>
      <c r="AB201" t="s">
        <v>144</v>
      </c>
      <c r="AC201">
        <v>782792</v>
      </c>
      <c r="AD201">
        <v>1169044</v>
      </c>
      <c r="AE201">
        <v>1012277</v>
      </c>
      <c r="AF201" t="s">
        <v>118</v>
      </c>
      <c r="AH201" s="41" t="s">
        <v>434</v>
      </c>
      <c r="AI201" t="s">
        <v>158</v>
      </c>
      <c r="AJ201" t="s">
        <v>121</v>
      </c>
      <c r="AK201" s="32">
        <v>43228</v>
      </c>
      <c r="AL201" s="32">
        <v>43228</v>
      </c>
      <c r="AM201">
        <v>38</v>
      </c>
      <c r="AN201">
        <v>1</v>
      </c>
    </row>
    <row r="202" spans="1:40" x14ac:dyDescent="0.3">
      <c r="A202" s="32">
        <v>43190</v>
      </c>
      <c r="B202">
        <v>19056</v>
      </c>
      <c r="C202">
        <v>0.115</v>
      </c>
      <c r="D202" t="s">
        <v>330</v>
      </c>
      <c r="E202" t="s">
        <v>14</v>
      </c>
      <c r="F202" t="s">
        <v>271</v>
      </c>
      <c r="G202">
        <v>0</v>
      </c>
      <c r="H202">
        <v>1</v>
      </c>
      <c r="I202">
        <v>0</v>
      </c>
      <c r="J202">
        <v>0</v>
      </c>
      <c r="K202" t="s">
        <v>112</v>
      </c>
      <c r="L202">
        <v>1.6442167867544599</v>
      </c>
      <c r="M202" t="s">
        <v>113</v>
      </c>
      <c r="N202" t="s">
        <v>108</v>
      </c>
      <c r="O202">
        <v>1.5794386813004</v>
      </c>
      <c r="P202" t="s">
        <v>212</v>
      </c>
      <c r="Q202" t="s">
        <v>110</v>
      </c>
      <c r="R202">
        <v>1.1698870139821</v>
      </c>
      <c r="S202" t="s">
        <v>189</v>
      </c>
      <c r="T202" t="s">
        <v>116</v>
      </c>
      <c r="U202">
        <v>1.09539059602435</v>
      </c>
      <c r="V202" t="s">
        <v>134</v>
      </c>
      <c r="W202" t="s">
        <v>112</v>
      </c>
      <c r="X202">
        <v>1.07310608679694</v>
      </c>
      <c r="Y202" t="s">
        <v>113</v>
      </c>
      <c r="Z202" t="s">
        <v>114</v>
      </c>
      <c r="AA202">
        <v>1.02646611646889</v>
      </c>
      <c r="AB202" t="s">
        <v>435</v>
      </c>
      <c r="AC202">
        <v>775192</v>
      </c>
      <c r="AD202">
        <v>1156949</v>
      </c>
      <c r="AE202">
        <v>1894179</v>
      </c>
      <c r="AF202" t="s">
        <v>118</v>
      </c>
      <c r="AG202" t="s">
        <v>436</v>
      </c>
      <c r="AH202" s="41" t="s">
        <v>437</v>
      </c>
      <c r="AI202" t="s">
        <v>267</v>
      </c>
      <c r="AJ202" t="s">
        <v>121</v>
      </c>
      <c r="AK202" s="32">
        <v>43208</v>
      </c>
      <c r="AL202" s="32">
        <v>43208</v>
      </c>
      <c r="AM202">
        <v>18</v>
      </c>
      <c r="AN202">
        <v>1</v>
      </c>
    </row>
    <row r="203" spans="1:40" x14ac:dyDescent="0.3">
      <c r="A203" s="32">
        <v>43190</v>
      </c>
      <c r="B203">
        <v>19526</v>
      </c>
      <c r="C203">
        <v>0.122</v>
      </c>
      <c r="D203" t="s">
        <v>423</v>
      </c>
      <c r="E203" t="s">
        <v>12</v>
      </c>
      <c r="F203" t="s">
        <v>208</v>
      </c>
      <c r="G203">
        <v>0</v>
      </c>
      <c r="H203">
        <v>0</v>
      </c>
      <c r="I203">
        <v>0</v>
      </c>
      <c r="J203">
        <v>1</v>
      </c>
      <c r="K203" t="s">
        <v>112</v>
      </c>
      <c r="L203">
        <v>1.3888573109162801</v>
      </c>
      <c r="M203" t="s">
        <v>148</v>
      </c>
      <c r="N203" t="s">
        <v>129</v>
      </c>
      <c r="O203">
        <v>1.3035968416499599</v>
      </c>
      <c r="P203" t="s">
        <v>169</v>
      </c>
      <c r="Q203" t="s">
        <v>106</v>
      </c>
      <c r="R203">
        <v>1.22450982339368</v>
      </c>
      <c r="S203" t="s">
        <v>172</v>
      </c>
      <c r="T203" t="s">
        <v>110</v>
      </c>
      <c r="U203">
        <v>1.2145389536198901</v>
      </c>
      <c r="V203" t="s">
        <v>400</v>
      </c>
      <c r="W203" t="s">
        <v>116</v>
      </c>
      <c r="X203">
        <v>1.09539059602435</v>
      </c>
      <c r="Y203" t="s">
        <v>134</v>
      </c>
      <c r="Z203" t="s">
        <v>143</v>
      </c>
      <c r="AA203">
        <v>1.0648910735912001</v>
      </c>
      <c r="AB203" t="s">
        <v>149</v>
      </c>
      <c r="AC203">
        <v>785113</v>
      </c>
      <c r="AD203">
        <v>1172760</v>
      </c>
      <c r="AE203">
        <v>8340093</v>
      </c>
      <c r="AF203" t="s">
        <v>118</v>
      </c>
      <c r="AH203" s="41" t="s">
        <v>438</v>
      </c>
      <c r="AI203" t="s">
        <v>120</v>
      </c>
      <c r="AJ203" t="s">
        <v>121</v>
      </c>
      <c r="AK203" s="32">
        <v>43235</v>
      </c>
      <c r="AL203" s="32">
        <v>43235</v>
      </c>
      <c r="AM203">
        <v>45</v>
      </c>
      <c r="AN203">
        <v>1</v>
      </c>
    </row>
    <row r="204" spans="1:40" x14ac:dyDescent="0.3">
      <c r="A204" s="32">
        <v>43190</v>
      </c>
      <c r="B204">
        <v>19792</v>
      </c>
      <c r="C204">
        <v>0.158</v>
      </c>
      <c r="D204" t="s">
        <v>164</v>
      </c>
      <c r="E204" t="s">
        <v>13</v>
      </c>
      <c r="F204" t="s">
        <v>244</v>
      </c>
      <c r="G204">
        <v>0</v>
      </c>
      <c r="H204">
        <v>1</v>
      </c>
      <c r="I204">
        <v>0</v>
      </c>
      <c r="J204">
        <v>0</v>
      </c>
      <c r="K204" t="s">
        <v>106</v>
      </c>
      <c r="L204">
        <v>2.9503172045415802</v>
      </c>
      <c r="M204" t="s">
        <v>107</v>
      </c>
      <c r="N204" t="s">
        <v>110</v>
      </c>
      <c r="O204">
        <v>1.2145389536198901</v>
      </c>
      <c r="P204" t="s">
        <v>400</v>
      </c>
      <c r="Q204" t="s">
        <v>114</v>
      </c>
      <c r="R204">
        <v>1.14810146065298</v>
      </c>
      <c r="S204" t="s">
        <v>178</v>
      </c>
      <c r="T204" t="s">
        <v>129</v>
      </c>
      <c r="U204">
        <v>1.13027887977042</v>
      </c>
      <c r="V204" t="s">
        <v>130</v>
      </c>
      <c r="W204" t="s">
        <v>112</v>
      </c>
      <c r="X204">
        <v>1.07310608679694</v>
      </c>
      <c r="Y204" t="s">
        <v>113</v>
      </c>
      <c r="Z204" t="s">
        <v>116</v>
      </c>
      <c r="AA204">
        <v>1.03247460179633</v>
      </c>
      <c r="AB204" t="s">
        <v>117</v>
      </c>
      <c r="AC204">
        <v>775023</v>
      </c>
      <c r="AD204">
        <v>1156647</v>
      </c>
      <c r="AE204">
        <v>1014315</v>
      </c>
      <c r="AF204" t="s">
        <v>118</v>
      </c>
      <c r="AH204" s="41" t="s">
        <v>439</v>
      </c>
      <c r="AI204" t="s">
        <v>120</v>
      </c>
      <c r="AJ204" t="s">
        <v>145</v>
      </c>
      <c r="AK204" s="32">
        <v>43208</v>
      </c>
      <c r="AL204" s="32">
        <v>43208</v>
      </c>
      <c r="AM204">
        <v>18</v>
      </c>
      <c r="AN204">
        <v>1</v>
      </c>
    </row>
    <row r="205" spans="1:40" ht="47.25" x14ac:dyDescent="0.3">
      <c r="A205" s="32">
        <v>43190</v>
      </c>
      <c r="B205">
        <v>20153</v>
      </c>
      <c r="C205">
        <v>0.14199999999999999</v>
      </c>
      <c r="D205" t="s">
        <v>264</v>
      </c>
      <c r="E205" t="s">
        <v>12</v>
      </c>
      <c r="F205" t="s">
        <v>195</v>
      </c>
      <c r="G205">
        <v>0</v>
      </c>
      <c r="H205">
        <v>0</v>
      </c>
      <c r="I205">
        <v>0</v>
      </c>
      <c r="J205">
        <v>1</v>
      </c>
      <c r="K205" t="s">
        <v>106</v>
      </c>
      <c r="L205">
        <v>2.9503172045415802</v>
      </c>
      <c r="M205" t="s">
        <v>107</v>
      </c>
      <c r="N205" t="s">
        <v>112</v>
      </c>
      <c r="O205">
        <v>1.3003342058913001</v>
      </c>
      <c r="P205" t="s">
        <v>148</v>
      </c>
      <c r="Q205" t="s">
        <v>110</v>
      </c>
      <c r="R205">
        <v>1.2145389536198901</v>
      </c>
      <c r="S205" t="s">
        <v>400</v>
      </c>
      <c r="T205" t="s">
        <v>143</v>
      </c>
      <c r="U205">
        <v>1.0648910735912001</v>
      </c>
      <c r="V205" t="s">
        <v>149</v>
      </c>
      <c r="W205" t="s">
        <v>114</v>
      </c>
      <c r="X205">
        <v>1.0339140819511099</v>
      </c>
      <c r="Y205" t="s">
        <v>115</v>
      </c>
      <c r="Z205" t="s">
        <v>108</v>
      </c>
      <c r="AA205">
        <v>1.0148900082139101</v>
      </c>
      <c r="AB205" t="s">
        <v>174</v>
      </c>
      <c r="AC205">
        <v>779826</v>
      </c>
      <c r="AD205">
        <v>1164674</v>
      </c>
      <c r="AE205">
        <v>1013713</v>
      </c>
      <c r="AF205" t="s">
        <v>118</v>
      </c>
      <c r="AH205" s="41" t="s">
        <v>440</v>
      </c>
      <c r="AI205" t="s">
        <v>120</v>
      </c>
      <c r="AJ205" t="s">
        <v>121</v>
      </c>
      <c r="AK205" s="32">
        <v>43221</v>
      </c>
      <c r="AL205" s="32">
        <v>43221</v>
      </c>
      <c r="AM205">
        <v>31</v>
      </c>
      <c r="AN205">
        <v>1</v>
      </c>
    </row>
    <row r="206" spans="1:40" x14ac:dyDescent="0.3">
      <c r="A206" s="32">
        <v>43190</v>
      </c>
      <c r="B206">
        <v>20237</v>
      </c>
      <c r="C206">
        <v>0.112</v>
      </c>
      <c r="D206" t="s">
        <v>167</v>
      </c>
      <c r="E206" t="s">
        <v>12</v>
      </c>
      <c r="F206" t="s">
        <v>195</v>
      </c>
      <c r="G206">
        <v>0</v>
      </c>
      <c r="H206">
        <v>0</v>
      </c>
      <c r="I206">
        <v>0</v>
      </c>
      <c r="J206">
        <v>1</v>
      </c>
      <c r="K206" t="s">
        <v>143</v>
      </c>
      <c r="L206">
        <v>2.0945065862655401</v>
      </c>
      <c r="M206" t="s">
        <v>171</v>
      </c>
      <c r="N206" t="s">
        <v>110</v>
      </c>
      <c r="O206">
        <v>1.2145389536198901</v>
      </c>
      <c r="P206" t="s">
        <v>400</v>
      </c>
      <c r="Q206" t="s">
        <v>116</v>
      </c>
      <c r="R206">
        <v>1.09539059602435</v>
      </c>
      <c r="S206" t="s">
        <v>134</v>
      </c>
      <c r="T206" t="s">
        <v>112</v>
      </c>
      <c r="U206">
        <v>1.07310608679694</v>
      </c>
      <c r="V206" t="s">
        <v>113</v>
      </c>
      <c r="W206" t="s">
        <v>124</v>
      </c>
      <c r="X206">
        <v>1.0296542937819599</v>
      </c>
      <c r="Y206" t="s">
        <v>125</v>
      </c>
      <c r="Z206" t="s">
        <v>129</v>
      </c>
      <c r="AA206">
        <v>1.0195165928562</v>
      </c>
      <c r="AB206" t="s">
        <v>139</v>
      </c>
      <c r="AC206">
        <v>779746</v>
      </c>
      <c r="AD206">
        <v>1164544</v>
      </c>
      <c r="AE206">
        <v>1013713</v>
      </c>
      <c r="AF206" t="s">
        <v>118</v>
      </c>
      <c r="AH206" s="41" t="s">
        <v>441</v>
      </c>
      <c r="AI206" t="s">
        <v>200</v>
      </c>
      <c r="AJ206" t="s">
        <v>121</v>
      </c>
      <c r="AK206" s="32">
        <v>43221</v>
      </c>
      <c r="AL206" s="32">
        <v>43221</v>
      </c>
      <c r="AM206">
        <v>31</v>
      </c>
      <c r="AN206">
        <v>1</v>
      </c>
    </row>
    <row r="207" spans="1:40" ht="31.5" x14ac:dyDescent="0.3">
      <c r="A207" s="32">
        <v>43190</v>
      </c>
      <c r="B207">
        <v>21333</v>
      </c>
      <c r="C207">
        <v>0.16300000000000001</v>
      </c>
      <c r="D207" t="s">
        <v>187</v>
      </c>
      <c r="E207" t="s">
        <v>12</v>
      </c>
      <c r="F207" t="s">
        <v>210</v>
      </c>
      <c r="G207">
        <v>0</v>
      </c>
      <c r="H207">
        <v>0</v>
      </c>
      <c r="I207">
        <v>0</v>
      </c>
      <c r="J207">
        <v>1</v>
      </c>
      <c r="K207" t="s">
        <v>106</v>
      </c>
      <c r="L207">
        <v>2.9503172045415802</v>
      </c>
      <c r="M207" t="s">
        <v>107</v>
      </c>
      <c r="N207" t="s">
        <v>129</v>
      </c>
      <c r="O207">
        <v>1.3035968416499599</v>
      </c>
      <c r="P207" t="s">
        <v>169</v>
      </c>
      <c r="Q207" t="s">
        <v>110</v>
      </c>
      <c r="R207">
        <v>1.2145389536198901</v>
      </c>
      <c r="S207" t="s">
        <v>400</v>
      </c>
      <c r="T207" t="s">
        <v>112</v>
      </c>
      <c r="U207">
        <v>1.07310608679694</v>
      </c>
      <c r="V207" t="s">
        <v>113</v>
      </c>
      <c r="W207" t="s">
        <v>114</v>
      </c>
      <c r="X207">
        <v>1.0339140819511099</v>
      </c>
      <c r="Y207" t="s">
        <v>115</v>
      </c>
      <c r="Z207" t="s">
        <v>116</v>
      </c>
      <c r="AA207">
        <v>1.03247460179633</v>
      </c>
      <c r="AB207" t="s">
        <v>117</v>
      </c>
      <c r="AC207">
        <v>785258</v>
      </c>
      <c r="AD207">
        <v>1173032</v>
      </c>
      <c r="AE207">
        <v>8181885</v>
      </c>
      <c r="AF207" t="s">
        <v>118</v>
      </c>
      <c r="AH207" s="41" t="s">
        <v>442</v>
      </c>
      <c r="AI207" t="s">
        <v>120</v>
      </c>
      <c r="AJ207" t="s">
        <v>121</v>
      </c>
      <c r="AK207" s="32">
        <v>43235</v>
      </c>
      <c r="AL207" s="32">
        <v>43235</v>
      </c>
      <c r="AM207">
        <v>45</v>
      </c>
      <c r="AN207">
        <v>1</v>
      </c>
    </row>
    <row r="208" spans="1:40" ht="31.5" x14ac:dyDescent="0.3">
      <c r="A208" s="32">
        <v>43190</v>
      </c>
      <c r="B208">
        <v>21428</v>
      </c>
      <c r="C208">
        <v>0.11</v>
      </c>
      <c r="D208" t="s">
        <v>141</v>
      </c>
      <c r="E208" t="s">
        <v>14</v>
      </c>
      <c r="F208" t="s">
        <v>443</v>
      </c>
      <c r="G208">
        <v>0</v>
      </c>
      <c r="H208">
        <v>1</v>
      </c>
      <c r="I208">
        <v>0</v>
      </c>
      <c r="J208">
        <v>0</v>
      </c>
      <c r="K208" t="s">
        <v>143</v>
      </c>
      <c r="L208">
        <v>2.0945065862655401</v>
      </c>
      <c r="M208" t="s">
        <v>171</v>
      </c>
      <c r="N208" t="s">
        <v>110</v>
      </c>
      <c r="O208">
        <v>1.2145389536198901</v>
      </c>
      <c r="P208" t="s">
        <v>400</v>
      </c>
      <c r="Q208" t="s">
        <v>114</v>
      </c>
      <c r="R208">
        <v>1.14810146065298</v>
      </c>
      <c r="S208" t="s">
        <v>178</v>
      </c>
      <c r="T208" t="s">
        <v>112</v>
      </c>
      <c r="U208">
        <v>1.07310608679694</v>
      </c>
      <c r="V208" t="s">
        <v>113</v>
      </c>
      <c r="W208" t="s">
        <v>116</v>
      </c>
      <c r="X208">
        <v>1.03247460179633</v>
      </c>
      <c r="Y208" t="s">
        <v>117</v>
      </c>
      <c r="Z208" t="s">
        <v>129</v>
      </c>
      <c r="AA208">
        <v>1.0195165928562</v>
      </c>
      <c r="AB208" t="s">
        <v>139</v>
      </c>
      <c r="AC208">
        <v>786558</v>
      </c>
      <c r="AD208">
        <v>1175296</v>
      </c>
      <c r="AE208">
        <v>1014018</v>
      </c>
      <c r="AF208" t="s">
        <v>118</v>
      </c>
      <c r="AH208" s="41" t="s">
        <v>444</v>
      </c>
      <c r="AI208" t="s">
        <v>120</v>
      </c>
      <c r="AJ208" t="s">
        <v>121</v>
      </c>
      <c r="AK208" s="32">
        <v>43238</v>
      </c>
      <c r="AL208" s="32">
        <v>43238</v>
      </c>
      <c r="AM208">
        <v>48</v>
      </c>
      <c r="AN208">
        <v>1</v>
      </c>
    </row>
    <row r="209" spans="1:40" x14ac:dyDescent="0.3">
      <c r="A209" s="32">
        <v>43190</v>
      </c>
      <c r="B209">
        <v>21928</v>
      </c>
      <c r="C209">
        <v>0.11600000000000001</v>
      </c>
      <c r="D209" t="s">
        <v>254</v>
      </c>
      <c r="E209" t="s">
        <v>12</v>
      </c>
      <c r="F209" t="s">
        <v>284</v>
      </c>
      <c r="G209">
        <v>0</v>
      </c>
      <c r="H209">
        <v>0</v>
      </c>
      <c r="I209">
        <v>0</v>
      </c>
      <c r="J209">
        <v>1</v>
      </c>
      <c r="K209" t="s">
        <v>106</v>
      </c>
      <c r="L209">
        <v>2.9503172045415802</v>
      </c>
      <c r="M209" t="s">
        <v>107</v>
      </c>
      <c r="N209" t="s">
        <v>110</v>
      </c>
      <c r="O209">
        <v>1.2145389536198901</v>
      </c>
      <c r="P209" t="s">
        <v>400</v>
      </c>
      <c r="Q209" t="s">
        <v>112</v>
      </c>
      <c r="R209">
        <v>1.07310608679694</v>
      </c>
      <c r="S209" t="s">
        <v>113</v>
      </c>
      <c r="T209" t="s">
        <v>124</v>
      </c>
      <c r="U209">
        <v>1.0296542937819599</v>
      </c>
      <c r="V209" t="s">
        <v>125</v>
      </c>
      <c r="W209" t="s">
        <v>143</v>
      </c>
      <c r="X209">
        <v>1.0091305964102599</v>
      </c>
      <c r="Y209" t="s">
        <v>144</v>
      </c>
      <c r="Z209" t="s">
        <v>403</v>
      </c>
      <c r="AA209">
        <v>0.97768020856408699</v>
      </c>
      <c r="AB209" t="s">
        <v>404</v>
      </c>
      <c r="AC209">
        <v>782822</v>
      </c>
      <c r="AD209">
        <v>1169092</v>
      </c>
      <c r="AE209">
        <v>1012277</v>
      </c>
      <c r="AF209" t="s">
        <v>118</v>
      </c>
      <c r="AH209" s="41" t="s">
        <v>445</v>
      </c>
      <c r="AI209" t="s">
        <v>158</v>
      </c>
      <c r="AJ209" t="s">
        <v>121</v>
      </c>
      <c r="AK209" s="32">
        <v>43228</v>
      </c>
      <c r="AL209" s="32">
        <v>43228</v>
      </c>
      <c r="AM209">
        <v>38</v>
      </c>
      <c r="AN209">
        <v>1</v>
      </c>
    </row>
    <row r="210" spans="1:40" x14ac:dyDescent="0.3">
      <c r="A210" s="32">
        <v>43190</v>
      </c>
      <c r="B210">
        <v>22140</v>
      </c>
      <c r="C210">
        <v>0.12</v>
      </c>
      <c r="D210" t="s">
        <v>270</v>
      </c>
      <c r="E210" t="s">
        <v>14</v>
      </c>
      <c r="F210" t="s">
        <v>368</v>
      </c>
      <c r="G210">
        <v>0</v>
      </c>
      <c r="H210">
        <v>1</v>
      </c>
      <c r="I210">
        <v>0</v>
      </c>
      <c r="J210">
        <v>0</v>
      </c>
      <c r="K210" t="s">
        <v>106</v>
      </c>
      <c r="L210">
        <v>2.9503172045415802</v>
      </c>
      <c r="M210" t="s">
        <v>107</v>
      </c>
      <c r="N210" t="s">
        <v>110</v>
      </c>
      <c r="O210">
        <v>1.2145389536198901</v>
      </c>
      <c r="P210" t="s">
        <v>400</v>
      </c>
      <c r="Q210" t="s">
        <v>112</v>
      </c>
      <c r="R210">
        <v>1.07310608679694</v>
      </c>
      <c r="S210" t="s">
        <v>113</v>
      </c>
      <c r="T210" t="s">
        <v>114</v>
      </c>
      <c r="U210">
        <v>1.0339140819511099</v>
      </c>
      <c r="V210" t="s">
        <v>115</v>
      </c>
      <c r="W210" t="s">
        <v>112</v>
      </c>
      <c r="X210">
        <v>1.0263612097491499</v>
      </c>
      <c r="Y210" t="s">
        <v>113</v>
      </c>
      <c r="Z210" t="s">
        <v>143</v>
      </c>
      <c r="AA210">
        <v>1.0091305964102599</v>
      </c>
      <c r="AB210" t="s">
        <v>144</v>
      </c>
      <c r="AC210">
        <v>776010</v>
      </c>
      <c r="AD210">
        <v>1158533</v>
      </c>
      <c r="AE210">
        <v>8057325</v>
      </c>
      <c r="AF210" t="s">
        <v>118</v>
      </c>
      <c r="AH210" s="41" t="s">
        <v>446</v>
      </c>
      <c r="AI210" t="s">
        <v>151</v>
      </c>
      <c r="AJ210" t="s">
        <v>121</v>
      </c>
      <c r="AK210" s="32">
        <v>43210</v>
      </c>
      <c r="AL210" s="32">
        <v>43210</v>
      </c>
      <c r="AM210">
        <v>20</v>
      </c>
      <c r="AN210">
        <v>1</v>
      </c>
    </row>
    <row r="211" spans="1:40" ht="31.5" x14ac:dyDescent="0.3">
      <c r="A211" s="32">
        <v>43190</v>
      </c>
      <c r="B211">
        <v>22421</v>
      </c>
      <c r="C211">
        <v>0.13600000000000001</v>
      </c>
      <c r="D211" t="s">
        <v>289</v>
      </c>
      <c r="E211" t="s">
        <v>21</v>
      </c>
      <c r="F211" t="s">
        <v>225</v>
      </c>
      <c r="G211">
        <v>0</v>
      </c>
      <c r="H211">
        <v>1</v>
      </c>
      <c r="I211">
        <v>0</v>
      </c>
      <c r="J211">
        <v>0</v>
      </c>
      <c r="K211" t="s">
        <v>106</v>
      </c>
      <c r="L211">
        <v>2.9503172045415802</v>
      </c>
      <c r="M211" t="s">
        <v>107</v>
      </c>
      <c r="N211" t="s">
        <v>110</v>
      </c>
      <c r="O211">
        <v>1.2145389536198901</v>
      </c>
      <c r="P211" t="s">
        <v>400</v>
      </c>
      <c r="Q211" t="s">
        <v>114</v>
      </c>
      <c r="R211">
        <v>1.14810146065298</v>
      </c>
      <c r="S211" t="s">
        <v>178</v>
      </c>
      <c r="T211" t="s">
        <v>112</v>
      </c>
      <c r="U211">
        <v>1.07310608679694</v>
      </c>
      <c r="V211" t="s">
        <v>113</v>
      </c>
      <c r="W211" t="s">
        <v>143</v>
      </c>
      <c r="X211">
        <v>1.0648910735912001</v>
      </c>
      <c r="Y211" t="s">
        <v>149</v>
      </c>
      <c r="Z211" t="s">
        <v>116</v>
      </c>
      <c r="AA211">
        <v>1.03247460179633</v>
      </c>
      <c r="AB211" t="s">
        <v>117</v>
      </c>
      <c r="AC211">
        <v>778686</v>
      </c>
      <c r="AD211">
        <v>1162928</v>
      </c>
      <c r="AE211">
        <v>8946071</v>
      </c>
      <c r="AF211" t="s">
        <v>118</v>
      </c>
      <c r="AH211" s="41" t="s">
        <v>447</v>
      </c>
      <c r="AI211" t="s">
        <v>120</v>
      </c>
      <c r="AJ211" t="s">
        <v>121</v>
      </c>
      <c r="AK211" s="32">
        <v>43217</v>
      </c>
      <c r="AL211" s="32">
        <v>43217</v>
      </c>
      <c r="AM211">
        <v>27</v>
      </c>
      <c r="AN211">
        <v>1</v>
      </c>
    </row>
    <row r="212" spans="1:40" x14ac:dyDescent="0.3">
      <c r="A212" s="32">
        <v>43190</v>
      </c>
      <c r="B212">
        <v>22962</v>
      </c>
      <c r="C212">
        <v>0.13600000000000001</v>
      </c>
      <c r="D212" t="s">
        <v>155</v>
      </c>
      <c r="E212" t="s">
        <v>12</v>
      </c>
      <c r="F212" t="s">
        <v>235</v>
      </c>
      <c r="G212">
        <v>0</v>
      </c>
      <c r="H212">
        <v>0</v>
      </c>
      <c r="I212">
        <v>0</v>
      </c>
      <c r="J212">
        <v>1</v>
      </c>
      <c r="K212" t="s">
        <v>106</v>
      </c>
      <c r="L212">
        <v>2.9503172045415802</v>
      </c>
      <c r="M212" t="s">
        <v>107</v>
      </c>
      <c r="N212" t="s">
        <v>110</v>
      </c>
      <c r="O212">
        <v>1.2145389536198901</v>
      </c>
      <c r="P212" t="s">
        <v>400</v>
      </c>
      <c r="Q212" t="s">
        <v>114</v>
      </c>
      <c r="R212">
        <v>1.14810146065298</v>
      </c>
      <c r="S212" t="s">
        <v>178</v>
      </c>
      <c r="T212" t="s">
        <v>129</v>
      </c>
      <c r="U212">
        <v>1.13027887977042</v>
      </c>
      <c r="V212" t="s">
        <v>130</v>
      </c>
      <c r="W212" t="s">
        <v>112</v>
      </c>
      <c r="X212">
        <v>1.07310608679694</v>
      </c>
      <c r="Y212" t="s">
        <v>113</v>
      </c>
      <c r="Z212" t="s">
        <v>116</v>
      </c>
      <c r="AA212">
        <v>1.03247460179633</v>
      </c>
      <c r="AB212" t="s">
        <v>117</v>
      </c>
      <c r="AC212">
        <v>792186</v>
      </c>
      <c r="AD212">
        <v>1185439</v>
      </c>
      <c r="AE212">
        <v>1375443</v>
      </c>
      <c r="AF212" t="s">
        <v>118</v>
      </c>
      <c r="AH212" s="41" t="s">
        <v>448</v>
      </c>
      <c r="AI212" t="s">
        <v>267</v>
      </c>
      <c r="AJ212" t="s">
        <v>121</v>
      </c>
      <c r="AK212" s="32">
        <v>43258</v>
      </c>
      <c r="AL212" s="32">
        <v>43258</v>
      </c>
      <c r="AM212">
        <v>68</v>
      </c>
      <c r="AN212">
        <v>1</v>
      </c>
    </row>
    <row r="213" spans="1:40" x14ac:dyDescent="0.3">
      <c r="A213" s="32">
        <v>43190</v>
      </c>
      <c r="B213">
        <v>22989</v>
      </c>
      <c r="C213">
        <v>0.11799999999999999</v>
      </c>
      <c r="D213" t="s">
        <v>137</v>
      </c>
      <c r="E213" t="s">
        <v>21</v>
      </c>
      <c r="F213" t="s">
        <v>138</v>
      </c>
      <c r="G213">
        <v>0</v>
      </c>
      <c r="H213">
        <v>1</v>
      </c>
      <c r="I213">
        <v>0</v>
      </c>
      <c r="J213">
        <v>0</v>
      </c>
      <c r="K213" t="s">
        <v>106</v>
      </c>
      <c r="L213">
        <v>2.9503172045415802</v>
      </c>
      <c r="M213" t="s">
        <v>107</v>
      </c>
      <c r="N213" t="s">
        <v>110</v>
      </c>
      <c r="O213">
        <v>1.2145389536198901</v>
      </c>
      <c r="P213" t="s">
        <v>400</v>
      </c>
      <c r="Q213" t="s">
        <v>108</v>
      </c>
      <c r="R213">
        <v>1.1551939685976</v>
      </c>
      <c r="S213" t="s">
        <v>109</v>
      </c>
      <c r="T213" t="s">
        <v>112</v>
      </c>
      <c r="U213">
        <v>1.07310608679694</v>
      </c>
      <c r="V213" t="s">
        <v>113</v>
      </c>
      <c r="W213" t="s">
        <v>124</v>
      </c>
      <c r="X213">
        <v>1.0296542937819599</v>
      </c>
      <c r="Y213" t="s">
        <v>125</v>
      </c>
      <c r="Z213" t="s">
        <v>143</v>
      </c>
      <c r="AA213">
        <v>1.0091305964102599</v>
      </c>
      <c r="AB213" t="s">
        <v>144</v>
      </c>
      <c r="AC213">
        <v>781165</v>
      </c>
      <c r="AD213">
        <v>1166614</v>
      </c>
      <c r="AE213">
        <v>8798233</v>
      </c>
      <c r="AF213" t="s">
        <v>118</v>
      </c>
      <c r="AH213" s="41" t="s">
        <v>449</v>
      </c>
      <c r="AI213" t="s">
        <v>151</v>
      </c>
      <c r="AJ213" t="s">
        <v>121</v>
      </c>
      <c r="AK213" s="32">
        <v>43223</v>
      </c>
      <c r="AL213" s="32">
        <v>43223</v>
      </c>
      <c r="AM213">
        <v>33</v>
      </c>
      <c r="AN213">
        <v>1</v>
      </c>
    </row>
    <row r="214" spans="1:40" x14ac:dyDescent="0.3">
      <c r="A214" s="32">
        <v>43190</v>
      </c>
      <c r="B214">
        <v>23604</v>
      </c>
      <c r="C214">
        <v>0.2</v>
      </c>
      <c r="D214" t="s">
        <v>382</v>
      </c>
      <c r="E214" t="s">
        <v>13</v>
      </c>
      <c r="F214" t="s">
        <v>450</v>
      </c>
      <c r="G214">
        <v>0</v>
      </c>
      <c r="H214">
        <v>1</v>
      </c>
      <c r="I214">
        <v>1</v>
      </c>
      <c r="J214">
        <v>0</v>
      </c>
      <c r="K214" t="s">
        <v>106</v>
      </c>
      <c r="L214">
        <v>2.9503172045415802</v>
      </c>
      <c r="M214" t="s">
        <v>107</v>
      </c>
      <c r="N214" t="s">
        <v>112</v>
      </c>
      <c r="O214">
        <v>1.37322141598703</v>
      </c>
      <c r="P214" t="s">
        <v>148</v>
      </c>
      <c r="Q214" t="s">
        <v>110</v>
      </c>
      <c r="R214">
        <v>1.2145389536198901</v>
      </c>
      <c r="S214" t="s">
        <v>400</v>
      </c>
      <c r="T214" t="s">
        <v>108</v>
      </c>
      <c r="U214">
        <v>1.1551939685976</v>
      </c>
      <c r="V214" t="s">
        <v>109</v>
      </c>
      <c r="W214" t="s">
        <v>124</v>
      </c>
      <c r="X214">
        <v>1.07738393768034</v>
      </c>
      <c r="Y214" t="s">
        <v>135</v>
      </c>
      <c r="Z214" t="s">
        <v>116</v>
      </c>
      <c r="AA214">
        <v>1.03247460179633</v>
      </c>
      <c r="AB214" t="s">
        <v>117</v>
      </c>
      <c r="AC214">
        <v>777588</v>
      </c>
      <c r="AD214">
        <v>1161208</v>
      </c>
      <c r="AE214">
        <v>2819233</v>
      </c>
      <c r="AF214" t="s">
        <v>118</v>
      </c>
      <c r="AH214" s="41" t="s">
        <v>396</v>
      </c>
      <c r="AI214" t="s">
        <v>158</v>
      </c>
      <c r="AJ214" t="s">
        <v>145</v>
      </c>
      <c r="AK214" s="32">
        <v>43215</v>
      </c>
      <c r="AL214" s="32">
        <v>43215</v>
      </c>
      <c r="AM214">
        <v>25</v>
      </c>
      <c r="AN214">
        <v>1</v>
      </c>
    </row>
    <row r="215" spans="1:40" x14ac:dyDescent="0.3">
      <c r="A215" s="32">
        <v>43190</v>
      </c>
      <c r="B215">
        <v>24259</v>
      </c>
      <c r="C215">
        <v>0.109</v>
      </c>
      <c r="D215" t="s">
        <v>187</v>
      </c>
      <c r="E215" t="s">
        <v>14</v>
      </c>
      <c r="F215" t="s">
        <v>271</v>
      </c>
      <c r="G215">
        <v>0</v>
      </c>
      <c r="H215">
        <v>1</v>
      </c>
      <c r="I215">
        <v>0</v>
      </c>
      <c r="J215">
        <v>0</v>
      </c>
      <c r="K215" t="s">
        <v>143</v>
      </c>
      <c r="L215">
        <v>2.0945065862655401</v>
      </c>
      <c r="M215" t="s">
        <v>171</v>
      </c>
      <c r="N215" t="s">
        <v>112</v>
      </c>
      <c r="O215">
        <v>1.3003342058913001</v>
      </c>
      <c r="P215" t="s">
        <v>148</v>
      </c>
      <c r="Q215" t="s">
        <v>110</v>
      </c>
      <c r="R215">
        <v>1.2145389536198901</v>
      </c>
      <c r="S215" t="s">
        <v>400</v>
      </c>
      <c r="T215" t="s">
        <v>129</v>
      </c>
      <c r="U215">
        <v>1.13027887977042</v>
      </c>
      <c r="V215" t="s">
        <v>130</v>
      </c>
      <c r="W215" t="s">
        <v>124</v>
      </c>
      <c r="X215">
        <v>1.0296542937819599</v>
      </c>
      <c r="Y215" t="s">
        <v>125</v>
      </c>
      <c r="Z215" t="s">
        <v>114</v>
      </c>
      <c r="AA215">
        <v>1.0168635839458799</v>
      </c>
      <c r="AB215" t="s">
        <v>131</v>
      </c>
      <c r="AC215">
        <v>777025</v>
      </c>
      <c r="AD215">
        <v>1160240</v>
      </c>
      <c r="AE215">
        <v>1894179</v>
      </c>
      <c r="AF215" t="s">
        <v>118</v>
      </c>
      <c r="AH215" s="41" t="s">
        <v>451</v>
      </c>
      <c r="AI215" t="s">
        <v>200</v>
      </c>
      <c r="AJ215" t="s">
        <v>121</v>
      </c>
      <c r="AK215" s="32">
        <v>43214</v>
      </c>
      <c r="AL215" s="32">
        <v>43214</v>
      </c>
      <c r="AM215">
        <v>24</v>
      </c>
      <c r="AN215">
        <v>1</v>
      </c>
    </row>
    <row r="216" spans="1:40" ht="31.5" x14ac:dyDescent="0.3">
      <c r="A216" s="32">
        <v>43190</v>
      </c>
      <c r="B216">
        <v>24591</v>
      </c>
      <c r="C216">
        <v>0.13100000000000001</v>
      </c>
      <c r="D216" t="s">
        <v>224</v>
      </c>
      <c r="E216" t="s">
        <v>12</v>
      </c>
      <c r="F216" t="s">
        <v>160</v>
      </c>
      <c r="G216">
        <v>0</v>
      </c>
      <c r="H216">
        <v>0</v>
      </c>
      <c r="I216">
        <v>0</v>
      </c>
      <c r="J216">
        <v>1</v>
      </c>
      <c r="K216" t="s">
        <v>143</v>
      </c>
      <c r="L216">
        <v>2.0945065862655401</v>
      </c>
      <c r="M216" t="s">
        <v>171</v>
      </c>
      <c r="N216" t="s">
        <v>129</v>
      </c>
      <c r="O216">
        <v>1.3035968416499599</v>
      </c>
      <c r="P216" t="s">
        <v>169</v>
      </c>
      <c r="Q216" t="s">
        <v>106</v>
      </c>
      <c r="R216">
        <v>1.22450982339368</v>
      </c>
      <c r="S216" t="s">
        <v>172</v>
      </c>
      <c r="T216" t="s">
        <v>110</v>
      </c>
      <c r="U216">
        <v>1.2145389536198901</v>
      </c>
      <c r="V216" t="s">
        <v>400</v>
      </c>
      <c r="W216" t="s">
        <v>112</v>
      </c>
      <c r="X216">
        <v>1.07310608679694</v>
      </c>
      <c r="Y216" t="s">
        <v>113</v>
      </c>
      <c r="Z216" t="s">
        <v>124</v>
      </c>
      <c r="AA216">
        <v>1.0296542937819599</v>
      </c>
      <c r="AB216" t="s">
        <v>125</v>
      </c>
      <c r="AC216">
        <v>780951</v>
      </c>
      <c r="AD216">
        <v>1166321</v>
      </c>
      <c r="AE216">
        <v>7729056</v>
      </c>
      <c r="AF216" t="s">
        <v>118</v>
      </c>
      <c r="AH216" s="41" t="s">
        <v>452</v>
      </c>
      <c r="AI216" t="s">
        <v>200</v>
      </c>
      <c r="AJ216" t="s">
        <v>121</v>
      </c>
      <c r="AK216" s="32">
        <v>43223</v>
      </c>
      <c r="AL216" s="32">
        <v>43223</v>
      </c>
      <c r="AM216">
        <v>33</v>
      </c>
      <c r="AN216">
        <v>1</v>
      </c>
    </row>
    <row r="217" spans="1:40" ht="31.5" x14ac:dyDescent="0.3">
      <c r="A217" s="32">
        <v>43190</v>
      </c>
      <c r="B217">
        <v>24704</v>
      </c>
      <c r="C217">
        <v>0.20499999999999999</v>
      </c>
      <c r="D217" t="s">
        <v>122</v>
      </c>
      <c r="E217" t="s">
        <v>12</v>
      </c>
      <c r="F217" t="s">
        <v>278</v>
      </c>
      <c r="G217">
        <v>1</v>
      </c>
      <c r="H217">
        <v>0</v>
      </c>
      <c r="I217">
        <v>0</v>
      </c>
      <c r="J217">
        <v>1</v>
      </c>
      <c r="K217" t="s">
        <v>106</v>
      </c>
      <c r="L217">
        <v>2.9503172045415802</v>
      </c>
      <c r="M217" t="s">
        <v>107</v>
      </c>
      <c r="N217" t="s">
        <v>112</v>
      </c>
      <c r="O217">
        <v>1.3888573109162801</v>
      </c>
      <c r="P217" t="s">
        <v>148</v>
      </c>
      <c r="Q217" t="s">
        <v>129</v>
      </c>
      <c r="R217">
        <v>1.3035968416499599</v>
      </c>
      <c r="S217" t="s">
        <v>169</v>
      </c>
      <c r="T217" t="s">
        <v>110</v>
      </c>
      <c r="U217">
        <v>1.2145389536198901</v>
      </c>
      <c r="V217" t="s">
        <v>400</v>
      </c>
      <c r="W217" t="s">
        <v>108</v>
      </c>
      <c r="X217">
        <v>1.1551939685976</v>
      </c>
      <c r="Y217" t="s">
        <v>109</v>
      </c>
      <c r="Z217" t="s">
        <v>114</v>
      </c>
      <c r="AA217">
        <v>1.02916451294753</v>
      </c>
      <c r="AB217" t="s">
        <v>196</v>
      </c>
      <c r="AC217">
        <v>793809</v>
      </c>
      <c r="AD217">
        <v>1188373</v>
      </c>
      <c r="AE217">
        <v>9373838</v>
      </c>
      <c r="AF217" t="s">
        <v>118</v>
      </c>
      <c r="AH217" s="41" t="s">
        <v>453</v>
      </c>
      <c r="AI217" t="s">
        <v>120</v>
      </c>
      <c r="AJ217" t="s">
        <v>121</v>
      </c>
      <c r="AK217" s="32">
        <v>43264</v>
      </c>
      <c r="AL217" s="32">
        <v>43264</v>
      </c>
      <c r="AM217">
        <v>74</v>
      </c>
      <c r="AN217">
        <v>1</v>
      </c>
    </row>
    <row r="218" spans="1:40" ht="31.5" x14ac:dyDescent="0.3">
      <c r="A218" s="32">
        <v>43190</v>
      </c>
      <c r="B218">
        <v>24704</v>
      </c>
      <c r="C218">
        <v>0.20499999999999999</v>
      </c>
      <c r="D218" t="s">
        <v>122</v>
      </c>
      <c r="E218" t="s">
        <v>12</v>
      </c>
      <c r="F218" t="s">
        <v>278</v>
      </c>
      <c r="G218">
        <v>1</v>
      </c>
      <c r="H218">
        <v>0</v>
      </c>
      <c r="I218">
        <v>0</v>
      </c>
      <c r="J218">
        <v>1</v>
      </c>
      <c r="K218" t="s">
        <v>106</v>
      </c>
      <c r="L218">
        <v>2.9503172045415802</v>
      </c>
      <c r="M218" t="s">
        <v>107</v>
      </c>
      <c r="N218" t="s">
        <v>112</v>
      </c>
      <c r="O218">
        <v>1.3888573109162801</v>
      </c>
      <c r="P218" t="s">
        <v>148</v>
      </c>
      <c r="Q218" t="s">
        <v>129</v>
      </c>
      <c r="R218">
        <v>1.3035968416499599</v>
      </c>
      <c r="S218" t="s">
        <v>169</v>
      </c>
      <c r="T218" t="s">
        <v>110</v>
      </c>
      <c r="U218">
        <v>1.2145389536198901</v>
      </c>
      <c r="V218" t="s">
        <v>400</v>
      </c>
      <c r="W218" t="s">
        <v>108</v>
      </c>
      <c r="X218">
        <v>1.1551939685976</v>
      </c>
      <c r="Y218" t="s">
        <v>109</v>
      </c>
      <c r="Z218" t="s">
        <v>114</v>
      </c>
      <c r="AA218">
        <v>1.02916451294753</v>
      </c>
      <c r="AB218" t="s">
        <v>196</v>
      </c>
      <c r="AC218">
        <v>793810</v>
      </c>
      <c r="AD218">
        <v>1188374</v>
      </c>
      <c r="AE218">
        <v>9373838</v>
      </c>
      <c r="AF218" t="s">
        <v>118</v>
      </c>
      <c r="AH218" s="41" t="s">
        <v>453</v>
      </c>
      <c r="AI218" t="s">
        <v>120</v>
      </c>
      <c r="AJ218" t="s">
        <v>121</v>
      </c>
      <c r="AK218" s="32">
        <v>43264</v>
      </c>
      <c r="AL218" s="32">
        <v>43264</v>
      </c>
      <c r="AM218">
        <v>74</v>
      </c>
      <c r="AN218">
        <v>1</v>
      </c>
    </row>
    <row r="219" spans="1:40" ht="31.5" x14ac:dyDescent="0.3">
      <c r="A219" s="32">
        <v>43190</v>
      </c>
      <c r="B219">
        <v>25002</v>
      </c>
      <c r="C219">
        <v>0.13400000000000001</v>
      </c>
      <c r="D219" t="s">
        <v>191</v>
      </c>
      <c r="E219" t="s">
        <v>12</v>
      </c>
      <c r="F219" t="s">
        <v>210</v>
      </c>
      <c r="G219">
        <v>0</v>
      </c>
      <c r="H219">
        <v>0</v>
      </c>
      <c r="I219">
        <v>0</v>
      </c>
      <c r="J219">
        <v>1</v>
      </c>
      <c r="K219" t="s">
        <v>106</v>
      </c>
      <c r="L219">
        <v>2.9503172045415802</v>
      </c>
      <c r="M219" t="s">
        <v>107</v>
      </c>
      <c r="N219" t="s">
        <v>110</v>
      </c>
      <c r="O219">
        <v>1.2145389536198901</v>
      </c>
      <c r="P219" t="s">
        <v>400</v>
      </c>
      <c r="Q219" t="s">
        <v>112</v>
      </c>
      <c r="R219">
        <v>1.07310608679694</v>
      </c>
      <c r="S219" t="s">
        <v>113</v>
      </c>
      <c r="T219" t="s">
        <v>124</v>
      </c>
      <c r="U219">
        <v>1.0296542937819599</v>
      </c>
      <c r="V219" t="s">
        <v>125</v>
      </c>
      <c r="W219" t="s">
        <v>114</v>
      </c>
      <c r="X219">
        <v>1.0168635839458799</v>
      </c>
      <c r="Y219" t="s">
        <v>131</v>
      </c>
      <c r="Z219" t="s">
        <v>143</v>
      </c>
      <c r="AA219">
        <v>1.0091305964102599</v>
      </c>
      <c r="AB219" t="s">
        <v>144</v>
      </c>
      <c r="AC219">
        <v>782652</v>
      </c>
      <c r="AD219">
        <v>1168836</v>
      </c>
      <c r="AE219">
        <v>8181885</v>
      </c>
      <c r="AF219" t="s">
        <v>118</v>
      </c>
      <c r="AH219" s="41" t="s">
        <v>454</v>
      </c>
      <c r="AI219" t="s">
        <v>120</v>
      </c>
      <c r="AJ219" t="s">
        <v>121</v>
      </c>
      <c r="AK219" s="32">
        <v>43228</v>
      </c>
      <c r="AL219" s="32">
        <v>43228</v>
      </c>
      <c r="AM219">
        <v>38</v>
      </c>
      <c r="AN219">
        <v>1</v>
      </c>
    </row>
    <row r="220" spans="1:40" x14ac:dyDescent="0.3">
      <c r="A220" s="32">
        <v>43190</v>
      </c>
      <c r="B220">
        <v>25088</v>
      </c>
      <c r="C220">
        <v>0.19</v>
      </c>
      <c r="D220" t="s">
        <v>194</v>
      </c>
      <c r="E220" t="s">
        <v>14</v>
      </c>
      <c r="F220" t="s">
        <v>269</v>
      </c>
      <c r="G220">
        <v>0</v>
      </c>
      <c r="H220">
        <v>1</v>
      </c>
      <c r="I220">
        <v>0</v>
      </c>
      <c r="J220">
        <v>0</v>
      </c>
      <c r="K220" t="s">
        <v>106</v>
      </c>
      <c r="L220">
        <v>2.9503172045415802</v>
      </c>
      <c r="M220" t="s">
        <v>107</v>
      </c>
      <c r="N220" t="s">
        <v>112</v>
      </c>
      <c r="O220">
        <v>1.23635306366941</v>
      </c>
      <c r="P220" t="s">
        <v>148</v>
      </c>
      <c r="Q220" t="s">
        <v>110</v>
      </c>
      <c r="R220">
        <v>1.2145389536198901</v>
      </c>
      <c r="S220" t="s">
        <v>400</v>
      </c>
      <c r="T220" t="s">
        <v>129</v>
      </c>
      <c r="U220">
        <v>1.13027887977042</v>
      </c>
      <c r="V220" t="s">
        <v>130</v>
      </c>
      <c r="W220" t="s">
        <v>116</v>
      </c>
      <c r="X220">
        <v>1.09539059602435</v>
      </c>
      <c r="Y220" t="s">
        <v>134</v>
      </c>
      <c r="Z220" t="s">
        <v>143</v>
      </c>
      <c r="AA220">
        <v>1.0648910735912001</v>
      </c>
      <c r="AB220" t="s">
        <v>149</v>
      </c>
      <c r="AC220">
        <v>794664</v>
      </c>
      <c r="AD220">
        <v>1189990</v>
      </c>
      <c r="AE220">
        <v>9750951</v>
      </c>
      <c r="AF220" t="s">
        <v>118</v>
      </c>
      <c r="AH220" s="41" t="s">
        <v>455</v>
      </c>
      <c r="AI220" t="s">
        <v>120</v>
      </c>
      <c r="AJ220" t="s">
        <v>121</v>
      </c>
      <c r="AK220" s="32">
        <v>43266</v>
      </c>
      <c r="AL220" s="32">
        <v>43266</v>
      </c>
      <c r="AM220">
        <v>76</v>
      </c>
      <c r="AN220">
        <v>1</v>
      </c>
    </row>
    <row r="221" spans="1:40" x14ac:dyDescent="0.3">
      <c r="A221" s="32">
        <v>43190</v>
      </c>
      <c r="B221">
        <v>25105</v>
      </c>
      <c r="C221">
        <v>0.16700000000000001</v>
      </c>
      <c r="D221" t="s">
        <v>191</v>
      </c>
      <c r="E221" t="s">
        <v>14</v>
      </c>
      <c r="F221" t="s">
        <v>192</v>
      </c>
      <c r="G221">
        <v>0</v>
      </c>
      <c r="H221">
        <v>1</v>
      </c>
      <c r="I221">
        <v>0</v>
      </c>
      <c r="J221">
        <v>0</v>
      </c>
      <c r="K221" t="s">
        <v>106</v>
      </c>
      <c r="L221">
        <v>2.9503172045415802</v>
      </c>
      <c r="M221" t="s">
        <v>107</v>
      </c>
      <c r="N221" t="s">
        <v>112</v>
      </c>
      <c r="O221">
        <v>1.25939251720394</v>
      </c>
      <c r="P221" t="s">
        <v>148</v>
      </c>
      <c r="Q221" t="s">
        <v>110</v>
      </c>
      <c r="R221">
        <v>1.2145389536198901</v>
      </c>
      <c r="S221" t="s">
        <v>400</v>
      </c>
      <c r="T221" t="s">
        <v>114</v>
      </c>
      <c r="U221">
        <v>1.14810146065298</v>
      </c>
      <c r="V221" t="s">
        <v>178</v>
      </c>
      <c r="W221" t="s">
        <v>116</v>
      </c>
      <c r="X221">
        <v>1.03247460179633</v>
      </c>
      <c r="Y221" t="s">
        <v>117</v>
      </c>
      <c r="Z221" t="s">
        <v>124</v>
      </c>
      <c r="AA221">
        <v>1.0296542937819599</v>
      </c>
      <c r="AB221" t="s">
        <v>125</v>
      </c>
      <c r="AC221">
        <v>777317</v>
      </c>
      <c r="AD221">
        <v>1160761</v>
      </c>
      <c r="AE221">
        <v>9373838</v>
      </c>
      <c r="AF221" t="s">
        <v>118</v>
      </c>
      <c r="AH221" s="41" t="s">
        <v>456</v>
      </c>
      <c r="AI221" t="s">
        <v>267</v>
      </c>
      <c r="AJ221" t="s">
        <v>121</v>
      </c>
      <c r="AK221" s="32">
        <v>43215</v>
      </c>
      <c r="AL221" s="32">
        <v>43215</v>
      </c>
      <c r="AM221">
        <v>25</v>
      </c>
      <c r="AN221">
        <v>1</v>
      </c>
    </row>
    <row r="222" spans="1:40" ht="31.5" x14ac:dyDescent="0.3">
      <c r="A222" s="32">
        <v>43190</v>
      </c>
      <c r="B222">
        <v>25105</v>
      </c>
      <c r="C222">
        <v>0.16700000000000001</v>
      </c>
      <c r="D222" t="s">
        <v>191</v>
      </c>
      <c r="E222" t="s">
        <v>14</v>
      </c>
      <c r="F222" t="s">
        <v>192</v>
      </c>
      <c r="G222">
        <v>0</v>
      </c>
      <c r="H222">
        <v>1</v>
      </c>
      <c r="I222">
        <v>0</v>
      </c>
      <c r="J222">
        <v>0</v>
      </c>
      <c r="K222" t="s">
        <v>106</v>
      </c>
      <c r="L222">
        <v>2.9503172045415802</v>
      </c>
      <c r="M222" t="s">
        <v>107</v>
      </c>
      <c r="N222" t="s">
        <v>112</v>
      </c>
      <c r="O222">
        <v>1.25939251720394</v>
      </c>
      <c r="P222" t="s">
        <v>148</v>
      </c>
      <c r="Q222" t="s">
        <v>110</v>
      </c>
      <c r="R222">
        <v>1.2145389536198901</v>
      </c>
      <c r="S222" t="s">
        <v>400</v>
      </c>
      <c r="T222" t="s">
        <v>114</v>
      </c>
      <c r="U222">
        <v>1.14810146065298</v>
      </c>
      <c r="V222" t="s">
        <v>178</v>
      </c>
      <c r="W222" t="s">
        <v>116</v>
      </c>
      <c r="X222">
        <v>1.03247460179633</v>
      </c>
      <c r="Y222" t="s">
        <v>117</v>
      </c>
      <c r="Z222" t="s">
        <v>124</v>
      </c>
      <c r="AA222">
        <v>1.0296542937819599</v>
      </c>
      <c r="AB222" t="s">
        <v>125</v>
      </c>
      <c r="AC222">
        <v>776616</v>
      </c>
      <c r="AD222">
        <v>1159582</v>
      </c>
      <c r="AE222">
        <v>9373838</v>
      </c>
      <c r="AF222" t="s">
        <v>118</v>
      </c>
      <c r="AH222" s="41" t="s">
        <v>457</v>
      </c>
      <c r="AI222" t="s">
        <v>120</v>
      </c>
      <c r="AJ222" t="s">
        <v>121</v>
      </c>
      <c r="AK222" s="32">
        <v>43213</v>
      </c>
      <c r="AL222" s="32">
        <v>43213</v>
      </c>
      <c r="AM222">
        <v>23</v>
      </c>
      <c r="AN222">
        <v>1</v>
      </c>
    </row>
    <row r="223" spans="1:40" x14ac:dyDescent="0.3">
      <c r="A223" s="32">
        <v>43190</v>
      </c>
      <c r="B223">
        <v>25163</v>
      </c>
      <c r="C223">
        <v>0.154</v>
      </c>
      <c r="D223" t="s">
        <v>458</v>
      </c>
      <c r="E223" t="s">
        <v>21</v>
      </c>
      <c r="F223" t="s">
        <v>300</v>
      </c>
      <c r="G223">
        <v>0</v>
      </c>
      <c r="H223">
        <v>1</v>
      </c>
      <c r="I223">
        <v>0</v>
      </c>
      <c r="J223">
        <v>0</v>
      </c>
      <c r="K223" t="s">
        <v>106</v>
      </c>
      <c r="L223">
        <v>2.9503172045415802</v>
      </c>
      <c r="M223" t="s">
        <v>107</v>
      </c>
      <c r="N223" t="s">
        <v>110</v>
      </c>
      <c r="O223">
        <v>1.2145389536198901</v>
      </c>
      <c r="P223" t="s">
        <v>400</v>
      </c>
      <c r="Q223" t="s">
        <v>108</v>
      </c>
      <c r="R223">
        <v>1.1551939685976</v>
      </c>
      <c r="S223" t="s">
        <v>109</v>
      </c>
      <c r="T223" t="s">
        <v>112</v>
      </c>
      <c r="U223">
        <v>1.07310608679694</v>
      </c>
      <c r="V223" t="s">
        <v>113</v>
      </c>
      <c r="W223" t="s">
        <v>143</v>
      </c>
      <c r="X223">
        <v>1.0648910735912001</v>
      </c>
      <c r="Y223" t="s">
        <v>149</v>
      </c>
      <c r="Z223" t="s">
        <v>129</v>
      </c>
      <c r="AA223">
        <v>1.0195165928562</v>
      </c>
      <c r="AB223" t="s">
        <v>139</v>
      </c>
      <c r="AC223">
        <v>781111</v>
      </c>
      <c r="AD223">
        <v>1166542</v>
      </c>
      <c r="AE223">
        <v>9429440</v>
      </c>
      <c r="AF223" t="s">
        <v>118</v>
      </c>
      <c r="AH223" s="41" t="s">
        <v>309</v>
      </c>
      <c r="AI223" t="s">
        <v>151</v>
      </c>
      <c r="AJ223" t="s">
        <v>121</v>
      </c>
      <c r="AK223" s="32">
        <v>43223</v>
      </c>
      <c r="AL223" s="32">
        <v>43223</v>
      </c>
      <c r="AM223">
        <v>33</v>
      </c>
      <c r="AN223">
        <v>1</v>
      </c>
    </row>
    <row r="224" spans="1:40" ht="47.25" x14ac:dyDescent="0.3">
      <c r="A224" s="32">
        <v>43190</v>
      </c>
      <c r="B224">
        <v>25673</v>
      </c>
      <c r="C224">
        <v>0.16400000000000001</v>
      </c>
      <c r="D224" t="s">
        <v>257</v>
      </c>
      <c r="E224" t="s">
        <v>14</v>
      </c>
      <c r="F224" t="s">
        <v>147</v>
      </c>
      <c r="G224">
        <v>0</v>
      </c>
      <c r="H224">
        <v>1</v>
      </c>
      <c r="I224">
        <v>0</v>
      </c>
      <c r="J224">
        <v>0</v>
      </c>
      <c r="K224" t="s">
        <v>106</v>
      </c>
      <c r="L224">
        <v>2.9503172045415802</v>
      </c>
      <c r="M224" t="s">
        <v>107</v>
      </c>
      <c r="N224" t="s">
        <v>112</v>
      </c>
      <c r="O224">
        <v>1.25939251720394</v>
      </c>
      <c r="P224" t="s">
        <v>148</v>
      </c>
      <c r="Q224" t="s">
        <v>110</v>
      </c>
      <c r="R224">
        <v>1.2145389536198901</v>
      </c>
      <c r="S224" t="s">
        <v>400</v>
      </c>
      <c r="T224" t="s">
        <v>116</v>
      </c>
      <c r="U224">
        <v>1.09539059602435</v>
      </c>
      <c r="V224" t="s">
        <v>134</v>
      </c>
      <c r="W224" t="s">
        <v>114</v>
      </c>
      <c r="X224">
        <v>1.0339140819511099</v>
      </c>
      <c r="Y224" t="s">
        <v>115</v>
      </c>
      <c r="Z224" t="s">
        <v>124</v>
      </c>
      <c r="AA224">
        <v>1.0296542937819599</v>
      </c>
      <c r="AB224" t="s">
        <v>125</v>
      </c>
      <c r="AC224">
        <v>776854</v>
      </c>
      <c r="AD224">
        <v>1159975</v>
      </c>
      <c r="AE224">
        <v>9749649</v>
      </c>
      <c r="AF224" t="s">
        <v>118</v>
      </c>
      <c r="AH224" s="41" t="s">
        <v>459</v>
      </c>
      <c r="AI224" t="s">
        <v>151</v>
      </c>
      <c r="AJ224" t="s">
        <v>121</v>
      </c>
      <c r="AK224" s="32">
        <v>43214</v>
      </c>
      <c r="AL224" s="32">
        <v>43214</v>
      </c>
      <c r="AM224">
        <v>24</v>
      </c>
      <c r="AN224">
        <v>1</v>
      </c>
    </row>
    <row r="225" spans="1:40" ht="47.25" x14ac:dyDescent="0.3">
      <c r="A225" s="32">
        <v>43190</v>
      </c>
      <c r="B225">
        <v>25676</v>
      </c>
      <c r="C225">
        <v>0.122</v>
      </c>
      <c r="D225" t="s">
        <v>460</v>
      </c>
      <c r="E225" t="s">
        <v>13</v>
      </c>
      <c r="F225" t="s">
        <v>237</v>
      </c>
      <c r="G225">
        <v>0</v>
      </c>
      <c r="H225">
        <v>1</v>
      </c>
      <c r="I225">
        <v>0</v>
      </c>
      <c r="J225">
        <v>0</v>
      </c>
      <c r="K225" t="s">
        <v>106</v>
      </c>
      <c r="L225">
        <v>2.9503172045415802</v>
      </c>
      <c r="M225" t="s">
        <v>107</v>
      </c>
      <c r="N225" t="s">
        <v>112</v>
      </c>
      <c r="O225">
        <v>1.3003342058913001</v>
      </c>
      <c r="P225" t="s">
        <v>148</v>
      </c>
      <c r="Q225" t="s">
        <v>110</v>
      </c>
      <c r="R225">
        <v>1.2145389536198901</v>
      </c>
      <c r="S225" t="s">
        <v>400</v>
      </c>
      <c r="T225" t="s">
        <v>143</v>
      </c>
      <c r="U225">
        <v>1.0648910735912001</v>
      </c>
      <c r="V225" t="s">
        <v>149</v>
      </c>
      <c r="W225" t="s">
        <v>124</v>
      </c>
      <c r="X225">
        <v>1.0296542937819599</v>
      </c>
      <c r="Y225" t="s">
        <v>125</v>
      </c>
      <c r="Z225" t="s">
        <v>108</v>
      </c>
      <c r="AA225">
        <v>1.0148900082139101</v>
      </c>
      <c r="AB225" t="s">
        <v>174</v>
      </c>
      <c r="AC225">
        <v>775219</v>
      </c>
      <c r="AD225">
        <v>1157005</v>
      </c>
      <c r="AE225">
        <v>1769280</v>
      </c>
      <c r="AF225" t="s">
        <v>118</v>
      </c>
      <c r="AH225" s="41" t="s">
        <v>461</v>
      </c>
      <c r="AI225" t="s">
        <v>120</v>
      </c>
      <c r="AJ225" t="s">
        <v>121</v>
      </c>
      <c r="AK225" s="32">
        <v>43208</v>
      </c>
      <c r="AL225" s="32">
        <v>43208</v>
      </c>
      <c r="AM225">
        <v>18</v>
      </c>
      <c r="AN225">
        <v>1</v>
      </c>
    </row>
    <row r="226" spans="1:40" ht="31.5" x14ac:dyDescent="0.3">
      <c r="A226" s="32">
        <v>43190</v>
      </c>
      <c r="B226">
        <v>25677</v>
      </c>
      <c r="C226">
        <v>0.159</v>
      </c>
      <c r="D226" t="s">
        <v>241</v>
      </c>
      <c r="E226" t="s">
        <v>21</v>
      </c>
      <c r="F226" t="s">
        <v>249</v>
      </c>
      <c r="G226">
        <v>0</v>
      </c>
      <c r="H226">
        <v>1</v>
      </c>
      <c r="I226">
        <v>0</v>
      </c>
      <c r="J226">
        <v>0</v>
      </c>
      <c r="K226" t="s">
        <v>106</v>
      </c>
      <c r="L226">
        <v>2.9503172045415802</v>
      </c>
      <c r="M226" t="s">
        <v>107</v>
      </c>
      <c r="N226" t="s">
        <v>110</v>
      </c>
      <c r="O226">
        <v>1.2145389536198901</v>
      </c>
      <c r="P226" t="s">
        <v>400</v>
      </c>
      <c r="Q226" t="s">
        <v>108</v>
      </c>
      <c r="R226">
        <v>1.1551939685976</v>
      </c>
      <c r="S226" t="s">
        <v>109</v>
      </c>
      <c r="T226" t="s">
        <v>124</v>
      </c>
      <c r="U226">
        <v>1.07738393768034</v>
      </c>
      <c r="V226" t="s">
        <v>135</v>
      </c>
      <c r="W226" t="s">
        <v>112</v>
      </c>
      <c r="X226">
        <v>1.07310608679694</v>
      </c>
      <c r="Y226" t="s">
        <v>113</v>
      </c>
      <c r="Z226" t="s">
        <v>116</v>
      </c>
      <c r="AA226">
        <v>1.03247460179633</v>
      </c>
      <c r="AB226" t="s">
        <v>117</v>
      </c>
      <c r="AC226">
        <v>780632</v>
      </c>
      <c r="AD226">
        <v>1165861</v>
      </c>
      <c r="AE226">
        <v>9353293</v>
      </c>
      <c r="AF226" t="s">
        <v>118</v>
      </c>
      <c r="AH226" s="41" t="s">
        <v>462</v>
      </c>
      <c r="AI226" t="s">
        <v>120</v>
      </c>
      <c r="AJ226" t="s">
        <v>121</v>
      </c>
      <c r="AK226" s="32">
        <v>43222</v>
      </c>
      <c r="AL226" s="32">
        <v>43222</v>
      </c>
      <c r="AM226">
        <v>32</v>
      </c>
      <c r="AN226">
        <v>1</v>
      </c>
    </row>
    <row r="227" spans="1:40" ht="47.25" x14ac:dyDescent="0.3">
      <c r="A227" s="32">
        <v>43190</v>
      </c>
      <c r="B227">
        <v>26647</v>
      </c>
      <c r="C227">
        <v>0.112</v>
      </c>
      <c r="D227" t="s">
        <v>273</v>
      </c>
      <c r="E227" t="s">
        <v>14</v>
      </c>
      <c r="F227" t="s">
        <v>287</v>
      </c>
      <c r="G227">
        <v>0</v>
      </c>
      <c r="H227">
        <v>1</v>
      </c>
      <c r="I227">
        <v>0</v>
      </c>
      <c r="J227">
        <v>0</v>
      </c>
      <c r="K227" t="s">
        <v>106</v>
      </c>
      <c r="L227">
        <v>2.9503172045415802</v>
      </c>
      <c r="M227" t="s">
        <v>107</v>
      </c>
      <c r="N227" t="s">
        <v>112</v>
      </c>
      <c r="O227">
        <v>1.25939251720394</v>
      </c>
      <c r="P227" t="s">
        <v>148</v>
      </c>
      <c r="Q227" t="s">
        <v>110</v>
      </c>
      <c r="R227">
        <v>1.2145389536198901</v>
      </c>
      <c r="S227" t="s">
        <v>400</v>
      </c>
      <c r="T227" t="s">
        <v>116</v>
      </c>
      <c r="U227">
        <v>1.09539059602435</v>
      </c>
      <c r="V227" t="s">
        <v>134</v>
      </c>
      <c r="W227" t="s">
        <v>114</v>
      </c>
      <c r="X227">
        <v>1.0339140819511099</v>
      </c>
      <c r="Y227" t="s">
        <v>115</v>
      </c>
      <c r="Z227" t="s">
        <v>403</v>
      </c>
      <c r="AA227">
        <v>0.97768020856408699</v>
      </c>
      <c r="AB227" t="s">
        <v>404</v>
      </c>
      <c r="AC227">
        <v>775905</v>
      </c>
      <c r="AD227">
        <v>1158351</v>
      </c>
      <c r="AE227">
        <v>1834175</v>
      </c>
      <c r="AF227" t="s">
        <v>118</v>
      </c>
      <c r="AH227" s="41" t="s">
        <v>463</v>
      </c>
      <c r="AI227" t="s">
        <v>120</v>
      </c>
      <c r="AJ227" t="s">
        <v>121</v>
      </c>
      <c r="AK227" s="32">
        <v>43210</v>
      </c>
      <c r="AL227" s="32">
        <v>43210</v>
      </c>
      <c r="AM227">
        <v>20</v>
      </c>
      <c r="AN227">
        <v>1</v>
      </c>
    </row>
    <row r="228" spans="1:40" ht="31.5" x14ac:dyDescent="0.3">
      <c r="A228" s="32">
        <v>43190</v>
      </c>
      <c r="B228">
        <v>27189</v>
      </c>
      <c r="C228">
        <v>0.25600000000000001</v>
      </c>
      <c r="D228" t="s">
        <v>464</v>
      </c>
      <c r="E228" t="s">
        <v>21</v>
      </c>
      <c r="F228" t="s">
        <v>365</v>
      </c>
      <c r="G228">
        <v>0</v>
      </c>
      <c r="H228">
        <v>1</v>
      </c>
      <c r="I228">
        <v>0</v>
      </c>
      <c r="J228">
        <v>0</v>
      </c>
      <c r="K228" t="s">
        <v>106</v>
      </c>
      <c r="L228">
        <v>2.9503172045415802</v>
      </c>
      <c r="M228" t="s">
        <v>107</v>
      </c>
      <c r="N228" t="s">
        <v>108</v>
      </c>
      <c r="O228">
        <v>1.5794386813004</v>
      </c>
      <c r="P228" t="s">
        <v>212</v>
      </c>
      <c r="Q228" t="s">
        <v>110</v>
      </c>
      <c r="R228">
        <v>1.2145389536198901</v>
      </c>
      <c r="S228" t="s">
        <v>400</v>
      </c>
      <c r="T228" t="s">
        <v>116</v>
      </c>
      <c r="U228">
        <v>1.09539059602435</v>
      </c>
      <c r="V228" t="s">
        <v>134</v>
      </c>
      <c r="W228" t="s">
        <v>124</v>
      </c>
      <c r="X228">
        <v>1.07738393768034</v>
      </c>
      <c r="Y228" t="s">
        <v>135</v>
      </c>
      <c r="Z228" t="s">
        <v>112</v>
      </c>
      <c r="AA228">
        <v>1.07310608679694</v>
      </c>
      <c r="AB228" t="s">
        <v>113</v>
      </c>
      <c r="AC228">
        <v>777817</v>
      </c>
      <c r="AD228">
        <v>1161576</v>
      </c>
      <c r="AE228">
        <v>8947137</v>
      </c>
      <c r="AF228" t="s">
        <v>118</v>
      </c>
      <c r="AH228" s="41" t="s">
        <v>465</v>
      </c>
      <c r="AI228" t="s">
        <v>158</v>
      </c>
      <c r="AJ228" t="s">
        <v>121</v>
      </c>
      <c r="AK228" s="32">
        <v>43215</v>
      </c>
      <c r="AL228" s="32">
        <v>43215</v>
      </c>
      <c r="AM228">
        <v>25</v>
      </c>
      <c r="AN228">
        <v>1</v>
      </c>
    </row>
    <row r="229" spans="1:40" ht="31.5" x14ac:dyDescent="0.3">
      <c r="A229" s="32">
        <v>43190</v>
      </c>
      <c r="B229">
        <v>27233</v>
      </c>
      <c r="C229">
        <v>0.17</v>
      </c>
      <c r="D229" t="s">
        <v>194</v>
      </c>
      <c r="E229" t="s">
        <v>12</v>
      </c>
      <c r="F229" t="s">
        <v>180</v>
      </c>
      <c r="G229">
        <v>0</v>
      </c>
      <c r="H229">
        <v>0</v>
      </c>
      <c r="I229">
        <v>0</v>
      </c>
      <c r="J229">
        <v>1</v>
      </c>
      <c r="K229" t="s">
        <v>106</v>
      </c>
      <c r="L229">
        <v>2.9503172045415802</v>
      </c>
      <c r="M229" t="s">
        <v>107</v>
      </c>
      <c r="N229" t="s">
        <v>110</v>
      </c>
      <c r="O229">
        <v>1.2145389536198901</v>
      </c>
      <c r="P229" t="s">
        <v>400</v>
      </c>
      <c r="Q229" t="s">
        <v>129</v>
      </c>
      <c r="R229">
        <v>1.13027887977042</v>
      </c>
      <c r="S229" t="s">
        <v>130</v>
      </c>
      <c r="T229" t="s">
        <v>116</v>
      </c>
      <c r="U229">
        <v>1.09539059602435</v>
      </c>
      <c r="V229" t="s">
        <v>134</v>
      </c>
      <c r="W229" t="s">
        <v>112</v>
      </c>
      <c r="X229">
        <v>1.07310608679694</v>
      </c>
      <c r="Y229" t="s">
        <v>113</v>
      </c>
      <c r="Z229" t="s">
        <v>114</v>
      </c>
      <c r="AA229">
        <v>1.0339140819511099</v>
      </c>
      <c r="AB229" t="s">
        <v>115</v>
      </c>
      <c r="AC229">
        <v>785598</v>
      </c>
      <c r="AD229">
        <v>1173610</v>
      </c>
      <c r="AE229">
        <v>8481988</v>
      </c>
      <c r="AF229" t="s">
        <v>118</v>
      </c>
      <c r="AH229" s="41" t="s">
        <v>466</v>
      </c>
      <c r="AI229" t="s">
        <v>120</v>
      </c>
      <c r="AJ229" t="s">
        <v>121</v>
      </c>
      <c r="AK229" s="32">
        <v>43236</v>
      </c>
      <c r="AL229" s="32">
        <v>43236</v>
      </c>
      <c r="AM229">
        <v>46</v>
      </c>
      <c r="AN229">
        <v>1</v>
      </c>
    </row>
    <row r="230" spans="1:40" ht="31.5" x14ac:dyDescent="0.3">
      <c r="A230" s="32">
        <v>43190</v>
      </c>
      <c r="B230">
        <v>27310</v>
      </c>
      <c r="C230">
        <v>0.16400000000000001</v>
      </c>
      <c r="D230" t="s">
        <v>146</v>
      </c>
      <c r="E230" t="s">
        <v>12</v>
      </c>
      <c r="F230" t="s">
        <v>160</v>
      </c>
      <c r="G230">
        <v>0</v>
      </c>
      <c r="H230">
        <v>0</v>
      </c>
      <c r="I230">
        <v>0</v>
      </c>
      <c r="J230">
        <v>1</v>
      </c>
      <c r="K230" t="s">
        <v>106</v>
      </c>
      <c r="L230">
        <v>2.9503172045415802</v>
      </c>
      <c r="M230" t="s">
        <v>107</v>
      </c>
      <c r="N230" t="s">
        <v>129</v>
      </c>
      <c r="O230">
        <v>1.59243488521513</v>
      </c>
      <c r="P230" t="s">
        <v>185</v>
      </c>
      <c r="Q230" t="s">
        <v>110</v>
      </c>
      <c r="R230">
        <v>1.2145389536198901</v>
      </c>
      <c r="S230" t="s">
        <v>400</v>
      </c>
      <c r="T230" t="s">
        <v>112</v>
      </c>
      <c r="U230">
        <v>1.07310608679694</v>
      </c>
      <c r="V230" t="s">
        <v>113</v>
      </c>
      <c r="W230" t="s">
        <v>114</v>
      </c>
      <c r="X230">
        <v>1.0339140819511099</v>
      </c>
      <c r="Y230" t="s">
        <v>115</v>
      </c>
      <c r="Z230" t="s">
        <v>124</v>
      </c>
      <c r="AA230">
        <v>1.0296542937819599</v>
      </c>
      <c r="AB230" t="s">
        <v>125</v>
      </c>
      <c r="AC230">
        <v>780955</v>
      </c>
      <c r="AD230">
        <v>1166326</v>
      </c>
      <c r="AE230">
        <v>7729056</v>
      </c>
      <c r="AF230" t="s">
        <v>118</v>
      </c>
      <c r="AH230" s="41" t="s">
        <v>467</v>
      </c>
      <c r="AI230" t="s">
        <v>120</v>
      </c>
      <c r="AJ230" t="s">
        <v>121</v>
      </c>
      <c r="AK230" s="32">
        <v>43223</v>
      </c>
      <c r="AL230" s="32">
        <v>43223</v>
      </c>
      <c r="AM230">
        <v>33</v>
      </c>
      <c r="AN230">
        <v>1</v>
      </c>
    </row>
    <row r="231" spans="1:40" x14ac:dyDescent="0.3">
      <c r="A231" s="32">
        <v>43190</v>
      </c>
      <c r="B231">
        <v>27425</v>
      </c>
      <c r="C231">
        <v>0.14799999999999999</v>
      </c>
      <c r="D231" t="s">
        <v>468</v>
      </c>
      <c r="E231" t="s">
        <v>21</v>
      </c>
      <c r="F231" t="s">
        <v>138</v>
      </c>
      <c r="G231">
        <v>0</v>
      </c>
      <c r="H231">
        <v>1</v>
      </c>
      <c r="I231">
        <v>0</v>
      </c>
      <c r="J231">
        <v>0</v>
      </c>
      <c r="K231" t="s">
        <v>112</v>
      </c>
      <c r="L231">
        <v>1.6442167867544599</v>
      </c>
      <c r="M231" t="s">
        <v>113</v>
      </c>
      <c r="N231" t="s">
        <v>106</v>
      </c>
      <c r="O231">
        <v>1.22450982339368</v>
      </c>
      <c r="P231" t="s">
        <v>172</v>
      </c>
      <c r="Q231" t="s">
        <v>110</v>
      </c>
      <c r="R231">
        <v>1.2145389536198901</v>
      </c>
      <c r="S231" t="s">
        <v>400</v>
      </c>
      <c r="T231" t="s">
        <v>108</v>
      </c>
      <c r="U231">
        <v>1.1551939685976</v>
      </c>
      <c r="V231" t="s">
        <v>109</v>
      </c>
      <c r="W231" t="s">
        <v>112</v>
      </c>
      <c r="X231">
        <v>1.07310608679694</v>
      </c>
      <c r="Y231" t="s">
        <v>113</v>
      </c>
      <c r="Z231" t="s">
        <v>143</v>
      </c>
      <c r="AA231">
        <v>1.0648910735912001</v>
      </c>
      <c r="AB231" t="s">
        <v>149</v>
      </c>
      <c r="AC231">
        <v>781170</v>
      </c>
      <c r="AD231">
        <v>1166621</v>
      </c>
      <c r="AE231">
        <v>8798233</v>
      </c>
      <c r="AF231" t="s">
        <v>118</v>
      </c>
      <c r="AH231" s="41" t="s">
        <v>469</v>
      </c>
      <c r="AI231" t="s">
        <v>151</v>
      </c>
      <c r="AJ231" t="s">
        <v>121</v>
      </c>
      <c r="AK231" s="32">
        <v>43223</v>
      </c>
      <c r="AL231" s="32">
        <v>43223</v>
      </c>
      <c r="AM231">
        <v>33</v>
      </c>
      <c r="AN231">
        <v>1</v>
      </c>
    </row>
    <row r="232" spans="1:40" ht="47.25" x14ac:dyDescent="0.3">
      <c r="A232" s="32">
        <v>43190</v>
      </c>
      <c r="B232">
        <v>27848</v>
      </c>
      <c r="C232">
        <v>0.16600000000000001</v>
      </c>
      <c r="D232" t="s">
        <v>347</v>
      </c>
      <c r="E232" t="s">
        <v>13</v>
      </c>
      <c r="F232" t="s">
        <v>237</v>
      </c>
      <c r="G232">
        <v>0</v>
      </c>
      <c r="H232">
        <v>1</v>
      </c>
      <c r="I232">
        <v>1</v>
      </c>
      <c r="J232">
        <v>0</v>
      </c>
      <c r="K232" t="s">
        <v>106</v>
      </c>
      <c r="L232">
        <v>2.9503172045415802</v>
      </c>
      <c r="M232" t="s">
        <v>107</v>
      </c>
      <c r="N232" t="s">
        <v>112</v>
      </c>
      <c r="O232">
        <v>1.31318182358353</v>
      </c>
      <c r="P232" t="s">
        <v>148</v>
      </c>
      <c r="Q232" t="s">
        <v>110</v>
      </c>
      <c r="R232">
        <v>1.2145389536198901</v>
      </c>
      <c r="S232" t="s">
        <v>400</v>
      </c>
      <c r="T232" t="s">
        <v>143</v>
      </c>
      <c r="U232">
        <v>1.0648910735912001</v>
      </c>
      <c r="V232" t="s">
        <v>149</v>
      </c>
      <c r="W232" t="s">
        <v>116</v>
      </c>
      <c r="X232">
        <v>1.03247460179633</v>
      </c>
      <c r="Y232" t="s">
        <v>117</v>
      </c>
      <c r="Z232" t="s">
        <v>124</v>
      </c>
      <c r="AA232">
        <v>1.0296542937819599</v>
      </c>
      <c r="AB232" t="s">
        <v>125</v>
      </c>
      <c r="AC232">
        <v>775643</v>
      </c>
      <c r="AD232">
        <v>1157739</v>
      </c>
      <c r="AE232">
        <v>1769280</v>
      </c>
      <c r="AF232" t="s">
        <v>118</v>
      </c>
      <c r="AH232" s="41" t="s">
        <v>470</v>
      </c>
      <c r="AI232" t="s">
        <v>120</v>
      </c>
      <c r="AJ232" t="s">
        <v>121</v>
      </c>
      <c r="AK232" s="32">
        <v>43209</v>
      </c>
      <c r="AL232" s="32">
        <v>43209</v>
      </c>
      <c r="AM232">
        <v>19</v>
      </c>
      <c r="AN232">
        <v>1</v>
      </c>
    </row>
    <row r="233" spans="1:40" x14ac:dyDescent="0.3">
      <c r="A233" s="32">
        <v>43190</v>
      </c>
      <c r="B233">
        <v>29375</v>
      </c>
      <c r="C233">
        <v>0.14499999999999999</v>
      </c>
      <c r="D233" t="s">
        <v>179</v>
      </c>
      <c r="E233" t="s">
        <v>12</v>
      </c>
      <c r="F233" t="s">
        <v>184</v>
      </c>
      <c r="G233">
        <v>0</v>
      </c>
      <c r="H233">
        <v>0</v>
      </c>
      <c r="I233">
        <v>0</v>
      </c>
      <c r="J233">
        <v>1</v>
      </c>
      <c r="K233" t="s">
        <v>106</v>
      </c>
      <c r="L233">
        <v>2.9503172045415802</v>
      </c>
      <c r="M233" t="s">
        <v>107</v>
      </c>
      <c r="N233" t="s">
        <v>110</v>
      </c>
      <c r="O233">
        <v>1.2145389536198901</v>
      </c>
      <c r="P233" t="s">
        <v>400</v>
      </c>
      <c r="Q233" t="s">
        <v>112</v>
      </c>
      <c r="R233">
        <v>1.07310608679694</v>
      </c>
      <c r="S233" t="s">
        <v>113</v>
      </c>
      <c r="T233" t="s">
        <v>143</v>
      </c>
      <c r="U233">
        <v>1.0648910735912001</v>
      </c>
      <c r="V233" t="s">
        <v>149</v>
      </c>
      <c r="W233" t="s">
        <v>114</v>
      </c>
      <c r="X233">
        <v>1.0339140819511099</v>
      </c>
      <c r="Y233" t="s">
        <v>115</v>
      </c>
      <c r="Z233" t="s">
        <v>116</v>
      </c>
      <c r="AA233">
        <v>1.03247460179633</v>
      </c>
      <c r="AB233" t="s">
        <v>117</v>
      </c>
      <c r="AC233">
        <v>794918</v>
      </c>
      <c r="AD233">
        <v>1190433</v>
      </c>
      <c r="AE233">
        <v>7145170</v>
      </c>
      <c r="AF233" t="s">
        <v>118</v>
      </c>
      <c r="AH233" s="41" t="s">
        <v>471</v>
      </c>
      <c r="AI233" t="s">
        <v>200</v>
      </c>
      <c r="AJ233" t="s">
        <v>121</v>
      </c>
      <c r="AK233" s="32">
        <v>43269</v>
      </c>
      <c r="AL233" s="32">
        <v>43269</v>
      </c>
      <c r="AM233">
        <v>79</v>
      </c>
      <c r="AN233">
        <v>1</v>
      </c>
    </row>
    <row r="234" spans="1:40" ht="31.5" x14ac:dyDescent="0.3">
      <c r="A234" s="32">
        <v>43190</v>
      </c>
      <c r="B234">
        <v>29634</v>
      </c>
      <c r="C234">
        <v>0.30499999999999999</v>
      </c>
      <c r="D234" t="s">
        <v>428</v>
      </c>
      <c r="E234" t="s">
        <v>21</v>
      </c>
      <c r="F234" t="s">
        <v>325</v>
      </c>
      <c r="G234">
        <v>0</v>
      </c>
      <c r="H234">
        <v>1</v>
      </c>
      <c r="I234">
        <v>0</v>
      </c>
      <c r="J234">
        <v>0</v>
      </c>
      <c r="K234" t="s">
        <v>106</v>
      </c>
      <c r="L234">
        <v>2.9503172045415802</v>
      </c>
      <c r="M234" t="s">
        <v>107</v>
      </c>
      <c r="N234" t="s">
        <v>112</v>
      </c>
      <c r="O234">
        <v>1.6442167867544599</v>
      </c>
      <c r="P234" t="s">
        <v>113</v>
      </c>
      <c r="Q234" t="s">
        <v>108</v>
      </c>
      <c r="R234">
        <v>1.5794386813004</v>
      </c>
      <c r="S234" t="s">
        <v>212</v>
      </c>
      <c r="T234" t="s">
        <v>110</v>
      </c>
      <c r="U234">
        <v>1.2145389536198901</v>
      </c>
      <c r="V234" t="s">
        <v>400</v>
      </c>
      <c r="W234" t="s">
        <v>112</v>
      </c>
      <c r="X234">
        <v>1.07310608679694</v>
      </c>
      <c r="Y234" t="s">
        <v>113</v>
      </c>
      <c r="Z234" t="s">
        <v>124</v>
      </c>
      <c r="AA234">
        <v>1.0296542937819599</v>
      </c>
      <c r="AB234" t="s">
        <v>125</v>
      </c>
      <c r="AC234">
        <v>778752</v>
      </c>
      <c r="AD234">
        <v>1163037</v>
      </c>
      <c r="AE234">
        <v>8306003</v>
      </c>
      <c r="AF234" t="s">
        <v>118</v>
      </c>
      <c r="AH234" s="41" t="s">
        <v>472</v>
      </c>
      <c r="AI234" t="s">
        <v>151</v>
      </c>
      <c r="AJ234" t="s">
        <v>121</v>
      </c>
      <c r="AK234" s="32">
        <v>43217</v>
      </c>
      <c r="AL234" s="32">
        <v>43217</v>
      </c>
      <c r="AM234">
        <v>27</v>
      </c>
      <c r="AN234">
        <v>1</v>
      </c>
    </row>
    <row r="235" spans="1:40" x14ac:dyDescent="0.3">
      <c r="A235" s="32">
        <v>43190</v>
      </c>
      <c r="B235">
        <v>29634</v>
      </c>
      <c r="C235">
        <v>0.30499999999999999</v>
      </c>
      <c r="D235" t="s">
        <v>428</v>
      </c>
      <c r="E235" t="s">
        <v>21</v>
      </c>
      <c r="F235" t="s">
        <v>325</v>
      </c>
      <c r="G235">
        <v>0</v>
      </c>
      <c r="H235">
        <v>1</v>
      </c>
      <c r="I235">
        <v>0</v>
      </c>
      <c r="J235">
        <v>0</v>
      </c>
      <c r="K235" t="s">
        <v>106</v>
      </c>
      <c r="L235">
        <v>2.9503172045415802</v>
      </c>
      <c r="M235" t="s">
        <v>107</v>
      </c>
      <c r="N235" t="s">
        <v>112</v>
      </c>
      <c r="O235">
        <v>1.6442167867544599</v>
      </c>
      <c r="P235" t="s">
        <v>113</v>
      </c>
      <c r="Q235" t="s">
        <v>108</v>
      </c>
      <c r="R235">
        <v>1.5794386813004</v>
      </c>
      <c r="S235" t="s">
        <v>212</v>
      </c>
      <c r="T235" t="s">
        <v>110</v>
      </c>
      <c r="U235">
        <v>1.2145389536198901</v>
      </c>
      <c r="V235" t="s">
        <v>400</v>
      </c>
      <c r="W235" t="s">
        <v>112</v>
      </c>
      <c r="X235">
        <v>1.07310608679694</v>
      </c>
      <c r="Y235" t="s">
        <v>113</v>
      </c>
      <c r="Z235" t="s">
        <v>124</v>
      </c>
      <c r="AA235">
        <v>1.0296542937819599</v>
      </c>
      <c r="AB235" t="s">
        <v>125</v>
      </c>
      <c r="AC235">
        <v>780108</v>
      </c>
      <c r="AD235">
        <v>1165055</v>
      </c>
      <c r="AE235">
        <v>8306003</v>
      </c>
      <c r="AF235" t="s">
        <v>118</v>
      </c>
      <c r="AH235" s="41" t="s">
        <v>473</v>
      </c>
      <c r="AI235" t="s">
        <v>267</v>
      </c>
      <c r="AJ235" t="s">
        <v>145</v>
      </c>
      <c r="AK235" s="32">
        <v>43221</v>
      </c>
      <c r="AL235" s="32">
        <v>43221</v>
      </c>
      <c r="AM235">
        <v>31</v>
      </c>
      <c r="AN235">
        <v>1</v>
      </c>
    </row>
    <row r="236" spans="1:40" ht="31.5" x14ac:dyDescent="0.3">
      <c r="A236" s="32">
        <v>43190</v>
      </c>
      <c r="B236">
        <v>29746</v>
      </c>
      <c r="C236">
        <v>0.13800000000000001</v>
      </c>
      <c r="D236" t="s">
        <v>273</v>
      </c>
      <c r="E236" t="s">
        <v>12</v>
      </c>
      <c r="F236" t="s">
        <v>235</v>
      </c>
      <c r="G236">
        <v>0</v>
      </c>
      <c r="H236">
        <v>0</v>
      </c>
      <c r="I236">
        <v>0</v>
      </c>
      <c r="J236">
        <v>1</v>
      </c>
      <c r="K236" t="s">
        <v>106</v>
      </c>
      <c r="L236">
        <v>2.9503172045415802</v>
      </c>
      <c r="M236" t="s">
        <v>107</v>
      </c>
      <c r="N236" t="s">
        <v>110</v>
      </c>
      <c r="O236">
        <v>1.2145389536198901</v>
      </c>
      <c r="P236" t="s">
        <v>400</v>
      </c>
      <c r="Q236" t="s">
        <v>112</v>
      </c>
      <c r="R236">
        <v>1.07310608679694</v>
      </c>
      <c r="S236" t="s">
        <v>113</v>
      </c>
      <c r="T236" t="s">
        <v>114</v>
      </c>
      <c r="U236">
        <v>1.0534073012288001</v>
      </c>
      <c r="V236" t="s">
        <v>161</v>
      </c>
      <c r="W236" t="s">
        <v>124</v>
      </c>
      <c r="X236">
        <v>1.0296542937819599</v>
      </c>
      <c r="Y236" t="s">
        <v>125</v>
      </c>
      <c r="Z236" t="s">
        <v>143</v>
      </c>
      <c r="AA236">
        <v>1.0091305964102599</v>
      </c>
      <c r="AB236" t="s">
        <v>144</v>
      </c>
      <c r="AC236">
        <v>792189</v>
      </c>
      <c r="AD236">
        <v>1185442</v>
      </c>
      <c r="AE236">
        <v>1375443</v>
      </c>
      <c r="AF236" t="s">
        <v>118</v>
      </c>
      <c r="AH236" s="41" t="s">
        <v>474</v>
      </c>
      <c r="AI236" t="s">
        <v>267</v>
      </c>
      <c r="AJ236" t="s">
        <v>121</v>
      </c>
      <c r="AK236" s="32">
        <v>43258</v>
      </c>
      <c r="AL236" s="32">
        <v>43258</v>
      </c>
      <c r="AM236">
        <v>68</v>
      </c>
      <c r="AN236">
        <v>1</v>
      </c>
    </row>
    <row r="237" spans="1:40" x14ac:dyDescent="0.3">
      <c r="A237" s="32">
        <v>43190</v>
      </c>
      <c r="B237">
        <v>30770</v>
      </c>
      <c r="C237">
        <v>0.11700000000000001</v>
      </c>
      <c r="D237" t="s">
        <v>239</v>
      </c>
      <c r="E237" t="s">
        <v>21</v>
      </c>
      <c r="F237" t="s">
        <v>300</v>
      </c>
      <c r="G237">
        <v>0</v>
      </c>
      <c r="H237">
        <v>1</v>
      </c>
      <c r="I237">
        <v>0</v>
      </c>
      <c r="J237">
        <v>0</v>
      </c>
      <c r="K237" t="s">
        <v>143</v>
      </c>
      <c r="L237">
        <v>2.0945065862655401</v>
      </c>
      <c r="M237" t="s">
        <v>171</v>
      </c>
      <c r="N237" t="s">
        <v>106</v>
      </c>
      <c r="O237">
        <v>1.22450982339368</v>
      </c>
      <c r="P237" t="s">
        <v>172</v>
      </c>
      <c r="Q237" t="s">
        <v>110</v>
      </c>
      <c r="R237">
        <v>1.2145389536198901</v>
      </c>
      <c r="S237" t="s">
        <v>400</v>
      </c>
      <c r="T237" t="s">
        <v>124</v>
      </c>
      <c r="U237">
        <v>1.07738393768034</v>
      </c>
      <c r="V237" t="s">
        <v>135</v>
      </c>
      <c r="W237" t="s">
        <v>112</v>
      </c>
      <c r="X237">
        <v>1.07310608679694</v>
      </c>
      <c r="Y237" t="s">
        <v>113</v>
      </c>
      <c r="Z237" t="s">
        <v>114</v>
      </c>
      <c r="AA237">
        <v>1.0339140819511099</v>
      </c>
      <c r="AB237" t="s">
        <v>115</v>
      </c>
      <c r="AC237">
        <v>778815</v>
      </c>
      <c r="AD237">
        <v>1163127</v>
      </c>
      <c r="AE237">
        <v>9429440</v>
      </c>
      <c r="AF237" t="s">
        <v>118</v>
      </c>
      <c r="AH237" s="41" t="s">
        <v>475</v>
      </c>
      <c r="AI237" t="s">
        <v>120</v>
      </c>
      <c r="AJ237" t="s">
        <v>121</v>
      </c>
      <c r="AK237" s="32">
        <v>43217</v>
      </c>
      <c r="AL237" s="32">
        <v>43217</v>
      </c>
      <c r="AM237">
        <v>27</v>
      </c>
      <c r="AN237">
        <v>1</v>
      </c>
    </row>
    <row r="238" spans="1:40" x14ac:dyDescent="0.3">
      <c r="A238" s="32">
        <v>43190</v>
      </c>
      <c r="B238">
        <v>35187</v>
      </c>
      <c r="C238">
        <v>0.127</v>
      </c>
      <c r="D238" t="s">
        <v>257</v>
      </c>
      <c r="E238" t="s">
        <v>12</v>
      </c>
      <c r="F238" t="s">
        <v>284</v>
      </c>
      <c r="G238">
        <v>0</v>
      </c>
      <c r="H238">
        <v>0</v>
      </c>
      <c r="I238">
        <v>0</v>
      </c>
      <c r="J238">
        <v>1</v>
      </c>
      <c r="K238" t="s">
        <v>143</v>
      </c>
      <c r="L238">
        <v>2.0945065862655401</v>
      </c>
      <c r="M238" t="s">
        <v>171</v>
      </c>
      <c r="N238" t="s">
        <v>106</v>
      </c>
      <c r="O238">
        <v>1.22450982339368</v>
      </c>
      <c r="P238" t="s">
        <v>172</v>
      </c>
      <c r="Q238" t="s">
        <v>110</v>
      </c>
      <c r="R238">
        <v>1.2145389536198901</v>
      </c>
      <c r="S238" t="s">
        <v>400</v>
      </c>
      <c r="T238" t="s">
        <v>108</v>
      </c>
      <c r="U238">
        <v>1.1551939685976</v>
      </c>
      <c r="V238" t="s">
        <v>109</v>
      </c>
      <c r="W238" t="s">
        <v>112</v>
      </c>
      <c r="X238">
        <v>1.07310608679694</v>
      </c>
      <c r="Y238" t="s">
        <v>113</v>
      </c>
      <c r="Z238" t="s">
        <v>114</v>
      </c>
      <c r="AA238">
        <v>1.0168635839458799</v>
      </c>
      <c r="AB238" t="s">
        <v>131</v>
      </c>
      <c r="AC238">
        <v>782759</v>
      </c>
      <c r="AD238">
        <v>1168998</v>
      </c>
      <c r="AE238">
        <v>1012277</v>
      </c>
      <c r="AF238" t="s">
        <v>198</v>
      </c>
      <c r="AH238" s="41" t="s">
        <v>432</v>
      </c>
      <c r="AI238" t="s">
        <v>200</v>
      </c>
      <c r="AJ238" t="s">
        <v>121</v>
      </c>
      <c r="AK238" s="32">
        <v>43228</v>
      </c>
      <c r="AL238" s="32">
        <v>43228</v>
      </c>
      <c r="AM238">
        <v>38</v>
      </c>
      <c r="AN238">
        <v>1</v>
      </c>
    </row>
    <row r="239" spans="1:40" x14ac:dyDescent="0.3">
      <c r="A239" s="32">
        <v>43190</v>
      </c>
      <c r="B239">
        <v>35187</v>
      </c>
      <c r="C239">
        <v>0.127</v>
      </c>
      <c r="D239" t="s">
        <v>257</v>
      </c>
      <c r="E239" t="s">
        <v>12</v>
      </c>
      <c r="F239" t="s">
        <v>284</v>
      </c>
      <c r="G239">
        <v>0</v>
      </c>
      <c r="H239">
        <v>0</v>
      </c>
      <c r="I239">
        <v>0</v>
      </c>
      <c r="J239">
        <v>1</v>
      </c>
      <c r="K239" t="s">
        <v>143</v>
      </c>
      <c r="L239">
        <v>2.0945065862655401</v>
      </c>
      <c r="M239" t="s">
        <v>171</v>
      </c>
      <c r="N239" t="s">
        <v>106</v>
      </c>
      <c r="O239">
        <v>1.22450982339368</v>
      </c>
      <c r="P239" t="s">
        <v>172</v>
      </c>
      <c r="Q239" t="s">
        <v>110</v>
      </c>
      <c r="R239">
        <v>1.2145389536198901</v>
      </c>
      <c r="S239" t="s">
        <v>400</v>
      </c>
      <c r="T239" t="s">
        <v>108</v>
      </c>
      <c r="U239">
        <v>1.1551939685976</v>
      </c>
      <c r="V239" t="s">
        <v>109</v>
      </c>
      <c r="W239" t="s">
        <v>112</v>
      </c>
      <c r="X239">
        <v>1.07310608679694</v>
      </c>
      <c r="Y239" t="s">
        <v>113</v>
      </c>
      <c r="Z239" t="s">
        <v>114</v>
      </c>
      <c r="AA239">
        <v>1.0168635839458799</v>
      </c>
      <c r="AB239" t="s">
        <v>131</v>
      </c>
      <c r="AC239">
        <v>801189</v>
      </c>
      <c r="AD239">
        <v>1200225</v>
      </c>
      <c r="AE239">
        <v>1012277</v>
      </c>
      <c r="AF239" t="s">
        <v>118</v>
      </c>
      <c r="AH239" s="41" t="s">
        <v>476</v>
      </c>
      <c r="AI239" t="s">
        <v>120</v>
      </c>
      <c r="AJ239" t="s">
        <v>121</v>
      </c>
      <c r="AK239" s="32">
        <v>43280</v>
      </c>
      <c r="AL239" s="32">
        <v>43280</v>
      </c>
      <c r="AM239">
        <v>90</v>
      </c>
      <c r="AN239">
        <v>1</v>
      </c>
    </row>
    <row r="240" spans="1:40" ht="47.25" x14ac:dyDescent="0.3">
      <c r="A240" s="32">
        <v>43190</v>
      </c>
      <c r="B240">
        <v>35318</v>
      </c>
      <c r="C240">
        <v>0.14299999999999999</v>
      </c>
      <c r="D240" t="s">
        <v>270</v>
      </c>
      <c r="E240" t="s">
        <v>14</v>
      </c>
      <c r="F240" t="s">
        <v>192</v>
      </c>
      <c r="G240">
        <v>0</v>
      </c>
      <c r="H240">
        <v>1</v>
      </c>
      <c r="I240">
        <v>0</v>
      </c>
      <c r="J240">
        <v>0</v>
      </c>
      <c r="K240" t="s">
        <v>106</v>
      </c>
      <c r="L240">
        <v>2.9503172045415802</v>
      </c>
      <c r="M240" t="s">
        <v>107</v>
      </c>
      <c r="N240" t="s">
        <v>110</v>
      </c>
      <c r="O240">
        <v>1.2145389536198901</v>
      </c>
      <c r="P240" t="s">
        <v>400</v>
      </c>
      <c r="Q240" t="s">
        <v>116</v>
      </c>
      <c r="R240">
        <v>1.09539059602435</v>
      </c>
      <c r="S240" t="s">
        <v>134</v>
      </c>
      <c r="T240" t="s">
        <v>124</v>
      </c>
      <c r="U240">
        <v>1.07738393768034</v>
      </c>
      <c r="V240" t="s">
        <v>135</v>
      </c>
      <c r="W240" t="s">
        <v>112</v>
      </c>
      <c r="X240">
        <v>1.07310608679694</v>
      </c>
      <c r="Y240" t="s">
        <v>113</v>
      </c>
      <c r="Z240" t="s">
        <v>143</v>
      </c>
      <c r="AA240">
        <v>1.0648910735912001</v>
      </c>
      <c r="AB240" t="s">
        <v>149</v>
      </c>
      <c r="AC240">
        <v>775300</v>
      </c>
      <c r="AD240">
        <v>1157146</v>
      </c>
      <c r="AE240">
        <v>9373838</v>
      </c>
      <c r="AF240" t="s">
        <v>118</v>
      </c>
      <c r="AH240" s="41" t="s">
        <v>477</v>
      </c>
      <c r="AI240" t="s">
        <v>120</v>
      </c>
      <c r="AJ240" t="s">
        <v>121</v>
      </c>
      <c r="AK240" s="32">
        <v>43208</v>
      </c>
      <c r="AL240" s="32">
        <v>43208</v>
      </c>
      <c r="AM240">
        <v>18</v>
      </c>
      <c r="AN240">
        <v>1</v>
      </c>
    </row>
    <row r="241" spans="1:40" x14ac:dyDescent="0.3">
      <c r="A241" s="32">
        <v>43190</v>
      </c>
      <c r="B241">
        <v>35468</v>
      </c>
      <c r="C241">
        <v>0.17899999999999999</v>
      </c>
      <c r="D241" t="s">
        <v>230</v>
      </c>
      <c r="E241" t="s">
        <v>13</v>
      </c>
      <c r="F241" t="s">
        <v>204</v>
      </c>
      <c r="G241">
        <v>0</v>
      </c>
      <c r="H241">
        <v>1</v>
      </c>
      <c r="I241">
        <v>1</v>
      </c>
      <c r="J241">
        <v>0</v>
      </c>
      <c r="K241" t="s">
        <v>106</v>
      </c>
      <c r="L241">
        <v>2.9503172045415802</v>
      </c>
      <c r="M241" t="s">
        <v>107</v>
      </c>
      <c r="N241" t="s">
        <v>110</v>
      </c>
      <c r="O241">
        <v>1.2145389536198901</v>
      </c>
      <c r="P241" t="s">
        <v>400</v>
      </c>
      <c r="Q241" t="s">
        <v>116</v>
      </c>
      <c r="R241">
        <v>1.09539059602435</v>
      </c>
      <c r="S241" t="s">
        <v>134</v>
      </c>
      <c r="T241" t="s">
        <v>112</v>
      </c>
      <c r="U241">
        <v>1.07310608679694</v>
      </c>
      <c r="V241" t="s">
        <v>113</v>
      </c>
      <c r="W241" t="s">
        <v>143</v>
      </c>
      <c r="X241">
        <v>1.0648910735912001</v>
      </c>
      <c r="Y241" t="s">
        <v>149</v>
      </c>
      <c r="Z241" t="s">
        <v>114</v>
      </c>
      <c r="AA241">
        <v>1.0339140819511099</v>
      </c>
      <c r="AB241" t="s">
        <v>115</v>
      </c>
      <c r="AC241">
        <v>776539</v>
      </c>
      <c r="AD241">
        <v>1159461</v>
      </c>
      <c r="AE241">
        <v>9372897</v>
      </c>
      <c r="AF241" t="s">
        <v>118</v>
      </c>
      <c r="AH241" s="41" t="s">
        <v>478</v>
      </c>
      <c r="AI241" t="s">
        <v>120</v>
      </c>
      <c r="AJ241" t="s">
        <v>121</v>
      </c>
      <c r="AK241" s="32">
        <v>43213</v>
      </c>
      <c r="AL241" s="32">
        <v>43213</v>
      </c>
      <c r="AM241">
        <v>23</v>
      </c>
      <c r="AN241">
        <v>1</v>
      </c>
    </row>
    <row r="242" spans="1:40" x14ac:dyDescent="0.3">
      <c r="A242" s="32">
        <v>43190</v>
      </c>
      <c r="B242">
        <v>35609</v>
      </c>
      <c r="C242">
        <v>0.17699999999999999</v>
      </c>
      <c r="D242" t="s">
        <v>127</v>
      </c>
      <c r="E242" t="s">
        <v>13</v>
      </c>
      <c r="F242" t="s">
        <v>244</v>
      </c>
      <c r="G242">
        <v>0</v>
      </c>
      <c r="H242">
        <v>1</v>
      </c>
      <c r="I242">
        <v>1</v>
      </c>
      <c r="J242">
        <v>0</v>
      </c>
      <c r="K242" t="s">
        <v>106</v>
      </c>
      <c r="L242">
        <v>2.9503172045415802</v>
      </c>
      <c r="M242" t="s">
        <v>107</v>
      </c>
      <c r="N242" t="s">
        <v>110</v>
      </c>
      <c r="O242">
        <v>1.2145389536198901</v>
      </c>
      <c r="P242" t="s">
        <v>400</v>
      </c>
      <c r="Q242" t="s">
        <v>108</v>
      </c>
      <c r="R242">
        <v>1.1551939685976</v>
      </c>
      <c r="S242" t="s">
        <v>109</v>
      </c>
      <c r="T242" t="s">
        <v>112</v>
      </c>
      <c r="U242">
        <v>1.07310608679694</v>
      </c>
      <c r="V242" t="s">
        <v>113</v>
      </c>
      <c r="W242" t="s">
        <v>143</v>
      </c>
      <c r="X242">
        <v>1.0648910735912001</v>
      </c>
      <c r="Y242" t="s">
        <v>149</v>
      </c>
      <c r="Z242" t="s">
        <v>114</v>
      </c>
      <c r="AA242">
        <v>1.0339140819511099</v>
      </c>
      <c r="AB242" t="s">
        <v>115</v>
      </c>
      <c r="AC242">
        <v>794315</v>
      </c>
      <c r="AD242">
        <v>1189293</v>
      </c>
      <c r="AE242">
        <v>1014315</v>
      </c>
      <c r="AF242" t="s">
        <v>118</v>
      </c>
      <c r="AH242" s="41" t="s">
        <v>479</v>
      </c>
      <c r="AI242" t="s">
        <v>200</v>
      </c>
      <c r="AJ242" t="s">
        <v>121</v>
      </c>
      <c r="AK242" s="32">
        <v>43265</v>
      </c>
      <c r="AL242" s="32">
        <v>43265</v>
      </c>
      <c r="AM242">
        <v>75</v>
      </c>
      <c r="AN242">
        <v>1</v>
      </c>
    </row>
    <row r="243" spans="1:40" ht="31.5" x14ac:dyDescent="0.3">
      <c r="A243" s="32">
        <v>43190</v>
      </c>
      <c r="B243">
        <v>35609</v>
      </c>
      <c r="C243">
        <v>0.17699999999999999</v>
      </c>
      <c r="D243" t="s">
        <v>127</v>
      </c>
      <c r="E243" t="s">
        <v>13</v>
      </c>
      <c r="F243" t="s">
        <v>244</v>
      </c>
      <c r="G243">
        <v>0</v>
      </c>
      <c r="H243">
        <v>1</v>
      </c>
      <c r="I243">
        <v>1</v>
      </c>
      <c r="J243">
        <v>0</v>
      </c>
      <c r="K243" t="s">
        <v>106</v>
      </c>
      <c r="L243">
        <v>2.9503172045415802</v>
      </c>
      <c r="M243" t="s">
        <v>107</v>
      </c>
      <c r="N243" t="s">
        <v>110</v>
      </c>
      <c r="O243">
        <v>1.2145389536198901</v>
      </c>
      <c r="P243" t="s">
        <v>400</v>
      </c>
      <c r="Q243" t="s">
        <v>108</v>
      </c>
      <c r="R243">
        <v>1.1551939685976</v>
      </c>
      <c r="S243" t="s">
        <v>109</v>
      </c>
      <c r="T243" t="s">
        <v>112</v>
      </c>
      <c r="U243">
        <v>1.07310608679694</v>
      </c>
      <c r="V243" t="s">
        <v>113</v>
      </c>
      <c r="W243" t="s">
        <v>143</v>
      </c>
      <c r="X243">
        <v>1.0648910735912001</v>
      </c>
      <c r="Y243" t="s">
        <v>149</v>
      </c>
      <c r="Z243" t="s">
        <v>114</v>
      </c>
      <c r="AA243">
        <v>1.0339140819511099</v>
      </c>
      <c r="AB243" t="s">
        <v>115</v>
      </c>
      <c r="AC243">
        <v>777460</v>
      </c>
      <c r="AD243">
        <v>1160994</v>
      </c>
      <c r="AE243">
        <v>1014315</v>
      </c>
      <c r="AF243" t="s">
        <v>118</v>
      </c>
      <c r="AH243" s="41" t="s">
        <v>480</v>
      </c>
      <c r="AI243" t="s">
        <v>151</v>
      </c>
      <c r="AJ243" t="s">
        <v>121</v>
      </c>
      <c r="AK243" s="32">
        <v>43215</v>
      </c>
      <c r="AL243" s="32">
        <v>43215</v>
      </c>
      <c r="AM243">
        <v>25</v>
      </c>
      <c r="AN243">
        <v>1</v>
      </c>
    </row>
    <row r="244" spans="1:40" x14ac:dyDescent="0.3">
      <c r="A244" s="32">
        <v>43190</v>
      </c>
      <c r="B244">
        <v>35609</v>
      </c>
      <c r="C244">
        <v>0.17699999999999999</v>
      </c>
      <c r="D244" t="s">
        <v>127</v>
      </c>
      <c r="E244" t="s">
        <v>13</v>
      </c>
      <c r="F244" t="s">
        <v>244</v>
      </c>
      <c r="G244">
        <v>0</v>
      </c>
      <c r="H244">
        <v>1</v>
      </c>
      <c r="I244">
        <v>1</v>
      </c>
      <c r="J244">
        <v>0</v>
      </c>
      <c r="K244" t="s">
        <v>106</v>
      </c>
      <c r="L244">
        <v>2.9503172045415802</v>
      </c>
      <c r="M244" t="s">
        <v>107</v>
      </c>
      <c r="N244" t="s">
        <v>110</v>
      </c>
      <c r="O244">
        <v>1.2145389536198901</v>
      </c>
      <c r="P244" t="s">
        <v>400</v>
      </c>
      <c r="Q244" t="s">
        <v>108</v>
      </c>
      <c r="R244">
        <v>1.1551939685976</v>
      </c>
      <c r="S244" t="s">
        <v>109</v>
      </c>
      <c r="T244" t="s">
        <v>112</v>
      </c>
      <c r="U244">
        <v>1.07310608679694</v>
      </c>
      <c r="V244" t="s">
        <v>113</v>
      </c>
      <c r="W244" t="s">
        <v>143</v>
      </c>
      <c r="X244">
        <v>1.0648910735912001</v>
      </c>
      <c r="Y244" t="s">
        <v>149</v>
      </c>
      <c r="Z244" t="s">
        <v>114</v>
      </c>
      <c r="AA244">
        <v>1.0339140819511099</v>
      </c>
      <c r="AB244" t="s">
        <v>115</v>
      </c>
      <c r="AC244">
        <v>796217</v>
      </c>
      <c r="AD244">
        <v>1192827</v>
      </c>
      <c r="AE244">
        <v>1014315</v>
      </c>
      <c r="AF244" t="s">
        <v>118</v>
      </c>
      <c r="AH244" s="41" t="s">
        <v>481</v>
      </c>
      <c r="AI244" t="s">
        <v>200</v>
      </c>
      <c r="AJ244" t="s">
        <v>121</v>
      </c>
      <c r="AK244" s="32">
        <v>43272</v>
      </c>
      <c r="AL244" s="32">
        <v>43272</v>
      </c>
      <c r="AM244">
        <v>82</v>
      </c>
      <c r="AN244">
        <v>1</v>
      </c>
    </row>
    <row r="245" spans="1:40" x14ac:dyDescent="0.3">
      <c r="A245" s="32">
        <v>43190</v>
      </c>
      <c r="B245">
        <v>36218</v>
      </c>
      <c r="C245">
        <v>0.13200000000000001</v>
      </c>
      <c r="D245" t="s">
        <v>414</v>
      </c>
      <c r="E245" t="s">
        <v>21</v>
      </c>
      <c r="F245" t="s">
        <v>105</v>
      </c>
      <c r="G245">
        <v>0</v>
      </c>
      <c r="H245">
        <v>1</v>
      </c>
      <c r="I245">
        <v>0</v>
      </c>
      <c r="J245">
        <v>0</v>
      </c>
      <c r="K245" t="s">
        <v>106</v>
      </c>
      <c r="L245">
        <v>2.9503172045415802</v>
      </c>
      <c r="M245" t="s">
        <v>107</v>
      </c>
      <c r="N245" t="s">
        <v>110</v>
      </c>
      <c r="O245">
        <v>1.2145389536198901</v>
      </c>
      <c r="P245" t="s">
        <v>400</v>
      </c>
      <c r="Q245" t="s">
        <v>112</v>
      </c>
      <c r="R245">
        <v>1.07310608679694</v>
      </c>
      <c r="S245" t="s">
        <v>113</v>
      </c>
      <c r="T245" t="s">
        <v>114</v>
      </c>
      <c r="U245">
        <v>1.0339140819511099</v>
      </c>
      <c r="V245" t="s">
        <v>115</v>
      </c>
      <c r="W245" t="s">
        <v>116</v>
      </c>
      <c r="X245">
        <v>1.03247460179633</v>
      </c>
      <c r="Y245" t="s">
        <v>117</v>
      </c>
      <c r="Z245" t="s">
        <v>124</v>
      </c>
      <c r="AA245">
        <v>1.0296542937819599</v>
      </c>
      <c r="AB245" t="s">
        <v>125</v>
      </c>
      <c r="AC245">
        <v>781079</v>
      </c>
      <c r="AD245">
        <v>1166498</v>
      </c>
      <c r="AE245">
        <v>9425307</v>
      </c>
      <c r="AF245" t="s">
        <v>118</v>
      </c>
      <c r="AH245" s="41" t="s">
        <v>482</v>
      </c>
      <c r="AI245" t="s">
        <v>158</v>
      </c>
      <c r="AJ245" t="s">
        <v>121</v>
      </c>
      <c r="AK245" s="32">
        <v>43223</v>
      </c>
      <c r="AL245" s="32">
        <v>43223</v>
      </c>
      <c r="AM245">
        <v>33</v>
      </c>
      <c r="AN245">
        <v>1</v>
      </c>
    </row>
    <row r="246" spans="1:40" ht="31.5" x14ac:dyDescent="0.3">
      <c r="A246" s="32">
        <v>43190</v>
      </c>
      <c r="B246">
        <v>36403</v>
      </c>
      <c r="C246">
        <v>0.13</v>
      </c>
      <c r="D246" t="s">
        <v>164</v>
      </c>
      <c r="E246" t="s">
        <v>13</v>
      </c>
      <c r="F246" t="s">
        <v>244</v>
      </c>
      <c r="G246">
        <v>0</v>
      </c>
      <c r="H246">
        <v>1</v>
      </c>
      <c r="I246">
        <v>0</v>
      </c>
      <c r="J246">
        <v>0</v>
      </c>
      <c r="K246" t="s">
        <v>106</v>
      </c>
      <c r="L246">
        <v>2.9503172045415802</v>
      </c>
      <c r="M246" t="s">
        <v>107</v>
      </c>
      <c r="N246" t="s">
        <v>110</v>
      </c>
      <c r="O246">
        <v>1.2145389536198901</v>
      </c>
      <c r="P246" t="s">
        <v>400</v>
      </c>
      <c r="Q246" t="s">
        <v>116</v>
      </c>
      <c r="R246">
        <v>1.09539059602435</v>
      </c>
      <c r="S246" t="s">
        <v>134</v>
      </c>
      <c r="T246" t="s">
        <v>112</v>
      </c>
      <c r="U246">
        <v>1.07310608679694</v>
      </c>
      <c r="V246" t="s">
        <v>113</v>
      </c>
      <c r="W246" t="s">
        <v>114</v>
      </c>
      <c r="X246">
        <v>1.0339140819511099</v>
      </c>
      <c r="Y246" t="s">
        <v>115</v>
      </c>
      <c r="Z246" t="s">
        <v>108</v>
      </c>
      <c r="AA246">
        <v>1.0148900082139101</v>
      </c>
      <c r="AB246" t="s">
        <v>174</v>
      </c>
      <c r="AC246">
        <v>779903</v>
      </c>
      <c r="AD246">
        <v>1164797</v>
      </c>
      <c r="AE246">
        <v>1014315</v>
      </c>
      <c r="AF246" t="s">
        <v>118</v>
      </c>
      <c r="AH246" s="41" t="s">
        <v>483</v>
      </c>
      <c r="AI246" t="s">
        <v>158</v>
      </c>
      <c r="AJ246" t="s">
        <v>121</v>
      </c>
      <c r="AK246" s="32">
        <v>43221</v>
      </c>
      <c r="AL246" s="32">
        <v>43221</v>
      </c>
      <c r="AM246">
        <v>31</v>
      </c>
      <c r="AN246">
        <v>1</v>
      </c>
    </row>
    <row r="247" spans="1:40" x14ac:dyDescent="0.3">
      <c r="A247" s="32">
        <v>43190</v>
      </c>
      <c r="B247">
        <v>36403</v>
      </c>
      <c r="C247">
        <v>0.13</v>
      </c>
      <c r="D247" t="s">
        <v>164</v>
      </c>
      <c r="E247" t="s">
        <v>13</v>
      </c>
      <c r="F247" t="s">
        <v>244</v>
      </c>
      <c r="G247">
        <v>0</v>
      </c>
      <c r="H247">
        <v>1</v>
      </c>
      <c r="I247">
        <v>0</v>
      </c>
      <c r="J247">
        <v>0</v>
      </c>
      <c r="K247" t="s">
        <v>106</v>
      </c>
      <c r="L247">
        <v>2.9503172045415802</v>
      </c>
      <c r="M247" t="s">
        <v>107</v>
      </c>
      <c r="N247" t="s">
        <v>110</v>
      </c>
      <c r="O247">
        <v>1.2145389536198901</v>
      </c>
      <c r="P247" t="s">
        <v>400</v>
      </c>
      <c r="Q247" t="s">
        <v>116</v>
      </c>
      <c r="R247">
        <v>1.09539059602435</v>
      </c>
      <c r="S247" t="s">
        <v>134</v>
      </c>
      <c r="T247" t="s">
        <v>112</v>
      </c>
      <c r="U247">
        <v>1.07310608679694</v>
      </c>
      <c r="V247" t="s">
        <v>113</v>
      </c>
      <c r="W247" t="s">
        <v>114</v>
      </c>
      <c r="X247">
        <v>1.0339140819511099</v>
      </c>
      <c r="Y247" t="s">
        <v>115</v>
      </c>
      <c r="Z247" t="s">
        <v>108</v>
      </c>
      <c r="AA247">
        <v>1.0148900082139101</v>
      </c>
      <c r="AB247" t="s">
        <v>174</v>
      </c>
      <c r="AC247">
        <v>779892</v>
      </c>
      <c r="AD247">
        <v>1164778</v>
      </c>
      <c r="AE247">
        <v>1014315</v>
      </c>
      <c r="AF247" t="s">
        <v>198</v>
      </c>
      <c r="AH247" s="41" t="s">
        <v>484</v>
      </c>
      <c r="AI247" t="s">
        <v>200</v>
      </c>
      <c r="AJ247" t="s">
        <v>121</v>
      </c>
      <c r="AK247" s="32">
        <v>43221</v>
      </c>
      <c r="AL247" s="32">
        <v>43221</v>
      </c>
      <c r="AM247">
        <v>31</v>
      </c>
      <c r="AN247">
        <v>1</v>
      </c>
    </row>
    <row r="248" spans="1:40" x14ac:dyDescent="0.3">
      <c r="A248" s="32">
        <v>43190</v>
      </c>
      <c r="B248">
        <v>36403</v>
      </c>
      <c r="C248">
        <v>0.13</v>
      </c>
      <c r="D248" t="s">
        <v>164</v>
      </c>
      <c r="E248" t="s">
        <v>13</v>
      </c>
      <c r="F248" t="s">
        <v>244</v>
      </c>
      <c r="G248">
        <v>0</v>
      </c>
      <c r="H248">
        <v>1</v>
      </c>
      <c r="I248">
        <v>0</v>
      </c>
      <c r="J248">
        <v>0</v>
      </c>
      <c r="K248" t="s">
        <v>106</v>
      </c>
      <c r="L248">
        <v>2.9503172045415802</v>
      </c>
      <c r="M248" t="s">
        <v>107</v>
      </c>
      <c r="N248" t="s">
        <v>110</v>
      </c>
      <c r="O248">
        <v>1.2145389536198901</v>
      </c>
      <c r="P248" t="s">
        <v>400</v>
      </c>
      <c r="Q248" t="s">
        <v>116</v>
      </c>
      <c r="R248">
        <v>1.09539059602435</v>
      </c>
      <c r="S248" t="s">
        <v>134</v>
      </c>
      <c r="T248" t="s">
        <v>112</v>
      </c>
      <c r="U248">
        <v>1.07310608679694</v>
      </c>
      <c r="V248" t="s">
        <v>113</v>
      </c>
      <c r="W248" t="s">
        <v>114</v>
      </c>
      <c r="X248">
        <v>1.0339140819511099</v>
      </c>
      <c r="Y248" t="s">
        <v>115</v>
      </c>
      <c r="Z248" t="s">
        <v>108</v>
      </c>
      <c r="AA248">
        <v>1.0148900082139101</v>
      </c>
      <c r="AB248" t="s">
        <v>174</v>
      </c>
      <c r="AC248">
        <v>777154</v>
      </c>
      <c r="AD248">
        <v>1160430</v>
      </c>
      <c r="AE248">
        <v>1014315</v>
      </c>
      <c r="AF248" t="s">
        <v>118</v>
      </c>
      <c r="AH248" s="41" t="s">
        <v>485</v>
      </c>
      <c r="AI248" t="s">
        <v>151</v>
      </c>
      <c r="AJ248" t="s">
        <v>121</v>
      </c>
      <c r="AK248" s="32">
        <v>43214</v>
      </c>
      <c r="AL248" s="32">
        <v>43214</v>
      </c>
      <c r="AM248">
        <v>24</v>
      </c>
      <c r="AN248">
        <v>1</v>
      </c>
    </row>
    <row r="249" spans="1:40" x14ac:dyDescent="0.3">
      <c r="A249" s="32">
        <v>43190</v>
      </c>
      <c r="B249">
        <v>36452</v>
      </c>
      <c r="C249">
        <v>0.109</v>
      </c>
      <c r="D249" t="s">
        <v>187</v>
      </c>
      <c r="E249" t="s">
        <v>14</v>
      </c>
      <c r="F249" t="s">
        <v>368</v>
      </c>
      <c r="G249">
        <v>0</v>
      </c>
      <c r="H249">
        <v>1</v>
      </c>
      <c r="I249">
        <v>0</v>
      </c>
      <c r="J249">
        <v>0</v>
      </c>
      <c r="K249" t="s">
        <v>106</v>
      </c>
      <c r="L249">
        <v>2.9503172045415802</v>
      </c>
      <c r="M249" t="s">
        <v>107</v>
      </c>
      <c r="N249" t="s">
        <v>110</v>
      </c>
      <c r="O249">
        <v>1.2145389536198901</v>
      </c>
      <c r="P249" t="s">
        <v>400</v>
      </c>
      <c r="Q249" t="s">
        <v>112</v>
      </c>
      <c r="R249">
        <v>1.07310608679694</v>
      </c>
      <c r="S249" t="s">
        <v>113</v>
      </c>
      <c r="T249" t="s">
        <v>114</v>
      </c>
      <c r="U249">
        <v>1.0339140819511099</v>
      </c>
      <c r="V249" t="s">
        <v>115</v>
      </c>
      <c r="W249" t="s">
        <v>124</v>
      </c>
      <c r="X249">
        <v>1.0296542937819599</v>
      </c>
      <c r="Y249" t="s">
        <v>125</v>
      </c>
      <c r="Z249" t="s">
        <v>129</v>
      </c>
      <c r="AA249">
        <v>1.0195165928562</v>
      </c>
      <c r="AB249" t="s">
        <v>139</v>
      </c>
      <c r="AC249">
        <v>776006</v>
      </c>
      <c r="AD249">
        <v>1158528</v>
      </c>
      <c r="AE249">
        <v>8057325</v>
      </c>
      <c r="AF249" t="s">
        <v>118</v>
      </c>
      <c r="AH249" s="41" t="s">
        <v>486</v>
      </c>
      <c r="AI249" t="s">
        <v>151</v>
      </c>
      <c r="AJ249" t="s">
        <v>121</v>
      </c>
      <c r="AK249" s="32">
        <v>43210</v>
      </c>
      <c r="AL249" s="32">
        <v>43210</v>
      </c>
      <c r="AM249">
        <v>20</v>
      </c>
      <c r="AN249">
        <v>1</v>
      </c>
    </row>
    <row r="250" spans="1:40" x14ac:dyDescent="0.3">
      <c r="A250" s="32">
        <v>43190</v>
      </c>
      <c r="B250">
        <v>36493</v>
      </c>
      <c r="C250">
        <v>0.11799999999999999</v>
      </c>
      <c r="D250" t="s">
        <v>164</v>
      </c>
      <c r="E250" t="s">
        <v>13</v>
      </c>
      <c r="F250" t="s">
        <v>233</v>
      </c>
      <c r="G250">
        <v>0</v>
      </c>
      <c r="H250">
        <v>1</v>
      </c>
      <c r="I250">
        <v>0</v>
      </c>
      <c r="J250">
        <v>0</v>
      </c>
      <c r="K250" t="s">
        <v>106</v>
      </c>
      <c r="L250">
        <v>2.9503172045415802</v>
      </c>
      <c r="M250" t="s">
        <v>107</v>
      </c>
      <c r="N250" t="s">
        <v>110</v>
      </c>
      <c r="O250">
        <v>1.2145389536198901</v>
      </c>
      <c r="P250" t="s">
        <v>400</v>
      </c>
      <c r="Q250" t="s">
        <v>114</v>
      </c>
      <c r="R250">
        <v>1.14810146065298</v>
      </c>
      <c r="S250" t="s">
        <v>178</v>
      </c>
      <c r="T250" t="s">
        <v>112</v>
      </c>
      <c r="U250">
        <v>1.07310608679694</v>
      </c>
      <c r="V250" t="s">
        <v>113</v>
      </c>
      <c r="W250" t="s">
        <v>116</v>
      </c>
      <c r="X250">
        <v>1.03247460179633</v>
      </c>
      <c r="Y250" t="s">
        <v>117</v>
      </c>
      <c r="Z250" t="s">
        <v>108</v>
      </c>
      <c r="AA250">
        <v>1.0148900082139101</v>
      </c>
      <c r="AB250" t="s">
        <v>174</v>
      </c>
      <c r="AC250">
        <v>789538</v>
      </c>
      <c r="AD250">
        <v>1180286</v>
      </c>
      <c r="AE250">
        <v>8181976</v>
      </c>
      <c r="AF250" t="s">
        <v>118</v>
      </c>
      <c r="AH250" s="41" t="s">
        <v>487</v>
      </c>
      <c r="AI250" t="s">
        <v>151</v>
      </c>
      <c r="AJ250" t="s">
        <v>145</v>
      </c>
      <c r="AK250" s="32">
        <v>43250</v>
      </c>
      <c r="AL250" s="32">
        <v>43250</v>
      </c>
      <c r="AM250">
        <v>60</v>
      </c>
      <c r="AN250">
        <v>1</v>
      </c>
    </row>
    <row r="251" spans="1:40" x14ac:dyDescent="0.3">
      <c r="A251" s="32">
        <v>43190</v>
      </c>
      <c r="B251">
        <v>36677</v>
      </c>
      <c r="C251">
        <v>0.13500000000000001</v>
      </c>
      <c r="D251" t="s">
        <v>191</v>
      </c>
      <c r="E251" t="s">
        <v>14</v>
      </c>
      <c r="F251" t="s">
        <v>156</v>
      </c>
      <c r="G251">
        <v>0</v>
      </c>
      <c r="H251">
        <v>1</v>
      </c>
      <c r="I251">
        <v>0</v>
      </c>
      <c r="J251">
        <v>0</v>
      </c>
      <c r="K251" t="s">
        <v>143</v>
      </c>
      <c r="L251">
        <v>2.0945065862655401</v>
      </c>
      <c r="M251" t="s">
        <v>171</v>
      </c>
      <c r="N251" t="s">
        <v>112</v>
      </c>
      <c r="O251">
        <v>1.31318182358353</v>
      </c>
      <c r="P251" t="s">
        <v>148</v>
      </c>
      <c r="Q251" t="s">
        <v>106</v>
      </c>
      <c r="R251">
        <v>1.22450982339368</v>
      </c>
      <c r="S251" t="s">
        <v>172</v>
      </c>
      <c r="T251" t="s">
        <v>110</v>
      </c>
      <c r="U251">
        <v>1.2145389536198901</v>
      </c>
      <c r="V251" t="s">
        <v>400</v>
      </c>
      <c r="W251" t="s">
        <v>129</v>
      </c>
      <c r="X251">
        <v>1.13027887977042</v>
      </c>
      <c r="Y251" t="s">
        <v>130</v>
      </c>
      <c r="Z251" t="s">
        <v>114</v>
      </c>
      <c r="AA251">
        <v>1.0339140819511099</v>
      </c>
      <c r="AB251" t="s">
        <v>115</v>
      </c>
      <c r="AC251">
        <v>775919</v>
      </c>
      <c r="AD251">
        <v>1158392</v>
      </c>
      <c r="AE251">
        <v>8340069</v>
      </c>
      <c r="AF251" t="s">
        <v>118</v>
      </c>
      <c r="AH251" s="41" t="s">
        <v>488</v>
      </c>
      <c r="AI251" t="s">
        <v>120</v>
      </c>
      <c r="AJ251" t="s">
        <v>121</v>
      </c>
      <c r="AK251" s="32">
        <v>43210</v>
      </c>
      <c r="AL251" s="32">
        <v>43210</v>
      </c>
      <c r="AM251">
        <v>20</v>
      </c>
      <c r="AN251">
        <v>1</v>
      </c>
    </row>
    <row r="252" spans="1:40" x14ac:dyDescent="0.3">
      <c r="A252" s="32">
        <v>43190</v>
      </c>
      <c r="B252">
        <v>36726</v>
      </c>
      <c r="C252">
        <v>0.16700000000000001</v>
      </c>
      <c r="D252" t="s">
        <v>164</v>
      </c>
      <c r="E252" t="s">
        <v>13</v>
      </c>
      <c r="F252" t="s">
        <v>244</v>
      </c>
      <c r="G252">
        <v>0</v>
      </c>
      <c r="H252">
        <v>1</v>
      </c>
      <c r="I252">
        <v>1</v>
      </c>
      <c r="J252">
        <v>0</v>
      </c>
      <c r="K252" t="s">
        <v>106</v>
      </c>
      <c r="L252">
        <v>2.9503172045415802</v>
      </c>
      <c r="M252" t="s">
        <v>107</v>
      </c>
      <c r="N252" t="s">
        <v>112</v>
      </c>
      <c r="O252">
        <v>1.25939251720394</v>
      </c>
      <c r="P252" t="s">
        <v>148</v>
      </c>
      <c r="Q252" t="s">
        <v>110</v>
      </c>
      <c r="R252">
        <v>1.2145389536198901</v>
      </c>
      <c r="S252" t="s">
        <v>400</v>
      </c>
      <c r="T252" t="s">
        <v>114</v>
      </c>
      <c r="U252">
        <v>1.14810146065298</v>
      </c>
      <c r="V252" t="s">
        <v>178</v>
      </c>
      <c r="W252" t="s">
        <v>116</v>
      </c>
      <c r="X252">
        <v>1.03247460179633</v>
      </c>
      <c r="Y252" t="s">
        <v>117</v>
      </c>
      <c r="Z252" t="s">
        <v>124</v>
      </c>
      <c r="AA252">
        <v>1.0296542937819599</v>
      </c>
      <c r="AB252" t="s">
        <v>125</v>
      </c>
      <c r="AC252">
        <v>775348</v>
      </c>
      <c r="AD252">
        <v>1157247</v>
      </c>
      <c r="AE252">
        <v>1014315</v>
      </c>
      <c r="AF252" t="s">
        <v>118</v>
      </c>
      <c r="AH252" s="41" t="s">
        <v>489</v>
      </c>
      <c r="AI252" t="s">
        <v>120</v>
      </c>
      <c r="AJ252" t="s">
        <v>121</v>
      </c>
      <c r="AK252" s="32">
        <v>43209</v>
      </c>
      <c r="AL252" s="32">
        <v>43209</v>
      </c>
      <c r="AM252">
        <v>19</v>
      </c>
      <c r="AN252">
        <v>1</v>
      </c>
    </row>
    <row r="253" spans="1:40" x14ac:dyDescent="0.3">
      <c r="A253" s="32">
        <v>43190</v>
      </c>
      <c r="B253">
        <v>36957</v>
      </c>
      <c r="C253">
        <v>0.114</v>
      </c>
      <c r="D253" t="s">
        <v>257</v>
      </c>
      <c r="E253" t="s">
        <v>14</v>
      </c>
      <c r="F253" t="s">
        <v>222</v>
      </c>
      <c r="G253">
        <v>0</v>
      </c>
      <c r="H253">
        <v>1</v>
      </c>
      <c r="I253">
        <v>0</v>
      </c>
      <c r="J253">
        <v>0</v>
      </c>
      <c r="K253" t="s">
        <v>106</v>
      </c>
      <c r="L253">
        <v>2.9503172045415802</v>
      </c>
      <c r="M253" t="s">
        <v>107</v>
      </c>
      <c r="N253" t="s">
        <v>110</v>
      </c>
      <c r="O253">
        <v>1.2145389536198901</v>
      </c>
      <c r="P253" t="s">
        <v>400</v>
      </c>
      <c r="Q253" t="s">
        <v>112</v>
      </c>
      <c r="R253">
        <v>1.07310608679694</v>
      </c>
      <c r="S253" t="s">
        <v>113</v>
      </c>
      <c r="T253" t="s">
        <v>124</v>
      </c>
      <c r="U253">
        <v>1.0296542937819599</v>
      </c>
      <c r="V253" t="s">
        <v>125</v>
      </c>
      <c r="W253" t="s">
        <v>114</v>
      </c>
      <c r="X253">
        <v>1.0168635839458799</v>
      </c>
      <c r="Y253" t="s">
        <v>131</v>
      </c>
      <c r="Z253" t="s">
        <v>143</v>
      </c>
      <c r="AA253">
        <v>1.0091305964102599</v>
      </c>
      <c r="AB253" t="s">
        <v>144</v>
      </c>
      <c r="AN253">
        <v>215</v>
      </c>
    </row>
    <row r="254" spans="1:40" x14ac:dyDescent="0.3">
      <c r="A254" s="32">
        <v>43190</v>
      </c>
      <c r="B254">
        <v>38600</v>
      </c>
      <c r="C254">
        <v>0.17100000000000001</v>
      </c>
      <c r="D254" t="s">
        <v>277</v>
      </c>
      <c r="E254" t="s">
        <v>12</v>
      </c>
      <c r="F254" t="s">
        <v>168</v>
      </c>
      <c r="G254">
        <v>0</v>
      </c>
      <c r="H254">
        <v>0</v>
      </c>
      <c r="I254">
        <v>0</v>
      </c>
      <c r="J254">
        <v>1</v>
      </c>
      <c r="K254" t="s">
        <v>143</v>
      </c>
      <c r="L254">
        <v>2.0945065862655401</v>
      </c>
      <c r="M254" t="s">
        <v>171</v>
      </c>
      <c r="N254" t="s">
        <v>129</v>
      </c>
      <c r="O254">
        <v>1.59243488521513</v>
      </c>
      <c r="P254" t="s">
        <v>185</v>
      </c>
      <c r="Q254" t="s">
        <v>112</v>
      </c>
      <c r="R254">
        <v>1.3888573109162801</v>
      </c>
      <c r="S254" t="s">
        <v>148</v>
      </c>
      <c r="T254" t="s">
        <v>110</v>
      </c>
      <c r="U254">
        <v>1.2145389536198901</v>
      </c>
      <c r="V254" t="s">
        <v>400</v>
      </c>
      <c r="W254" t="s">
        <v>114</v>
      </c>
      <c r="X254">
        <v>1.0339140819511099</v>
      </c>
      <c r="Y254" t="s">
        <v>115</v>
      </c>
      <c r="Z254" t="s">
        <v>116</v>
      </c>
      <c r="AA254">
        <v>1.03247460179633</v>
      </c>
      <c r="AB254" t="s">
        <v>117</v>
      </c>
      <c r="AC254">
        <v>787318</v>
      </c>
      <c r="AD254">
        <v>1176808</v>
      </c>
      <c r="AE254">
        <v>7856727</v>
      </c>
      <c r="AF254" t="s">
        <v>118</v>
      </c>
      <c r="AH254" s="41" t="s">
        <v>312</v>
      </c>
      <c r="AI254" t="s">
        <v>267</v>
      </c>
      <c r="AJ254" t="s">
        <v>121</v>
      </c>
      <c r="AK254" s="32">
        <v>43242</v>
      </c>
      <c r="AL254" s="32">
        <v>43242</v>
      </c>
      <c r="AM254">
        <v>52</v>
      </c>
      <c r="AN254">
        <v>1</v>
      </c>
    </row>
    <row r="255" spans="1:40" ht="31.5" x14ac:dyDescent="0.3">
      <c r="A255" s="32">
        <v>43190</v>
      </c>
      <c r="B255">
        <v>38711</v>
      </c>
      <c r="C255">
        <v>0.155</v>
      </c>
      <c r="D255" t="s">
        <v>382</v>
      </c>
      <c r="E255" t="s">
        <v>13</v>
      </c>
      <c r="F255" t="s">
        <v>177</v>
      </c>
      <c r="G255">
        <v>0</v>
      </c>
      <c r="H255">
        <v>1</v>
      </c>
      <c r="I255">
        <v>0</v>
      </c>
      <c r="J255">
        <v>0</v>
      </c>
      <c r="K255" t="s">
        <v>106</v>
      </c>
      <c r="L255">
        <v>2.9503172045415802</v>
      </c>
      <c r="M255" t="s">
        <v>107</v>
      </c>
      <c r="N255" t="s">
        <v>110</v>
      </c>
      <c r="O255">
        <v>1.2145389536198901</v>
      </c>
      <c r="P255" t="s">
        <v>400</v>
      </c>
      <c r="Q255" t="s">
        <v>116</v>
      </c>
      <c r="R255">
        <v>1.09539059602435</v>
      </c>
      <c r="S255" t="s">
        <v>134</v>
      </c>
      <c r="T255" t="s">
        <v>112</v>
      </c>
      <c r="U255">
        <v>1.07310608679694</v>
      </c>
      <c r="V255" t="s">
        <v>113</v>
      </c>
      <c r="W255" t="s">
        <v>143</v>
      </c>
      <c r="X255">
        <v>1.0648910735912001</v>
      </c>
      <c r="Y255" t="s">
        <v>149</v>
      </c>
      <c r="Z255" t="s">
        <v>124</v>
      </c>
      <c r="AA255">
        <v>1.0296542937819599</v>
      </c>
      <c r="AB255" t="s">
        <v>125</v>
      </c>
      <c r="AC255">
        <v>801993</v>
      </c>
      <c r="AD255">
        <v>1201211</v>
      </c>
      <c r="AE255">
        <v>2819829</v>
      </c>
      <c r="AF255" t="s">
        <v>118</v>
      </c>
      <c r="AH255" s="41" t="s">
        <v>490</v>
      </c>
      <c r="AI255" t="s">
        <v>151</v>
      </c>
      <c r="AJ255" t="s">
        <v>121</v>
      </c>
      <c r="AK255" s="32">
        <v>43280</v>
      </c>
      <c r="AL255" s="32">
        <v>43280</v>
      </c>
      <c r="AM255">
        <v>90</v>
      </c>
      <c r="AN255">
        <v>1</v>
      </c>
    </row>
    <row r="256" spans="1:40" ht="63" x14ac:dyDescent="0.3">
      <c r="A256" s="32">
        <v>43190</v>
      </c>
      <c r="B256">
        <v>38947</v>
      </c>
      <c r="C256">
        <v>0.14399999999999999</v>
      </c>
      <c r="D256" t="s">
        <v>491</v>
      </c>
      <c r="E256" t="s">
        <v>14</v>
      </c>
      <c r="F256" t="s">
        <v>192</v>
      </c>
      <c r="G256">
        <v>0</v>
      </c>
      <c r="H256">
        <v>1</v>
      </c>
      <c r="I256">
        <v>0</v>
      </c>
      <c r="J256">
        <v>0</v>
      </c>
      <c r="K256" t="s">
        <v>106</v>
      </c>
      <c r="L256">
        <v>2.9503172045415802</v>
      </c>
      <c r="M256" t="s">
        <v>107</v>
      </c>
      <c r="N256" t="s">
        <v>110</v>
      </c>
      <c r="O256">
        <v>1.2145389536198901</v>
      </c>
      <c r="P256" t="s">
        <v>400</v>
      </c>
      <c r="Q256" t="s">
        <v>108</v>
      </c>
      <c r="R256">
        <v>1.1551939685976</v>
      </c>
      <c r="S256" t="s">
        <v>109</v>
      </c>
      <c r="T256" t="s">
        <v>112</v>
      </c>
      <c r="U256">
        <v>1.07310608679694</v>
      </c>
      <c r="V256" t="s">
        <v>113</v>
      </c>
      <c r="W256" t="s">
        <v>124</v>
      </c>
      <c r="X256">
        <v>1.0296542937819599</v>
      </c>
      <c r="Y256" t="s">
        <v>125</v>
      </c>
      <c r="Z256" t="s">
        <v>143</v>
      </c>
      <c r="AA256">
        <v>1.0091305964102599</v>
      </c>
      <c r="AB256" t="s">
        <v>144</v>
      </c>
      <c r="AC256">
        <v>775289</v>
      </c>
      <c r="AD256">
        <v>1157119</v>
      </c>
      <c r="AE256">
        <v>9373838</v>
      </c>
      <c r="AF256" t="s">
        <v>118</v>
      </c>
      <c r="AH256" s="41" t="s">
        <v>492</v>
      </c>
      <c r="AI256" t="s">
        <v>120</v>
      </c>
      <c r="AJ256" t="s">
        <v>121</v>
      </c>
      <c r="AK256" s="32">
        <v>43208</v>
      </c>
      <c r="AL256" s="32">
        <v>43208</v>
      </c>
      <c r="AM256">
        <v>18</v>
      </c>
      <c r="AN256">
        <v>1</v>
      </c>
    </row>
    <row r="257" spans="1:40" ht="63" x14ac:dyDescent="0.3">
      <c r="A257" s="32">
        <v>43190</v>
      </c>
      <c r="B257">
        <v>39209</v>
      </c>
      <c r="C257">
        <v>0.16500000000000001</v>
      </c>
      <c r="D257" t="s">
        <v>122</v>
      </c>
      <c r="E257" t="s">
        <v>12</v>
      </c>
      <c r="F257" t="s">
        <v>153</v>
      </c>
      <c r="G257">
        <v>1</v>
      </c>
      <c r="H257">
        <v>0</v>
      </c>
      <c r="I257">
        <v>0</v>
      </c>
      <c r="J257">
        <v>1</v>
      </c>
      <c r="K257" t="s">
        <v>106</v>
      </c>
      <c r="L257">
        <v>2.9503172045415802</v>
      </c>
      <c r="M257" t="s">
        <v>107</v>
      </c>
      <c r="N257" t="s">
        <v>110</v>
      </c>
      <c r="O257">
        <v>1.2145389536198901</v>
      </c>
      <c r="P257" t="s">
        <v>400</v>
      </c>
      <c r="Q257" t="s">
        <v>108</v>
      </c>
      <c r="R257">
        <v>1.1551939685976</v>
      </c>
      <c r="S257" t="s">
        <v>109</v>
      </c>
      <c r="T257" t="s">
        <v>112</v>
      </c>
      <c r="U257">
        <v>1.07310608679694</v>
      </c>
      <c r="V257" t="s">
        <v>113</v>
      </c>
      <c r="W257" t="s">
        <v>143</v>
      </c>
      <c r="X257">
        <v>1.0648910735912001</v>
      </c>
      <c r="Y257" t="s">
        <v>149</v>
      </c>
      <c r="Z257" t="s">
        <v>114</v>
      </c>
      <c r="AA257">
        <v>1.0339140819511099</v>
      </c>
      <c r="AB257" t="s">
        <v>115</v>
      </c>
      <c r="AC257">
        <v>780429</v>
      </c>
      <c r="AD257">
        <v>1165573</v>
      </c>
      <c r="AE257">
        <v>8405656</v>
      </c>
      <c r="AF257" t="s">
        <v>118</v>
      </c>
      <c r="AH257" s="41" t="s">
        <v>493</v>
      </c>
      <c r="AI257" t="s">
        <v>200</v>
      </c>
      <c r="AJ257" t="s">
        <v>121</v>
      </c>
      <c r="AK257" s="32">
        <v>43222</v>
      </c>
      <c r="AL257" s="32">
        <v>43222</v>
      </c>
      <c r="AM257">
        <v>32</v>
      </c>
      <c r="AN257">
        <v>1</v>
      </c>
    </row>
    <row r="258" spans="1:40" ht="63" x14ac:dyDescent="0.3">
      <c r="A258" s="32">
        <v>43190</v>
      </c>
      <c r="B258">
        <v>39209</v>
      </c>
      <c r="C258">
        <v>0.16500000000000001</v>
      </c>
      <c r="D258" t="s">
        <v>122</v>
      </c>
      <c r="E258" t="s">
        <v>12</v>
      </c>
      <c r="F258" t="s">
        <v>153</v>
      </c>
      <c r="G258">
        <v>1</v>
      </c>
      <c r="H258">
        <v>0</v>
      </c>
      <c r="I258">
        <v>0</v>
      </c>
      <c r="J258">
        <v>1</v>
      </c>
      <c r="K258" t="s">
        <v>106</v>
      </c>
      <c r="L258">
        <v>2.9503172045415802</v>
      </c>
      <c r="M258" t="s">
        <v>107</v>
      </c>
      <c r="N258" t="s">
        <v>110</v>
      </c>
      <c r="O258">
        <v>1.2145389536198901</v>
      </c>
      <c r="P258" t="s">
        <v>400</v>
      </c>
      <c r="Q258" t="s">
        <v>108</v>
      </c>
      <c r="R258">
        <v>1.1551939685976</v>
      </c>
      <c r="S258" t="s">
        <v>109</v>
      </c>
      <c r="T258" t="s">
        <v>112</v>
      </c>
      <c r="U258">
        <v>1.07310608679694</v>
      </c>
      <c r="V258" t="s">
        <v>113</v>
      </c>
      <c r="W258" t="s">
        <v>143</v>
      </c>
      <c r="X258">
        <v>1.0648910735912001</v>
      </c>
      <c r="Y258" t="s">
        <v>149</v>
      </c>
      <c r="Z258" t="s">
        <v>114</v>
      </c>
      <c r="AA258">
        <v>1.0339140819511099</v>
      </c>
      <c r="AB258" t="s">
        <v>115</v>
      </c>
      <c r="AC258">
        <v>785082</v>
      </c>
      <c r="AD258">
        <v>1172721</v>
      </c>
      <c r="AE258">
        <v>8405656</v>
      </c>
      <c r="AF258" t="s">
        <v>118</v>
      </c>
      <c r="AH258" s="41" t="s">
        <v>494</v>
      </c>
      <c r="AI258" t="s">
        <v>120</v>
      </c>
      <c r="AJ258" t="s">
        <v>121</v>
      </c>
      <c r="AK258" s="32">
        <v>43235</v>
      </c>
      <c r="AL258" s="32">
        <v>43235</v>
      </c>
      <c r="AM258">
        <v>45</v>
      </c>
      <c r="AN258">
        <v>1</v>
      </c>
    </row>
    <row r="259" spans="1:40" x14ac:dyDescent="0.3">
      <c r="A259" s="32">
        <v>43190</v>
      </c>
      <c r="B259">
        <v>39321</v>
      </c>
      <c r="C259">
        <v>0.121</v>
      </c>
      <c r="D259" t="s">
        <v>495</v>
      </c>
      <c r="E259" t="s">
        <v>21</v>
      </c>
      <c r="F259" t="s">
        <v>333</v>
      </c>
      <c r="G259">
        <v>0</v>
      </c>
      <c r="H259">
        <v>1</v>
      </c>
      <c r="I259">
        <v>0</v>
      </c>
      <c r="J259">
        <v>0</v>
      </c>
      <c r="K259" t="s">
        <v>106</v>
      </c>
      <c r="L259">
        <v>2.9503172045415802</v>
      </c>
      <c r="M259" t="s">
        <v>107</v>
      </c>
      <c r="N259" t="s">
        <v>110</v>
      </c>
      <c r="O259">
        <v>1.2145389536198901</v>
      </c>
      <c r="P259" t="s">
        <v>400</v>
      </c>
      <c r="Q259" t="s">
        <v>112</v>
      </c>
      <c r="R259">
        <v>1.07310608679694</v>
      </c>
      <c r="S259" t="s">
        <v>113</v>
      </c>
      <c r="T259" t="s">
        <v>116</v>
      </c>
      <c r="U259">
        <v>1.03247460179633</v>
      </c>
      <c r="V259" t="s">
        <v>117</v>
      </c>
      <c r="W259" t="s">
        <v>114</v>
      </c>
      <c r="X259">
        <v>1.02916451294753</v>
      </c>
      <c r="Y259" t="s">
        <v>196</v>
      </c>
      <c r="Z259" t="s">
        <v>108</v>
      </c>
      <c r="AA259">
        <v>1.0148900082139101</v>
      </c>
      <c r="AB259" t="s">
        <v>174</v>
      </c>
      <c r="AC259">
        <v>778868</v>
      </c>
      <c r="AD259">
        <v>1163223</v>
      </c>
      <c r="AE259">
        <v>8738270</v>
      </c>
      <c r="AF259" t="s">
        <v>118</v>
      </c>
      <c r="AH259" s="41" t="s">
        <v>496</v>
      </c>
      <c r="AI259" t="s">
        <v>120</v>
      </c>
      <c r="AJ259" t="s">
        <v>121</v>
      </c>
      <c r="AK259" s="32">
        <v>43217</v>
      </c>
      <c r="AL259" s="32">
        <v>43217</v>
      </c>
      <c r="AM259">
        <v>27</v>
      </c>
      <c r="AN259">
        <v>1</v>
      </c>
    </row>
    <row r="260" spans="1:40" x14ac:dyDescent="0.3">
      <c r="A260" s="32">
        <v>43190</v>
      </c>
      <c r="B260">
        <v>39331</v>
      </c>
      <c r="C260">
        <v>0.216</v>
      </c>
      <c r="D260" t="s">
        <v>187</v>
      </c>
      <c r="E260" t="s">
        <v>14</v>
      </c>
      <c r="F260" t="s">
        <v>368</v>
      </c>
      <c r="G260">
        <v>0</v>
      </c>
      <c r="H260">
        <v>1</v>
      </c>
      <c r="I260">
        <v>0</v>
      </c>
      <c r="J260">
        <v>0</v>
      </c>
      <c r="K260" t="s">
        <v>143</v>
      </c>
      <c r="L260">
        <v>2.0945065862655401</v>
      </c>
      <c r="M260" t="s">
        <v>171</v>
      </c>
      <c r="N260" t="s">
        <v>112</v>
      </c>
      <c r="O260">
        <v>1.6442167867544599</v>
      </c>
      <c r="P260" t="s">
        <v>113</v>
      </c>
      <c r="Q260" t="s">
        <v>106</v>
      </c>
      <c r="R260">
        <v>1.22450982339368</v>
      </c>
      <c r="S260" t="s">
        <v>172</v>
      </c>
      <c r="T260" t="s">
        <v>110</v>
      </c>
      <c r="U260">
        <v>1.2145389536198901</v>
      </c>
      <c r="V260" t="s">
        <v>400</v>
      </c>
      <c r="W260" t="s">
        <v>108</v>
      </c>
      <c r="X260">
        <v>1.1551939685976</v>
      </c>
      <c r="Y260" t="s">
        <v>109</v>
      </c>
      <c r="Z260" t="s">
        <v>112</v>
      </c>
      <c r="AA260">
        <v>1.07310608679694</v>
      </c>
      <c r="AB260" t="s">
        <v>113</v>
      </c>
      <c r="AC260">
        <v>776004</v>
      </c>
      <c r="AD260">
        <v>1158526</v>
      </c>
      <c r="AE260">
        <v>8057325</v>
      </c>
      <c r="AF260" t="s">
        <v>118</v>
      </c>
      <c r="AH260" s="41" t="s">
        <v>446</v>
      </c>
      <c r="AI260" t="s">
        <v>151</v>
      </c>
      <c r="AJ260" t="s">
        <v>121</v>
      </c>
      <c r="AK260" s="32">
        <v>43210</v>
      </c>
      <c r="AL260" s="32">
        <v>43210</v>
      </c>
      <c r="AM260">
        <v>20</v>
      </c>
      <c r="AN260">
        <v>1</v>
      </c>
    </row>
    <row r="261" spans="1:40" x14ac:dyDescent="0.3">
      <c r="A261" s="32">
        <v>43190</v>
      </c>
      <c r="B261">
        <v>39333</v>
      </c>
      <c r="C261">
        <v>0.126</v>
      </c>
      <c r="D261" t="s">
        <v>398</v>
      </c>
      <c r="E261" t="s">
        <v>21</v>
      </c>
      <c r="F261" t="s">
        <v>265</v>
      </c>
      <c r="G261">
        <v>0</v>
      </c>
      <c r="H261">
        <v>1</v>
      </c>
      <c r="I261">
        <v>0</v>
      </c>
      <c r="J261">
        <v>0</v>
      </c>
      <c r="K261" t="s">
        <v>112</v>
      </c>
      <c r="L261">
        <v>1.6442167867544599</v>
      </c>
      <c r="M261" t="s">
        <v>113</v>
      </c>
      <c r="N261" t="s">
        <v>110</v>
      </c>
      <c r="O261">
        <v>1.2145389536198901</v>
      </c>
      <c r="P261" t="s">
        <v>400</v>
      </c>
      <c r="Q261" t="s">
        <v>108</v>
      </c>
      <c r="R261">
        <v>1.1551939685976</v>
      </c>
      <c r="S261" t="s">
        <v>109</v>
      </c>
      <c r="T261" t="s">
        <v>116</v>
      </c>
      <c r="U261">
        <v>1.09539059602435</v>
      </c>
      <c r="V261" t="s">
        <v>134</v>
      </c>
      <c r="W261" t="s">
        <v>124</v>
      </c>
      <c r="X261">
        <v>1.07738393768034</v>
      </c>
      <c r="Y261" t="s">
        <v>135</v>
      </c>
      <c r="Z261" t="s">
        <v>112</v>
      </c>
      <c r="AA261">
        <v>1.07310608679694</v>
      </c>
      <c r="AB261" t="s">
        <v>113</v>
      </c>
      <c r="AN261">
        <v>1</v>
      </c>
    </row>
    <row r="262" spans="1:40" x14ac:dyDescent="0.3">
      <c r="A262" s="32">
        <v>43190</v>
      </c>
      <c r="B262">
        <v>39840</v>
      </c>
      <c r="C262">
        <v>0.129</v>
      </c>
      <c r="D262" t="s">
        <v>155</v>
      </c>
      <c r="E262" t="s">
        <v>14</v>
      </c>
      <c r="F262" t="s">
        <v>262</v>
      </c>
      <c r="G262">
        <v>0</v>
      </c>
      <c r="H262">
        <v>1</v>
      </c>
      <c r="I262">
        <v>0</v>
      </c>
      <c r="J262">
        <v>0</v>
      </c>
      <c r="K262" t="s">
        <v>106</v>
      </c>
      <c r="L262">
        <v>2.9503172045415802</v>
      </c>
      <c r="M262" t="s">
        <v>107</v>
      </c>
      <c r="N262" t="s">
        <v>112</v>
      </c>
      <c r="O262">
        <v>1.31318182358353</v>
      </c>
      <c r="P262" t="s">
        <v>148</v>
      </c>
      <c r="Q262" t="s">
        <v>110</v>
      </c>
      <c r="R262">
        <v>1.2145389536198901</v>
      </c>
      <c r="S262" t="s">
        <v>400</v>
      </c>
      <c r="T262" t="s">
        <v>124</v>
      </c>
      <c r="U262">
        <v>1.0296542937819599</v>
      </c>
      <c r="V262" t="s">
        <v>125</v>
      </c>
      <c r="W262" t="s">
        <v>143</v>
      </c>
      <c r="X262">
        <v>1.0091305964102599</v>
      </c>
      <c r="Y262" t="s">
        <v>144</v>
      </c>
      <c r="Z262" t="s">
        <v>403</v>
      </c>
      <c r="AA262">
        <v>0.97768020856408699</v>
      </c>
      <c r="AB262" t="s">
        <v>404</v>
      </c>
      <c r="AC262">
        <v>775521</v>
      </c>
      <c r="AD262">
        <v>1157543</v>
      </c>
      <c r="AE262">
        <v>9750951</v>
      </c>
      <c r="AF262" t="s">
        <v>118</v>
      </c>
      <c r="AH262" s="41" t="s">
        <v>497</v>
      </c>
      <c r="AI262" t="s">
        <v>120</v>
      </c>
      <c r="AJ262" t="s">
        <v>121</v>
      </c>
      <c r="AK262" s="32">
        <v>43209</v>
      </c>
      <c r="AL262" s="32">
        <v>43209</v>
      </c>
      <c r="AM262">
        <v>19</v>
      </c>
      <c r="AN262">
        <v>1</v>
      </c>
    </row>
    <row r="263" spans="1:40" x14ac:dyDescent="0.3">
      <c r="A263" s="32">
        <v>43190</v>
      </c>
      <c r="B263">
        <v>39880</v>
      </c>
      <c r="C263">
        <v>0.126</v>
      </c>
      <c r="D263" t="s">
        <v>164</v>
      </c>
      <c r="E263" t="s">
        <v>13</v>
      </c>
      <c r="F263" t="s">
        <v>450</v>
      </c>
      <c r="G263">
        <v>0</v>
      </c>
      <c r="H263">
        <v>1</v>
      </c>
      <c r="I263">
        <v>0</v>
      </c>
      <c r="J263">
        <v>0</v>
      </c>
      <c r="K263" t="s">
        <v>106</v>
      </c>
      <c r="L263">
        <v>2.9503172045415802</v>
      </c>
      <c r="M263" t="s">
        <v>107</v>
      </c>
      <c r="N263" t="s">
        <v>110</v>
      </c>
      <c r="O263">
        <v>1.2145389536198901</v>
      </c>
      <c r="P263" t="s">
        <v>400</v>
      </c>
      <c r="Q263" t="s">
        <v>112</v>
      </c>
      <c r="R263">
        <v>1.07310608679694</v>
      </c>
      <c r="S263" t="s">
        <v>113</v>
      </c>
      <c r="T263" t="s">
        <v>114</v>
      </c>
      <c r="U263">
        <v>1.0339140819511099</v>
      </c>
      <c r="V263" t="s">
        <v>115</v>
      </c>
      <c r="W263" t="s">
        <v>116</v>
      </c>
      <c r="X263">
        <v>1.03247460179633</v>
      </c>
      <c r="Y263" t="s">
        <v>117</v>
      </c>
      <c r="Z263" t="s">
        <v>129</v>
      </c>
      <c r="AA263">
        <v>1.0195165928562</v>
      </c>
      <c r="AB263" t="s">
        <v>139</v>
      </c>
      <c r="AC263">
        <v>777537</v>
      </c>
      <c r="AD263">
        <v>1161130</v>
      </c>
      <c r="AE263">
        <v>2819233</v>
      </c>
      <c r="AF263" t="s">
        <v>118</v>
      </c>
      <c r="AH263" s="41" t="s">
        <v>498</v>
      </c>
      <c r="AI263" t="s">
        <v>158</v>
      </c>
      <c r="AJ263" t="s">
        <v>121</v>
      </c>
      <c r="AK263" s="32">
        <v>43215</v>
      </c>
      <c r="AL263" s="32">
        <v>43215</v>
      </c>
      <c r="AM263">
        <v>25</v>
      </c>
      <c r="AN263">
        <v>1</v>
      </c>
    </row>
    <row r="264" spans="1:40" x14ac:dyDescent="0.3">
      <c r="A264" s="32">
        <v>43190</v>
      </c>
      <c r="B264">
        <v>39953</v>
      </c>
      <c r="C264">
        <v>0.189</v>
      </c>
      <c r="D264" t="s">
        <v>257</v>
      </c>
      <c r="E264" t="s">
        <v>12</v>
      </c>
      <c r="F264" t="s">
        <v>284</v>
      </c>
      <c r="G264">
        <v>0</v>
      </c>
      <c r="H264">
        <v>0</v>
      </c>
      <c r="I264">
        <v>0</v>
      </c>
      <c r="J264">
        <v>1</v>
      </c>
      <c r="K264" t="s">
        <v>143</v>
      </c>
      <c r="L264">
        <v>2.0945065862655401</v>
      </c>
      <c r="M264" t="s">
        <v>171</v>
      </c>
      <c r="N264" t="s">
        <v>129</v>
      </c>
      <c r="O264">
        <v>1.59243488521513</v>
      </c>
      <c r="P264" t="s">
        <v>185</v>
      </c>
      <c r="Q264" t="s">
        <v>112</v>
      </c>
      <c r="R264">
        <v>1.3888573109162801</v>
      </c>
      <c r="S264" t="s">
        <v>148</v>
      </c>
      <c r="T264" t="s">
        <v>106</v>
      </c>
      <c r="U264">
        <v>1.22450982339368</v>
      </c>
      <c r="V264" t="s">
        <v>172</v>
      </c>
      <c r="W264" t="s">
        <v>110</v>
      </c>
      <c r="X264">
        <v>1.2145389536198901</v>
      </c>
      <c r="Y264" t="s">
        <v>400</v>
      </c>
      <c r="Z264" t="s">
        <v>114</v>
      </c>
      <c r="AA264">
        <v>1.0339140819511099</v>
      </c>
      <c r="AB264" t="s">
        <v>115</v>
      </c>
      <c r="AC264">
        <v>782762</v>
      </c>
      <c r="AD264">
        <v>1169001</v>
      </c>
      <c r="AE264">
        <v>1012277</v>
      </c>
      <c r="AF264" t="s">
        <v>198</v>
      </c>
      <c r="AH264" s="41" t="s">
        <v>432</v>
      </c>
      <c r="AI264" t="s">
        <v>200</v>
      </c>
      <c r="AJ264" t="s">
        <v>121</v>
      </c>
      <c r="AK264" s="32">
        <v>43228</v>
      </c>
      <c r="AL264" s="32">
        <v>43228</v>
      </c>
      <c r="AM264">
        <v>38</v>
      </c>
      <c r="AN264">
        <v>1</v>
      </c>
    </row>
    <row r="265" spans="1:40" x14ac:dyDescent="0.3">
      <c r="A265" s="32">
        <v>43190</v>
      </c>
      <c r="B265">
        <v>39953</v>
      </c>
      <c r="C265">
        <v>0.189</v>
      </c>
      <c r="D265" t="s">
        <v>257</v>
      </c>
      <c r="E265" t="s">
        <v>12</v>
      </c>
      <c r="F265" t="s">
        <v>284</v>
      </c>
      <c r="G265">
        <v>0</v>
      </c>
      <c r="H265">
        <v>0</v>
      </c>
      <c r="I265">
        <v>0</v>
      </c>
      <c r="J265">
        <v>1</v>
      </c>
      <c r="K265" t="s">
        <v>143</v>
      </c>
      <c r="L265">
        <v>2.0945065862655401</v>
      </c>
      <c r="M265" t="s">
        <v>171</v>
      </c>
      <c r="N265" t="s">
        <v>129</v>
      </c>
      <c r="O265">
        <v>1.59243488521513</v>
      </c>
      <c r="P265" t="s">
        <v>185</v>
      </c>
      <c r="Q265" t="s">
        <v>112</v>
      </c>
      <c r="R265">
        <v>1.3888573109162801</v>
      </c>
      <c r="S265" t="s">
        <v>148</v>
      </c>
      <c r="T265" t="s">
        <v>106</v>
      </c>
      <c r="U265">
        <v>1.22450982339368</v>
      </c>
      <c r="V265" t="s">
        <v>172</v>
      </c>
      <c r="W265" t="s">
        <v>110</v>
      </c>
      <c r="X265">
        <v>1.2145389536198901</v>
      </c>
      <c r="Y265" t="s">
        <v>400</v>
      </c>
      <c r="Z265" t="s">
        <v>114</v>
      </c>
      <c r="AA265">
        <v>1.0339140819511099</v>
      </c>
      <c r="AB265" t="s">
        <v>115</v>
      </c>
      <c r="AC265">
        <v>798366</v>
      </c>
      <c r="AD265">
        <v>1196356</v>
      </c>
      <c r="AE265">
        <v>1012277</v>
      </c>
      <c r="AF265" t="s">
        <v>118</v>
      </c>
      <c r="AH265" s="41" t="s">
        <v>499</v>
      </c>
      <c r="AI265" t="s">
        <v>120</v>
      </c>
      <c r="AJ265" t="s">
        <v>121</v>
      </c>
      <c r="AK265" s="32">
        <v>43277</v>
      </c>
      <c r="AL265" s="32">
        <v>43277</v>
      </c>
      <c r="AM265">
        <v>87</v>
      </c>
      <c r="AN265">
        <v>1</v>
      </c>
    </row>
    <row r="266" spans="1:40" x14ac:dyDescent="0.3">
      <c r="A266" s="32">
        <v>43190</v>
      </c>
      <c r="B266">
        <v>39962</v>
      </c>
      <c r="C266">
        <v>0.14299999999999999</v>
      </c>
      <c r="D266" t="s">
        <v>164</v>
      </c>
      <c r="E266" t="s">
        <v>13</v>
      </c>
      <c r="F266" t="s">
        <v>244</v>
      </c>
      <c r="G266">
        <v>0</v>
      </c>
      <c r="H266">
        <v>1</v>
      </c>
      <c r="I266">
        <v>0</v>
      </c>
      <c r="J266">
        <v>0</v>
      </c>
      <c r="K266" t="s">
        <v>106</v>
      </c>
      <c r="L266">
        <v>2.9503172045415802</v>
      </c>
      <c r="M266" t="s">
        <v>107</v>
      </c>
      <c r="N266" t="s">
        <v>110</v>
      </c>
      <c r="O266">
        <v>1.2145389536198901</v>
      </c>
      <c r="P266" t="s">
        <v>400</v>
      </c>
      <c r="Q266" t="s">
        <v>108</v>
      </c>
      <c r="R266">
        <v>1.1551939685976</v>
      </c>
      <c r="S266" t="s">
        <v>109</v>
      </c>
      <c r="T266" t="s">
        <v>112</v>
      </c>
      <c r="U266">
        <v>1.07310608679694</v>
      </c>
      <c r="V266" t="s">
        <v>113</v>
      </c>
      <c r="W266" t="s">
        <v>143</v>
      </c>
      <c r="X266">
        <v>1.0648910735912001</v>
      </c>
      <c r="Y266" t="s">
        <v>149</v>
      </c>
      <c r="Z266" t="s">
        <v>116</v>
      </c>
      <c r="AA266">
        <v>1.03247460179633</v>
      </c>
      <c r="AB266" t="s">
        <v>117</v>
      </c>
      <c r="AC266">
        <v>775571</v>
      </c>
      <c r="AD266">
        <v>1157614</v>
      </c>
      <c r="AE266">
        <v>1014315</v>
      </c>
      <c r="AF266" t="s">
        <v>118</v>
      </c>
      <c r="AH266" s="41" t="s">
        <v>500</v>
      </c>
      <c r="AI266" t="s">
        <v>120</v>
      </c>
      <c r="AJ266" t="s">
        <v>121</v>
      </c>
      <c r="AK266" s="32">
        <v>43209</v>
      </c>
      <c r="AL266" s="32">
        <v>43209</v>
      </c>
      <c r="AM266">
        <v>19</v>
      </c>
      <c r="AN266">
        <v>1</v>
      </c>
    </row>
    <row r="267" spans="1:40" x14ac:dyDescent="0.3">
      <c r="A267" s="32">
        <v>43190</v>
      </c>
      <c r="B267">
        <v>45031</v>
      </c>
      <c r="C267">
        <v>0.127</v>
      </c>
      <c r="D267" t="s">
        <v>183</v>
      </c>
      <c r="E267" t="s">
        <v>12</v>
      </c>
      <c r="F267" t="s">
        <v>184</v>
      </c>
      <c r="G267">
        <v>0</v>
      </c>
      <c r="H267">
        <v>0</v>
      </c>
      <c r="I267">
        <v>0</v>
      </c>
      <c r="J267">
        <v>1</v>
      </c>
      <c r="K267" t="s">
        <v>106</v>
      </c>
      <c r="L267">
        <v>2.9503172045415802</v>
      </c>
      <c r="M267" t="s">
        <v>107</v>
      </c>
      <c r="N267" t="s">
        <v>110</v>
      </c>
      <c r="O267">
        <v>1.2145389536198901</v>
      </c>
      <c r="P267" t="s">
        <v>400</v>
      </c>
      <c r="Q267" t="s">
        <v>129</v>
      </c>
      <c r="R267">
        <v>1.13027887977042</v>
      </c>
      <c r="S267" t="s">
        <v>130</v>
      </c>
      <c r="T267" t="s">
        <v>112</v>
      </c>
      <c r="U267">
        <v>1.07310608679694</v>
      </c>
      <c r="V267" t="s">
        <v>113</v>
      </c>
      <c r="W267" t="s">
        <v>114</v>
      </c>
      <c r="X267">
        <v>1.0339140819511099</v>
      </c>
      <c r="Y267" t="s">
        <v>115</v>
      </c>
      <c r="Z267" t="s">
        <v>124</v>
      </c>
      <c r="AA267">
        <v>1.0296542937819599</v>
      </c>
      <c r="AB267" t="s">
        <v>125</v>
      </c>
      <c r="AC267">
        <v>797282</v>
      </c>
      <c r="AD267">
        <v>1194592</v>
      </c>
      <c r="AE267">
        <v>7145170</v>
      </c>
      <c r="AF267" t="s">
        <v>118</v>
      </c>
      <c r="AH267" s="41" t="s">
        <v>501</v>
      </c>
      <c r="AI267" t="s">
        <v>120</v>
      </c>
      <c r="AJ267" t="s">
        <v>121</v>
      </c>
      <c r="AK267" s="32">
        <v>43276</v>
      </c>
      <c r="AL267" s="32">
        <v>43276</v>
      </c>
      <c r="AM267">
        <v>86</v>
      </c>
      <c r="AN267">
        <v>1</v>
      </c>
    </row>
    <row r="268" spans="1:40" x14ac:dyDescent="0.3">
      <c r="A268" s="32">
        <v>43190</v>
      </c>
      <c r="B268">
        <v>45511</v>
      </c>
      <c r="C268">
        <v>0.20399999999999999</v>
      </c>
      <c r="D268" t="s">
        <v>458</v>
      </c>
      <c r="E268" t="s">
        <v>12</v>
      </c>
      <c r="F268" t="s">
        <v>168</v>
      </c>
      <c r="G268">
        <v>0</v>
      </c>
      <c r="H268">
        <v>0</v>
      </c>
      <c r="I268">
        <v>0</v>
      </c>
      <c r="J268">
        <v>1</v>
      </c>
      <c r="K268" t="s">
        <v>106</v>
      </c>
      <c r="L268">
        <v>2.9503172045415802</v>
      </c>
      <c r="M268" t="s">
        <v>107</v>
      </c>
      <c r="N268" t="s">
        <v>112</v>
      </c>
      <c r="O268">
        <v>1.3888573109162801</v>
      </c>
      <c r="P268" t="s">
        <v>148</v>
      </c>
      <c r="Q268" t="s">
        <v>129</v>
      </c>
      <c r="R268">
        <v>1.3035968416499599</v>
      </c>
      <c r="S268" t="s">
        <v>169</v>
      </c>
      <c r="T268" t="s">
        <v>110</v>
      </c>
      <c r="U268">
        <v>1.2145389536198901</v>
      </c>
      <c r="V268" t="s">
        <v>400</v>
      </c>
      <c r="W268" t="s">
        <v>114</v>
      </c>
      <c r="X268">
        <v>1.0339140819511099</v>
      </c>
      <c r="Y268" t="s">
        <v>115</v>
      </c>
      <c r="Z268" t="s">
        <v>124</v>
      </c>
      <c r="AA268">
        <v>1.0296542937819599</v>
      </c>
      <c r="AB268" t="s">
        <v>125</v>
      </c>
      <c r="AC268">
        <v>787319</v>
      </c>
      <c r="AD268">
        <v>1176809</v>
      </c>
      <c r="AE268">
        <v>7856727</v>
      </c>
      <c r="AF268" t="s">
        <v>118</v>
      </c>
      <c r="AH268" s="41" t="s">
        <v>312</v>
      </c>
      <c r="AI268" t="s">
        <v>267</v>
      </c>
      <c r="AJ268" t="s">
        <v>121</v>
      </c>
      <c r="AK268" s="32">
        <v>43242</v>
      </c>
      <c r="AL268" s="32">
        <v>43242</v>
      </c>
      <c r="AM268">
        <v>52</v>
      </c>
      <c r="AN268">
        <v>1</v>
      </c>
    </row>
    <row r="269" spans="1:40" x14ac:dyDescent="0.3">
      <c r="A269" s="32">
        <v>43190</v>
      </c>
      <c r="B269">
        <v>45737</v>
      </c>
      <c r="C269">
        <v>0.11799999999999999</v>
      </c>
      <c r="D269" t="s">
        <v>221</v>
      </c>
      <c r="E269" t="s">
        <v>14</v>
      </c>
      <c r="F269" t="s">
        <v>222</v>
      </c>
      <c r="G269">
        <v>0</v>
      </c>
      <c r="H269">
        <v>1</v>
      </c>
      <c r="I269">
        <v>0</v>
      </c>
      <c r="J269">
        <v>0</v>
      </c>
      <c r="K269" t="s">
        <v>106</v>
      </c>
      <c r="L269">
        <v>2.9503172045415802</v>
      </c>
      <c r="M269" t="s">
        <v>107</v>
      </c>
      <c r="N269" t="s">
        <v>112</v>
      </c>
      <c r="O269">
        <v>1.3003342058913001</v>
      </c>
      <c r="P269" t="s">
        <v>148</v>
      </c>
      <c r="Q269" t="s">
        <v>110</v>
      </c>
      <c r="R269">
        <v>1.2145389536198901</v>
      </c>
      <c r="S269" t="s">
        <v>400</v>
      </c>
      <c r="T269" t="s">
        <v>116</v>
      </c>
      <c r="U269">
        <v>1.03247460179633</v>
      </c>
      <c r="V269" t="s">
        <v>117</v>
      </c>
      <c r="W269" t="s">
        <v>124</v>
      </c>
      <c r="X269">
        <v>1.0296542937819599</v>
      </c>
      <c r="Y269" t="s">
        <v>125</v>
      </c>
      <c r="Z269" t="s">
        <v>403</v>
      </c>
      <c r="AA269">
        <v>0.97768020856408699</v>
      </c>
      <c r="AB269" t="s">
        <v>404</v>
      </c>
      <c r="AC269">
        <v>792137</v>
      </c>
      <c r="AD269">
        <v>1185347</v>
      </c>
      <c r="AE269">
        <v>1632876</v>
      </c>
      <c r="AF269" t="s">
        <v>118</v>
      </c>
      <c r="AH269" s="41" t="s">
        <v>502</v>
      </c>
      <c r="AI269" t="s">
        <v>158</v>
      </c>
      <c r="AJ269" t="s">
        <v>121</v>
      </c>
      <c r="AK269" s="32">
        <v>43258</v>
      </c>
      <c r="AL269" s="32">
        <v>43258</v>
      </c>
      <c r="AM269">
        <v>68</v>
      </c>
      <c r="AN269">
        <v>1</v>
      </c>
    </row>
    <row r="270" spans="1:40" x14ac:dyDescent="0.3">
      <c r="A270" s="32">
        <v>43190</v>
      </c>
      <c r="B270">
        <v>45879</v>
      </c>
      <c r="C270">
        <v>0.111</v>
      </c>
      <c r="D270" t="s">
        <v>254</v>
      </c>
      <c r="E270" t="s">
        <v>14</v>
      </c>
      <c r="F270" t="s">
        <v>222</v>
      </c>
      <c r="G270">
        <v>0</v>
      </c>
      <c r="H270">
        <v>1</v>
      </c>
      <c r="I270">
        <v>0</v>
      </c>
      <c r="J270">
        <v>0</v>
      </c>
      <c r="K270" t="s">
        <v>106</v>
      </c>
      <c r="L270">
        <v>2.9503172045415802</v>
      </c>
      <c r="M270" t="s">
        <v>107</v>
      </c>
      <c r="N270" t="s">
        <v>110</v>
      </c>
      <c r="O270">
        <v>1.2145389536198901</v>
      </c>
      <c r="P270" t="s">
        <v>400</v>
      </c>
      <c r="Q270" t="s">
        <v>112</v>
      </c>
      <c r="R270">
        <v>1.07310608679694</v>
      </c>
      <c r="S270" t="s">
        <v>113</v>
      </c>
      <c r="T270" t="s">
        <v>114</v>
      </c>
      <c r="U270">
        <v>1.0339140819511099</v>
      </c>
      <c r="V270" t="s">
        <v>115</v>
      </c>
      <c r="W270" t="s">
        <v>143</v>
      </c>
      <c r="X270">
        <v>1.0091305964102599</v>
      </c>
      <c r="Y270" t="s">
        <v>144</v>
      </c>
      <c r="Z270" t="s">
        <v>403</v>
      </c>
      <c r="AA270">
        <v>0.97768020856408699</v>
      </c>
      <c r="AB270" t="s">
        <v>404</v>
      </c>
      <c r="AN270">
        <v>199</v>
      </c>
    </row>
    <row r="271" spans="1:40" ht="31.5" x14ac:dyDescent="0.3">
      <c r="A271" s="32">
        <v>43190</v>
      </c>
      <c r="B271">
        <v>45892</v>
      </c>
      <c r="C271">
        <v>0.13300000000000001</v>
      </c>
      <c r="D271" t="s">
        <v>214</v>
      </c>
      <c r="E271" t="s">
        <v>12</v>
      </c>
      <c r="F271" t="s">
        <v>235</v>
      </c>
      <c r="G271">
        <v>0</v>
      </c>
      <c r="H271">
        <v>0</v>
      </c>
      <c r="I271">
        <v>0</v>
      </c>
      <c r="J271">
        <v>1</v>
      </c>
      <c r="K271" t="s">
        <v>106</v>
      </c>
      <c r="L271">
        <v>2.9503172045415802</v>
      </c>
      <c r="M271" t="s">
        <v>107</v>
      </c>
      <c r="N271" t="s">
        <v>110</v>
      </c>
      <c r="O271">
        <v>1.2145389536198901</v>
      </c>
      <c r="P271" t="s">
        <v>400</v>
      </c>
      <c r="Q271" t="s">
        <v>112</v>
      </c>
      <c r="R271">
        <v>1.07310608679694</v>
      </c>
      <c r="S271" t="s">
        <v>113</v>
      </c>
      <c r="T271" t="s">
        <v>124</v>
      </c>
      <c r="U271">
        <v>1.0296542937819599</v>
      </c>
      <c r="V271" t="s">
        <v>125</v>
      </c>
      <c r="W271" t="s">
        <v>112</v>
      </c>
      <c r="X271">
        <v>1.0263612097491499</v>
      </c>
      <c r="Y271" t="s">
        <v>113</v>
      </c>
      <c r="Z271" t="s">
        <v>114</v>
      </c>
      <c r="AA271">
        <v>1.0168635839458799</v>
      </c>
      <c r="AB271" t="s">
        <v>131</v>
      </c>
      <c r="AC271">
        <v>792191</v>
      </c>
      <c r="AD271">
        <v>1185444</v>
      </c>
      <c r="AE271">
        <v>1375443</v>
      </c>
      <c r="AF271" t="s">
        <v>118</v>
      </c>
      <c r="AH271" s="41" t="s">
        <v>503</v>
      </c>
      <c r="AI271" t="s">
        <v>267</v>
      </c>
      <c r="AJ271" t="s">
        <v>121</v>
      </c>
      <c r="AK271" s="32">
        <v>43258</v>
      </c>
      <c r="AL271" s="32">
        <v>43258</v>
      </c>
      <c r="AM271">
        <v>68</v>
      </c>
      <c r="AN271">
        <v>1</v>
      </c>
    </row>
    <row r="272" spans="1:40" ht="31.5" x14ac:dyDescent="0.3">
      <c r="A272" s="32">
        <v>43190</v>
      </c>
      <c r="B272">
        <v>45892</v>
      </c>
      <c r="C272">
        <v>0.13300000000000001</v>
      </c>
      <c r="D272" t="s">
        <v>214</v>
      </c>
      <c r="E272" t="s">
        <v>12</v>
      </c>
      <c r="F272" t="s">
        <v>235</v>
      </c>
      <c r="G272">
        <v>0</v>
      </c>
      <c r="H272">
        <v>0</v>
      </c>
      <c r="I272">
        <v>0</v>
      </c>
      <c r="J272">
        <v>1</v>
      </c>
      <c r="K272" t="s">
        <v>106</v>
      </c>
      <c r="L272">
        <v>2.9503172045415802</v>
      </c>
      <c r="M272" t="s">
        <v>107</v>
      </c>
      <c r="N272" t="s">
        <v>110</v>
      </c>
      <c r="O272">
        <v>1.2145389536198901</v>
      </c>
      <c r="P272" t="s">
        <v>400</v>
      </c>
      <c r="Q272" t="s">
        <v>112</v>
      </c>
      <c r="R272">
        <v>1.07310608679694</v>
      </c>
      <c r="S272" t="s">
        <v>113</v>
      </c>
      <c r="T272" t="s">
        <v>124</v>
      </c>
      <c r="U272">
        <v>1.0296542937819599</v>
      </c>
      <c r="V272" t="s">
        <v>125</v>
      </c>
      <c r="W272" t="s">
        <v>112</v>
      </c>
      <c r="X272">
        <v>1.0263612097491499</v>
      </c>
      <c r="Y272" t="s">
        <v>113</v>
      </c>
      <c r="Z272" t="s">
        <v>114</v>
      </c>
      <c r="AA272">
        <v>1.0168635839458799</v>
      </c>
      <c r="AB272" t="s">
        <v>131</v>
      </c>
      <c r="AC272">
        <v>797696</v>
      </c>
      <c r="AD272">
        <v>1195236</v>
      </c>
      <c r="AE272">
        <v>1375443</v>
      </c>
      <c r="AF272" t="s">
        <v>118</v>
      </c>
      <c r="AH272" s="41" t="s">
        <v>504</v>
      </c>
      <c r="AI272" t="s">
        <v>158</v>
      </c>
      <c r="AJ272" t="s">
        <v>121</v>
      </c>
      <c r="AK272" s="32">
        <v>43276</v>
      </c>
      <c r="AL272" s="32">
        <v>43276</v>
      </c>
      <c r="AM272">
        <v>86</v>
      </c>
      <c r="AN272">
        <v>1</v>
      </c>
    </row>
    <row r="273" spans="1:40" ht="31.5" x14ac:dyDescent="0.3">
      <c r="A273" s="32">
        <v>43190</v>
      </c>
      <c r="B273">
        <v>46022</v>
      </c>
      <c r="C273">
        <v>0.14199999999999999</v>
      </c>
      <c r="D273" t="s">
        <v>382</v>
      </c>
      <c r="E273" t="s">
        <v>13</v>
      </c>
      <c r="F273" t="s">
        <v>233</v>
      </c>
      <c r="G273">
        <v>0</v>
      </c>
      <c r="H273">
        <v>1</v>
      </c>
      <c r="I273">
        <v>0</v>
      </c>
      <c r="J273">
        <v>0</v>
      </c>
      <c r="K273" t="s">
        <v>106</v>
      </c>
      <c r="L273">
        <v>2.9503172045415802</v>
      </c>
      <c r="M273" t="s">
        <v>107</v>
      </c>
      <c r="N273" t="s">
        <v>110</v>
      </c>
      <c r="O273">
        <v>1.2145389536198901</v>
      </c>
      <c r="P273" t="s">
        <v>400</v>
      </c>
      <c r="Q273" t="s">
        <v>114</v>
      </c>
      <c r="R273">
        <v>1.14810146065298</v>
      </c>
      <c r="S273" t="s">
        <v>178</v>
      </c>
      <c r="T273" t="s">
        <v>112</v>
      </c>
      <c r="U273">
        <v>1.07310608679694</v>
      </c>
      <c r="V273" t="s">
        <v>113</v>
      </c>
      <c r="W273" t="s">
        <v>116</v>
      </c>
      <c r="X273">
        <v>1.03247460179633</v>
      </c>
      <c r="Y273" t="s">
        <v>117</v>
      </c>
      <c r="Z273" t="s">
        <v>108</v>
      </c>
      <c r="AA273">
        <v>1.0148900082139101</v>
      </c>
      <c r="AB273" t="s">
        <v>174</v>
      </c>
      <c r="AC273">
        <v>779575</v>
      </c>
      <c r="AD273">
        <v>1164277</v>
      </c>
      <c r="AE273">
        <v>8181976</v>
      </c>
      <c r="AF273" t="s">
        <v>118</v>
      </c>
      <c r="AH273" s="41" t="s">
        <v>505</v>
      </c>
      <c r="AI273" t="s">
        <v>151</v>
      </c>
      <c r="AJ273" t="s">
        <v>145</v>
      </c>
      <c r="AK273" s="32">
        <v>43221</v>
      </c>
      <c r="AL273" s="32">
        <v>43221</v>
      </c>
      <c r="AM273">
        <v>31</v>
      </c>
      <c r="AN273">
        <v>1</v>
      </c>
    </row>
    <row r="274" spans="1:40" x14ac:dyDescent="0.3">
      <c r="A274" s="32">
        <v>43190</v>
      </c>
      <c r="B274">
        <v>46588</v>
      </c>
      <c r="C274">
        <v>0.128</v>
      </c>
      <c r="D274" t="s">
        <v>214</v>
      </c>
      <c r="E274" t="s">
        <v>12</v>
      </c>
      <c r="F274" t="s">
        <v>353</v>
      </c>
      <c r="G274">
        <v>0</v>
      </c>
      <c r="H274">
        <v>0</v>
      </c>
      <c r="I274">
        <v>0</v>
      </c>
      <c r="J274">
        <v>1</v>
      </c>
      <c r="K274" t="s">
        <v>129</v>
      </c>
      <c r="L274">
        <v>1.59243488521513</v>
      </c>
      <c r="M274" t="s">
        <v>185</v>
      </c>
      <c r="N274" t="s">
        <v>112</v>
      </c>
      <c r="O274">
        <v>1.3349414732415601</v>
      </c>
      <c r="P274" t="s">
        <v>148</v>
      </c>
      <c r="Q274" t="s">
        <v>106</v>
      </c>
      <c r="R274">
        <v>1.22450982339368</v>
      </c>
      <c r="S274" t="s">
        <v>172</v>
      </c>
      <c r="T274" t="s">
        <v>110</v>
      </c>
      <c r="U274">
        <v>1.2145389536198901</v>
      </c>
      <c r="V274" t="s">
        <v>400</v>
      </c>
      <c r="W274" t="s">
        <v>114</v>
      </c>
      <c r="X274">
        <v>1.14810146065298</v>
      </c>
      <c r="Y274" t="s">
        <v>178</v>
      </c>
      <c r="Z274" t="s">
        <v>116</v>
      </c>
      <c r="AA274">
        <v>1.03247460179633</v>
      </c>
      <c r="AB274" t="s">
        <v>117</v>
      </c>
      <c r="AC274">
        <v>786647</v>
      </c>
      <c r="AD274">
        <v>1175461</v>
      </c>
      <c r="AE274">
        <v>1821024</v>
      </c>
      <c r="AF274" t="s">
        <v>118</v>
      </c>
      <c r="AG274" t="s">
        <v>506</v>
      </c>
      <c r="AH274" s="41" t="s">
        <v>507</v>
      </c>
      <c r="AI274" t="s">
        <v>151</v>
      </c>
      <c r="AJ274" t="s">
        <v>121</v>
      </c>
      <c r="AK274" s="32">
        <v>43238</v>
      </c>
      <c r="AL274" s="32">
        <v>43238</v>
      </c>
      <c r="AM274">
        <v>48</v>
      </c>
      <c r="AN274">
        <v>1</v>
      </c>
    </row>
    <row r="275" spans="1:40" x14ac:dyDescent="0.3">
      <c r="A275" s="32">
        <v>43190</v>
      </c>
      <c r="B275">
        <v>46628</v>
      </c>
      <c r="C275">
        <v>0.16700000000000001</v>
      </c>
      <c r="D275" t="s">
        <v>221</v>
      </c>
      <c r="E275" t="s">
        <v>14</v>
      </c>
      <c r="F275" t="s">
        <v>222</v>
      </c>
      <c r="G275">
        <v>0</v>
      </c>
      <c r="H275">
        <v>1</v>
      </c>
      <c r="I275">
        <v>0</v>
      </c>
      <c r="J275">
        <v>0</v>
      </c>
      <c r="K275" t="s">
        <v>106</v>
      </c>
      <c r="L275">
        <v>2.9503172045415802</v>
      </c>
      <c r="M275" t="s">
        <v>107</v>
      </c>
      <c r="N275" t="s">
        <v>110</v>
      </c>
      <c r="O275">
        <v>1.2145389536198901</v>
      </c>
      <c r="P275" t="s">
        <v>400</v>
      </c>
      <c r="Q275" t="s">
        <v>108</v>
      </c>
      <c r="R275">
        <v>1.1551939685976</v>
      </c>
      <c r="S275" t="s">
        <v>109</v>
      </c>
      <c r="T275" t="s">
        <v>112</v>
      </c>
      <c r="U275">
        <v>1.07310608679694</v>
      </c>
      <c r="V275" t="s">
        <v>113</v>
      </c>
      <c r="W275" t="s">
        <v>116</v>
      </c>
      <c r="X275">
        <v>1.03247460179633</v>
      </c>
      <c r="Y275" t="s">
        <v>117</v>
      </c>
      <c r="Z275" t="s">
        <v>124</v>
      </c>
      <c r="AA275">
        <v>1.0296542937819599</v>
      </c>
      <c r="AB275" t="s">
        <v>125</v>
      </c>
      <c r="AN275">
        <v>265</v>
      </c>
    </row>
    <row r="276" spans="1:40" x14ac:dyDescent="0.3">
      <c r="A276" s="32">
        <v>43190</v>
      </c>
      <c r="B276">
        <v>47243</v>
      </c>
      <c r="C276">
        <v>0.11899999999999999</v>
      </c>
      <c r="D276" t="s">
        <v>152</v>
      </c>
      <c r="E276" t="s">
        <v>21</v>
      </c>
      <c r="F276" t="s">
        <v>105</v>
      </c>
      <c r="G276">
        <v>0</v>
      </c>
      <c r="H276">
        <v>1</v>
      </c>
      <c r="I276">
        <v>0</v>
      </c>
      <c r="J276">
        <v>0</v>
      </c>
      <c r="K276" t="s">
        <v>106</v>
      </c>
      <c r="L276">
        <v>2.9503172045415802</v>
      </c>
      <c r="M276" t="s">
        <v>107</v>
      </c>
      <c r="N276" t="s">
        <v>110</v>
      </c>
      <c r="O276">
        <v>1.2145389536198901</v>
      </c>
      <c r="P276" t="s">
        <v>400</v>
      </c>
      <c r="Q276" t="s">
        <v>124</v>
      </c>
      <c r="R276">
        <v>1.07738393768034</v>
      </c>
      <c r="S276" t="s">
        <v>135</v>
      </c>
      <c r="T276" t="s">
        <v>112</v>
      </c>
      <c r="U276">
        <v>1.07310608679694</v>
      </c>
      <c r="V276" t="s">
        <v>113</v>
      </c>
      <c r="W276" t="s">
        <v>143</v>
      </c>
      <c r="X276">
        <v>1.0648910735912001</v>
      </c>
      <c r="Y276" t="s">
        <v>149</v>
      </c>
      <c r="Z276" t="s">
        <v>116</v>
      </c>
      <c r="AA276">
        <v>1.03247460179633</v>
      </c>
      <c r="AB276" t="s">
        <v>117</v>
      </c>
      <c r="AC276">
        <v>777028</v>
      </c>
      <c r="AD276">
        <v>1160244</v>
      </c>
      <c r="AE276">
        <v>9425307</v>
      </c>
      <c r="AF276" t="s">
        <v>118</v>
      </c>
      <c r="AH276" s="41" t="s">
        <v>508</v>
      </c>
      <c r="AI276" t="s">
        <v>120</v>
      </c>
      <c r="AJ276" t="s">
        <v>121</v>
      </c>
      <c r="AK276" s="32">
        <v>43214</v>
      </c>
      <c r="AL276" s="32">
        <v>43214</v>
      </c>
      <c r="AM276">
        <v>24</v>
      </c>
      <c r="AN276">
        <v>1</v>
      </c>
    </row>
    <row r="277" spans="1:40" x14ac:dyDescent="0.3">
      <c r="A277" s="32">
        <v>43190</v>
      </c>
      <c r="B277">
        <v>47339</v>
      </c>
      <c r="C277">
        <v>0.14299999999999999</v>
      </c>
      <c r="D277" t="s">
        <v>409</v>
      </c>
      <c r="E277" t="s">
        <v>12</v>
      </c>
      <c r="F277" t="s">
        <v>235</v>
      </c>
      <c r="G277">
        <v>0</v>
      </c>
      <c r="H277">
        <v>0</v>
      </c>
      <c r="I277">
        <v>0</v>
      </c>
      <c r="J277">
        <v>1</v>
      </c>
      <c r="K277" t="s">
        <v>106</v>
      </c>
      <c r="L277">
        <v>2.9503172045415802</v>
      </c>
      <c r="M277" t="s">
        <v>107</v>
      </c>
      <c r="N277" t="s">
        <v>110</v>
      </c>
      <c r="O277">
        <v>1.2145389536198901</v>
      </c>
      <c r="P277" t="s">
        <v>400</v>
      </c>
      <c r="Q277" t="s">
        <v>108</v>
      </c>
      <c r="R277">
        <v>1.1551939685976</v>
      </c>
      <c r="S277" t="s">
        <v>109</v>
      </c>
      <c r="T277" t="s">
        <v>112</v>
      </c>
      <c r="U277">
        <v>1.07310608679694</v>
      </c>
      <c r="V277" t="s">
        <v>113</v>
      </c>
      <c r="W277" t="s">
        <v>116</v>
      </c>
      <c r="X277">
        <v>1.03247460179633</v>
      </c>
      <c r="Y277" t="s">
        <v>117</v>
      </c>
      <c r="Z277" t="s">
        <v>124</v>
      </c>
      <c r="AA277">
        <v>1.0296542937819599</v>
      </c>
      <c r="AB277" t="s">
        <v>125</v>
      </c>
      <c r="AC277">
        <v>792192</v>
      </c>
      <c r="AD277">
        <v>1185446</v>
      </c>
      <c r="AE277">
        <v>1375443</v>
      </c>
      <c r="AF277" t="s">
        <v>118</v>
      </c>
      <c r="AH277" s="41" t="s">
        <v>509</v>
      </c>
      <c r="AI277" t="s">
        <v>267</v>
      </c>
      <c r="AJ277" t="s">
        <v>121</v>
      </c>
      <c r="AK277" s="32">
        <v>43258</v>
      </c>
      <c r="AL277" s="32">
        <v>43258</v>
      </c>
      <c r="AM277">
        <v>68</v>
      </c>
      <c r="AN277">
        <v>1</v>
      </c>
    </row>
    <row r="278" spans="1:40" ht="31.5" x14ac:dyDescent="0.3">
      <c r="A278" s="32">
        <v>43190</v>
      </c>
      <c r="B278">
        <v>47339</v>
      </c>
      <c r="C278">
        <v>0.14299999999999999</v>
      </c>
      <c r="D278" t="s">
        <v>409</v>
      </c>
      <c r="E278" t="s">
        <v>12</v>
      </c>
      <c r="F278" t="s">
        <v>235</v>
      </c>
      <c r="G278">
        <v>0</v>
      </c>
      <c r="H278">
        <v>0</v>
      </c>
      <c r="I278">
        <v>0</v>
      </c>
      <c r="J278">
        <v>1</v>
      </c>
      <c r="K278" t="s">
        <v>106</v>
      </c>
      <c r="L278">
        <v>2.9503172045415802</v>
      </c>
      <c r="M278" t="s">
        <v>107</v>
      </c>
      <c r="N278" t="s">
        <v>110</v>
      </c>
      <c r="O278">
        <v>1.2145389536198901</v>
      </c>
      <c r="P278" t="s">
        <v>400</v>
      </c>
      <c r="Q278" t="s">
        <v>108</v>
      </c>
      <c r="R278">
        <v>1.1551939685976</v>
      </c>
      <c r="S278" t="s">
        <v>109</v>
      </c>
      <c r="T278" t="s">
        <v>112</v>
      </c>
      <c r="U278">
        <v>1.07310608679694</v>
      </c>
      <c r="V278" t="s">
        <v>113</v>
      </c>
      <c r="W278" t="s">
        <v>116</v>
      </c>
      <c r="X278">
        <v>1.03247460179633</v>
      </c>
      <c r="Y278" t="s">
        <v>117</v>
      </c>
      <c r="Z278" t="s">
        <v>124</v>
      </c>
      <c r="AA278">
        <v>1.0296542937819599</v>
      </c>
      <c r="AB278" t="s">
        <v>125</v>
      </c>
      <c r="AC278">
        <v>796062</v>
      </c>
      <c r="AD278">
        <v>1192581</v>
      </c>
      <c r="AE278">
        <v>1375443</v>
      </c>
      <c r="AF278" t="s">
        <v>118</v>
      </c>
      <c r="AH278" s="41" t="s">
        <v>510</v>
      </c>
      <c r="AI278" t="s">
        <v>120</v>
      </c>
      <c r="AJ278" t="s">
        <v>121</v>
      </c>
      <c r="AK278" s="32">
        <v>43271</v>
      </c>
      <c r="AL278" s="32">
        <v>43271</v>
      </c>
      <c r="AM278">
        <v>81</v>
      </c>
      <c r="AN278">
        <v>1</v>
      </c>
    </row>
    <row r="279" spans="1:40" x14ac:dyDescent="0.3">
      <c r="A279" s="32">
        <v>43190</v>
      </c>
      <c r="B279">
        <v>47600</v>
      </c>
      <c r="C279">
        <v>0.156</v>
      </c>
      <c r="D279" t="s">
        <v>347</v>
      </c>
      <c r="E279" t="s">
        <v>13</v>
      </c>
      <c r="F279" t="s">
        <v>206</v>
      </c>
      <c r="G279">
        <v>0</v>
      </c>
      <c r="H279">
        <v>1</v>
      </c>
      <c r="I279">
        <v>0</v>
      </c>
      <c r="J279">
        <v>0</v>
      </c>
      <c r="K279" t="s">
        <v>106</v>
      </c>
      <c r="L279">
        <v>2.9503172045415802</v>
      </c>
      <c r="M279" t="s">
        <v>107</v>
      </c>
      <c r="N279" t="s">
        <v>112</v>
      </c>
      <c r="O279">
        <v>1.31318182358353</v>
      </c>
      <c r="P279" t="s">
        <v>148</v>
      </c>
      <c r="Q279" t="s">
        <v>110</v>
      </c>
      <c r="R279">
        <v>1.2145389536198901</v>
      </c>
      <c r="S279" t="s">
        <v>400</v>
      </c>
      <c r="T279" t="s">
        <v>143</v>
      </c>
      <c r="U279">
        <v>1.0648910735912001</v>
      </c>
      <c r="V279" t="s">
        <v>149</v>
      </c>
      <c r="W279" t="s">
        <v>116</v>
      </c>
      <c r="X279">
        <v>1.03247460179633</v>
      </c>
      <c r="Y279" t="s">
        <v>117</v>
      </c>
      <c r="Z279" t="s">
        <v>124</v>
      </c>
      <c r="AA279">
        <v>1.0296542937819599</v>
      </c>
      <c r="AB279" t="s">
        <v>125</v>
      </c>
      <c r="AC279">
        <v>777639</v>
      </c>
      <c r="AD279">
        <v>1161300</v>
      </c>
      <c r="AE279">
        <v>9750944</v>
      </c>
      <c r="AF279" t="s">
        <v>118</v>
      </c>
      <c r="AH279" s="41" t="s">
        <v>511</v>
      </c>
      <c r="AI279" t="s">
        <v>120</v>
      </c>
      <c r="AJ279" t="s">
        <v>121</v>
      </c>
      <c r="AK279" s="32">
        <v>43215</v>
      </c>
      <c r="AL279" s="32">
        <v>43215</v>
      </c>
      <c r="AM279">
        <v>25</v>
      </c>
      <c r="AN279">
        <v>1</v>
      </c>
    </row>
    <row r="280" spans="1:40" ht="31.5" x14ac:dyDescent="0.3">
      <c r="A280" s="32">
        <v>43190</v>
      </c>
      <c r="B280">
        <v>47780</v>
      </c>
      <c r="C280">
        <v>0.17699999999999999</v>
      </c>
      <c r="D280" t="s">
        <v>187</v>
      </c>
      <c r="E280" t="s">
        <v>14</v>
      </c>
      <c r="F280" t="s">
        <v>192</v>
      </c>
      <c r="G280">
        <v>0</v>
      </c>
      <c r="H280">
        <v>1</v>
      </c>
      <c r="I280">
        <v>0</v>
      </c>
      <c r="J280">
        <v>0</v>
      </c>
      <c r="K280" t="s">
        <v>106</v>
      </c>
      <c r="L280">
        <v>2.9503172045415802</v>
      </c>
      <c r="M280" t="s">
        <v>107</v>
      </c>
      <c r="N280" t="s">
        <v>110</v>
      </c>
      <c r="O280">
        <v>1.2145389536198901</v>
      </c>
      <c r="P280" t="s">
        <v>400</v>
      </c>
      <c r="Q280" t="s">
        <v>108</v>
      </c>
      <c r="R280">
        <v>1.1551939685976</v>
      </c>
      <c r="S280" t="s">
        <v>109</v>
      </c>
      <c r="T280" t="s">
        <v>116</v>
      </c>
      <c r="U280">
        <v>1.09539059602435</v>
      </c>
      <c r="V280" t="s">
        <v>134</v>
      </c>
      <c r="W280" t="s">
        <v>112</v>
      </c>
      <c r="X280">
        <v>1.07310608679694</v>
      </c>
      <c r="Y280" t="s">
        <v>113</v>
      </c>
      <c r="Z280" t="s">
        <v>124</v>
      </c>
      <c r="AA280">
        <v>1.0296542937819599</v>
      </c>
      <c r="AB280" t="s">
        <v>125</v>
      </c>
      <c r="AC280">
        <v>777687</v>
      </c>
      <c r="AD280">
        <v>1161374</v>
      </c>
      <c r="AE280">
        <v>9373838</v>
      </c>
      <c r="AF280" t="s">
        <v>118</v>
      </c>
      <c r="AH280" s="41" t="s">
        <v>512</v>
      </c>
      <c r="AI280" t="s">
        <v>120</v>
      </c>
      <c r="AJ280" t="s">
        <v>121</v>
      </c>
      <c r="AK280" s="32">
        <v>43215</v>
      </c>
      <c r="AL280" s="32">
        <v>43215</v>
      </c>
      <c r="AM280">
        <v>25</v>
      </c>
      <c r="AN280">
        <v>1</v>
      </c>
    </row>
    <row r="281" spans="1:40" x14ac:dyDescent="0.3">
      <c r="A281" s="32">
        <v>43190</v>
      </c>
      <c r="B281">
        <v>47780</v>
      </c>
      <c r="C281">
        <v>0.17699999999999999</v>
      </c>
      <c r="D281" t="s">
        <v>187</v>
      </c>
      <c r="E281" t="s">
        <v>14</v>
      </c>
      <c r="F281" t="s">
        <v>192</v>
      </c>
      <c r="G281">
        <v>0</v>
      </c>
      <c r="H281">
        <v>1</v>
      </c>
      <c r="I281">
        <v>0</v>
      </c>
      <c r="J281">
        <v>0</v>
      </c>
      <c r="K281" t="s">
        <v>106</v>
      </c>
      <c r="L281">
        <v>2.9503172045415802</v>
      </c>
      <c r="M281" t="s">
        <v>107</v>
      </c>
      <c r="N281" t="s">
        <v>110</v>
      </c>
      <c r="O281">
        <v>1.2145389536198901</v>
      </c>
      <c r="P281" t="s">
        <v>400</v>
      </c>
      <c r="Q281" t="s">
        <v>108</v>
      </c>
      <c r="R281">
        <v>1.1551939685976</v>
      </c>
      <c r="S281" t="s">
        <v>109</v>
      </c>
      <c r="T281" t="s">
        <v>116</v>
      </c>
      <c r="U281">
        <v>1.09539059602435</v>
      </c>
      <c r="V281" t="s">
        <v>134</v>
      </c>
      <c r="W281" t="s">
        <v>112</v>
      </c>
      <c r="X281">
        <v>1.07310608679694</v>
      </c>
      <c r="Y281" t="s">
        <v>113</v>
      </c>
      <c r="Z281" t="s">
        <v>124</v>
      </c>
      <c r="AA281">
        <v>1.0296542937819599</v>
      </c>
      <c r="AB281" t="s">
        <v>125</v>
      </c>
      <c r="AC281">
        <v>777495</v>
      </c>
      <c r="AD281">
        <v>1161055</v>
      </c>
      <c r="AE281">
        <v>9373838</v>
      </c>
      <c r="AF281" t="s">
        <v>198</v>
      </c>
      <c r="AH281" s="41" t="s">
        <v>513</v>
      </c>
      <c r="AI281" t="s">
        <v>200</v>
      </c>
      <c r="AJ281" t="s">
        <v>121</v>
      </c>
      <c r="AK281" s="32">
        <v>43215</v>
      </c>
      <c r="AL281" s="32">
        <v>43215</v>
      </c>
      <c r="AM281">
        <v>25</v>
      </c>
      <c r="AN281">
        <v>1</v>
      </c>
    </row>
    <row r="282" spans="1:40" x14ac:dyDescent="0.3">
      <c r="A282" s="32">
        <v>43190</v>
      </c>
      <c r="B282">
        <v>47791</v>
      </c>
      <c r="C282">
        <v>0.14000000000000001</v>
      </c>
      <c r="D282" t="s">
        <v>252</v>
      </c>
      <c r="E282" t="s">
        <v>12</v>
      </c>
      <c r="F282" t="s">
        <v>180</v>
      </c>
      <c r="G282">
        <v>0</v>
      </c>
      <c r="H282">
        <v>0</v>
      </c>
      <c r="I282">
        <v>0</v>
      </c>
      <c r="J282">
        <v>1</v>
      </c>
      <c r="K282" t="s">
        <v>106</v>
      </c>
      <c r="L282">
        <v>2.9503172045415802</v>
      </c>
      <c r="M282" t="s">
        <v>107</v>
      </c>
      <c r="N282" t="s">
        <v>129</v>
      </c>
      <c r="O282">
        <v>1.3035968416499599</v>
      </c>
      <c r="P282" t="s">
        <v>169</v>
      </c>
      <c r="Q282" t="s">
        <v>110</v>
      </c>
      <c r="R282">
        <v>1.2145389536198901</v>
      </c>
      <c r="S282" t="s">
        <v>400</v>
      </c>
      <c r="T282" t="s">
        <v>112</v>
      </c>
      <c r="U282">
        <v>1.07310608679694</v>
      </c>
      <c r="V282" t="s">
        <v>113</v>
      </c>
      <c r="W282" t="s">
        <v>114</v>
      </c>
      <c r="X282">
        <v>1.0534073012288001</v>
      </c>
      <c r="Y282" t="s">
        <v>161</v>
      </c>
      <c r="Z282" t="s">
        <v>124</v>
      </c>
      <c r="AA282">
        <v>1.0296542937819599</v>
      </c>
      <c r="AB282" t="s">
        <v>125</v>
      </c>
      <c r="AC282">
        <v>794717</v>
      </c>
      <c r="AD282">
        <v>1190106</v>
      </c>
      <c r="AE282">
        <v>8481988</v>
      </c>
      <c r="AF282" t="s">
        <v>118</v>
      </c>
      <c r="AH282" s="41" t="s">
        <v>514</v>
      </c>
      <c r="AI282" t="s">
        <v>120</v>
      </c>
      <c r="AJ282" t="s">
        <v>121</v>
      </c>
      <c r="AK282" s="32">
        <v>43266</v>
      </c>
      <c r="AL282" s="32">
        <v>43266</v>
      </c>
      <c r="AM282">
        <v>76</v>
      </c>
      <c r="AN282">
        <v>1</v>
      </c>
    </row>
    <row r="283" spans="1:40" x14ac:dyDescent="0.3">
      <c r="A283" s="32">
        <v>43190</v>
      </c>
      <c r="B283">
        <v>47791</v>
      </c>
      <c r="C283">
        <v>0.14000000000000001</v>
      </c>
      <c r="D283" t="s">
        <v>252</v>
      </c>
      <c r="E283" t="s">
        <v>12</v>
      </c>
      <c r="F283" t="s">
        <v>180</v>
      </c>
      <c r="G283">
        <v>0</v>
      </c>
      <c r="H283">
        <v>0</v>
      </c>
      <c r="I283">
        <v>0</v>
      </c>
      <c r="J283">
        <v>1</v>
      </c>
      <c r="K283" t="s">
        <v>106</v>
      </c>
      <c r="L283">
        <v>2.9503172045415802</v>
      </c>
      <c r="M283" t="s">
        <v>107</v>
      </c>
      <c r="N283" t="s">
        <v>129</v>
      </c>
      <c r="O283">
        <v>1.3035968416499599</v>
      </c>
      <c r="P283" t="s">
        <v>169</v>
      </c>
      <c r="Q283" t="s">
        <v>110</v>
      </c>
      <c r="R283">
        <v>1.2145389536198901</v>
      </c>
      <c r="S283" t="s">
        <v>400</v>
      </c>
      <c r="T283" t="s">
        <v>112</v>
      </c>
      <c r="U283">
        <v>1.07310608679694</v>
      </c>
      <c r="V283" t="s">
        <v>113</v>
      </c>
      <c r="W283" t="s">
        <v>114</v>
      </c>
      <c r="X283">
        <v>1.0534073012288001</v>
      </c>
      <c r="Y283" t="s">
        <v>161</v>
      </c>
      <c r="Z283" t="s">
        <v>124</v>
      </c>
      <c r="AA283">
        <v>1.0296542937819599</v>
      </c>
      <c r="AB283" t="s">
        <v>125</v>
      </c>
      <c r="AC283">
        <v>794750</v>
      </c>
      <c r="AD283">
        <v>1190155</v>
      </c>
      <c r="AE283">
        <v>8481988</v>
      </c>
      <c r="AF283" t="s">
        <v>118</v>
      </c>
      <c r="AH283" s="41" t="s">
        <v>515</v>
      </c>
      <c r="AI283" t="s">
        <v>120</v>
      </c>
      <c r="AJ283" t="s">
        <v>121</v>
      </c>
      <c r="AK283" s="32">
        <v>43266</v>
      </c>
      <c r="AL283" s="32">
        <v>43266</v>
      </c>
      <c r="AM283">
        <v>76</v>
      </c>
      <c r="AN283">
        <v>1</v>
      </c>
    </row>
    <row r="284" spans="1:40" x14ac:dyDescent="0.3">
      <c r="A284" s="32">
        <v>43190</v>
      </c>
      <c r="B284">
        <v>48519</v>
      </c>
      <c r="C284">
        <v>0.153</v>
      </c>
      <c r="D284" t="s">
        <v>146</v>
      </c>
      <c r="E284" t="s">
        <v>12</v>
      </c>
      <c r="F284" t="s">
        <v>123</v>
      </c>
      <c r="G284">
        <v>0</v>
      </c>
      <c r="H284">
        <v>0</v>
      </c>
      <c r="I284">
        <v>0</v>
      </c>
      <c r="J284">
        <v>1</v>
      </c>
      <c r="K284" t="s">
        <v>106</v>
      </c>
      <c r="L284">
        <v>2.9503172045415802</v>
      </c>
      <c r="M284" t="s">
        <v>107</v>
      </c>
      <c r="N284" t="s">
        <v>110</v>
      </c>
      <c r="O284">
        <v>1.2145389536198901</v>
      </c>
      <c r="P284" t="s">
        <v>400</v>
      </c>
      <c r="Q284" t="s">
        <v>114</v>
      </c>
      <c r="R284">
        <v>1.14810146065298</v>
      </c>
      <c r="S284" t="s">
        <v>178</v>
      </c>
      <c r="T284" t="s">
        <v>112</v>
      </c>
      <c r="U284">
        <v>1.07310608679694</v>
      </c>
      <c r="V284" t="s">
        <v>113</v>
      </c>
      <c r="W284" t="s">
        <v>116</v>
      </c>
      <c r="X284">
        <v>1.03247460179633</v>
      </c>
      <c r="Y284" t="s">
        <v>117</v>
      </c>
      <c r="Z284" t="s">
        <v>124</v>
      </c>
      <c r="AA284">
        <v>1.0296542937819599</v>
      </c>
      <c r="AB284" t="s">
        <v>125</v>
      </c>
      <c r="AC284">
        <v>779748</v>
      </c>
      <c r="AD284">
        <v>1164546</v>
      </c>
      <c r="AE284">
        <v>7098395</v>
      </c>
      <c r="AF284" t="s">
        <v>118</v>
      </c>
      <c r="AH284" s="41" t="s">
        <v>516</v>
      </c>
      <c r="AI284" t="s">
        <v>267</v>
      </c>
      <c r="AJ284" t="s">
        <v>121</v>
      </c>
      <c r="AK284" s="32">
        <v>43221</v>
      </c>
      <c r="AL284" s="32">
        <v>43221</v>
      </c>
      <c r="AM284">
        <v>31</v>
      </c>
      <c r="AN284">
        <v>1</v>
      </c>
    </row>
    <row r="285" spans="1:40" x14ac:dyDescent="0.3">
      <c r="A285" s="32">
        <v>43190</v>
      </c>
      <c r="B285">
        <v>48519</v>
      </c>
      <c r="C285">
        <v>0.153</v>
      </c>
      <c r="D285" t="s">
        <v>146</v>
      </c>
      <c r="E285" t="s">
        <v>12</v>
      </c>
      <c r="F285" t="s">
        <v>123</v>
      </c>
      <c r="G285">
        <v>0</v>
      </c>
      <c r="H285">
        <v>0</v>
      </c>
      <c r="I285">
        <v>0</v>
      </c>
      <c r="J285">
        <v>1</v>
      </c>
      <c r="K285" t="s">
        <v>106</v>
      </c>
      <c r="L285">
        <v>2.9503172045415802</v>
      </c>
      <c r="M285" t="s">
        <v>107</v>
      </c>
      <c r="N285" t="s">
        <v>110</v>
      </c>
      <c r="O285">
        <v>1.2145389536198901</v>
      </c>
      <c r="P285" t="s">
        <v>400</v>
      </c>
      <c r="Q285" t="s">
        <v>114</v>
      </c>
      <c r="R285">
        <v>1.14810146065298</v>
      </c>
      <c r="S285" t="s">
        <v>178</v>
      </c>
      <c r="T285" t="s">
        <v>112</v>
      </c>
      <c r="U285">
        <v>1.07310608679694</v>
      </c>
      <c r="V285" t="s">
        <v>113</v>
      </c>
      <c r="W285" t="s">
        <v>116</v>
      </c>
      <c r="X285">
        <v>1.03247460179633</v>
      </c>
      <c r="Y285" t="s">
        <v>117</v>
      </c>
      <c r="Z285" t="s">
        <v>124</v>
      </c>
      <c r="AA285">
        <v>1.0296542937819599</v>
      </c>
      <c r="AB285" t="s">
        <v>125</v>
      </c>
      <c r="AC285">
        <v>789894</v>
      </c>
      <c r="AD285">
        <v>1180902</v>
      </c>
      <c r="AE285">
        <v>7098395</v>
      </c>
      <c r="AF285" t="s">
        <v>118</v>
      </c>
      <c r="AH285" s="41" t="s">
        <v>517</v>
      </c>
      <c r="AI285" t="s">
        <v>120</v>
      </c>
      <c r="AJ285" t="s">
        <v>121</v>
      </c>
      <c r="AK285" s="32">
        <v>43250</v>
      </c>
      <c r="AL285" s="32">
        <v>43250</v>
      </c>
      <c r="AM285">
        <v>60</v>
      </c>
      <c r="AN285">
        <v>1</v>
      </c>
    </row>
    <row r="286" spans="1:40" x14ac:dyDescent="0.3">
      <c r="A286" s="32">
        <v>43190</v>
      </c>
      <c r="B286">
        <v>48641</v>
      </c>
      <c r="C286">
        <v>0.109</v>
      </c>
      <c r="D286" t="s">
        <v>264</v>
      </c>
      <c r="E286" t="s">
        <v>21</v>
      </c>
      <c r="F286" t="s">
        <v>365</v>
      </c>
      <c r="G286">
        <v>0</v>
      </c>
      <c r="H286">
        <v>1</v>
      </c>
      <c r="I286">
        <v>0</v>
      </c>
      <c r="J286">
        <v>0</v>
      </c>
      <c r="K286" t="s">
        <v>112</v>
      </c>
      <c r="L286">
        <v>1.6442167867544599</v>
      </c>
      <c r="M286" t="s">
        <v>113</v>
      </c>
      <c r="N286" t="s">
        <v>110</v>
      </c>
      <c r="O286">
        <v>1.2145389536198901</v>
      </c>
      <c r="P286" t="s">
        <v>400</v>
      </c>
      <c r="Q286" t="s">
        <v>108</v>
      </c>
      <c r="R286">
        <v>1.1551939685976</v>
      </c>
      <c r="S286" t="s">
        <v>109</v>
      </c>
      <c r="T286" t="s">
        <v>116</v>
      </c>
      <c r="U286">
        <v>1.09539059602435</v>
      </c>
      <c r="V286" t="s">
        <v>134</v>
      </c>
      <c r="W286" t="s">
        <v>124</v>
      </c>
      <c r="X286">
        <v>1.07738393768034</v>
      </c>
      <c r="Y286" t="s">
        <v>135</v>
      </c>
      <c r="Z286" t="s">
        <v>112</v>
      </c>
      <c r="AA286">
        <v>1.07310608679694</v>
      </c>
      <c r="AB286" t="s">
        <v>113</v>
      </c>
      <c r="AC286">
        <v>777826</v>
      </c>
      <c r="AD286">
        <v>1161599</v>
      </c>
      <c r="AE286">
        <v>8947137</v>
      </c>
      <c r="AF286" t="s">
        <v>118</v>
      </c>
      <c r="AH286" s="41" t="s">
        <v>518</v>
      </c>
      <c r="AI286" t="s">
        <v>158</v>
      </c>
      <c r="AJ286" t="s">
        <v>121</v>
      </c>
      <c r="AK286" s="32">
        <v>43215</v>
      </c>
      <c r="AL286" s="32">
        <v>43215</v>
      </c>
      <c r="AM286">
        <v>25</v>
      </c>
      <c r="AN286">
        <v>1</v>
      </c>
    </row>
    <row r="287" spans="1:40" ht="31.5" x14ac:dyDescent="0.3">
      <c r="A287" s="32">
        <v>43190</v>
      </c>
      <c r="B287">
        <v>48850</v>
      </c>
      <c r="C287">
        <v>0.14699999999999999</v>
      </c>
      <c r="D287" t="s">
        <v>176</v>
      </c>
      <c r="E287" t="s">
        <v>21</v>
      </c>
      <c r="F287" t="s">
        <v>325</v>
      </c>
      <c r="G287">
        <v>0</v>
      </c>
      <c r="H287">
        <v>1</v>
      </c>
      <c r="I287">
        <v>0</v>
      </c>
      <c r="J287">
        <v>0</v>
      </c>
      <c r="K287" t="s">
        <v>112</v>
      </c>
      <c r="L287">
        <v>1.6442167867544599</v>
      </c>
      <c r="M287" t="s">
        <v>113</v>
      </c>
      <c r="N287" t="s">
        <v>106</v>
      </c>
      <c r="O287">
        <v>1.22450982339368</v>
      </c>
      <c r="P287" t="s">
        <v>172</v>
      </c>
      <c r="Q287" t="s">
        <v>110</v>
      </c>
      <c r="R287">
        <v>1.2145389536198901</v>
      </c>
      <c r="S287" t="s">
        <v>400</v>
      </c>
      <c r="T287" t="s">
        <v>108</v>
      </c>
      <c r="U287">
        <v>1.1551939685976</v>
      </c>
      <c r="V287" t="s">
        <v>109</v>
      </c>
      <c r="W287" t="s">
        <v>124</v>
      </c>
      <c r="X287">
        <v>1.07738393768034</v>
      </c>
      <c r="Y287" t="s">
        <v>135</v>
      </c>
      <c r="Z287" t="s">
        <v>112</v>
      </c>
      <c r="AA287">
        <v>1.07310608679694</v>
      </c>
      <c r="AB287" t="s">
        <v>113</v>
      </c>
      <c r="AC287">
        <v>777602</v>
      </c>
      <c r="AD287">
        <v>1161241</v>
      </c>
      <c r="AE287">
        <v>8306003</v>
      </c>
      <c r="AF287" t="s">
        <v>118</v>
      </c>
      <c r="AH287" s="41" t="s">
        <v>519</v>
      </c>
      <c r="AI287" t="s">
        <v>151</v>
      </c>
      <c r="AJ287" t="s">
        <v>121</v>
      </c>
      <c r="AK287" s="32">
        <v>43215</v>
      </c>
      <c r="AL287" s="32">
        <v>43215</v>
      </c>
      <c r="AM287">
        <v>25</v>
      </c>
      <c r="AN287">
        <v>1</v>
      </c>
    </row>
    <row r="288" spans="1:40" ht="31.5" x14ac:dyDescent="0.3">
      <c r="A288" s="32">
        <v>43190</v>
      </c>
      <c r="B288">
        <v>48850</v>
      </c>
      <c r="C288">
        <v>0.14699999999999999</v>
      </c>
      <c r="D288" t="s">
        <v>176</v>
      </c>
      <c r="E288" t="s">
        <v>21</v>
      </c>
      <c r="F288" t="s">
        <v>325</v>
      </c>
      <c r="G288">
        <v>0</v>
      </c>
      <c r="H288">
        <v>1</v>
      </c>
      <c r="I288">
        <v>0</v>
      </c>
      <c r="J288">
        <v>0</v>
      </c>
      <c r="K288" t="s">
        <v>112</v>
      </c>
      <c r="L288">
        <v>1.6442167867544599</v>
      </c>
      <c r="M288" t="s">
        <v>113</v>
      </c>
      <c r="N288" t="s">
        <v>106</v>
      </c>
      <c r="O288">
        <v>1.22450982339368</v>
      </c>
      <c r="P288" t="s">
        <v>172</v>
      </c>
      <c r="Q288" t="s">
        <v>110</v>
      </c>
      <c r="R288">
        <v>1.2145389536198901</v>
      </c>
      <c r="S288" t="s">
        <v>400</v>
      </c>
      <c r="T288" t="s">
        <v>108</v>
      </c>
      <c r="U288">
        <v>1.1551939685976</v>
      </c>
      <c r="V288" t="s">
        <v>109</v>
      </c>
      <c r="W288" t="s">
        <v>124</v>
      </c>
      <c r="X288">
        <v>1.07738393768034</v>
      </c>
      <c r="Y288" t="s">
        <v>135</v>
      </c>
      <c r="Z288" t="s">
        <v>112</v>
      </c>
      <c r="AA288">
        <v>1.07310608679694</v>
      </c>
      <c r="AB288" t="s">
        <v>113</v>
      </c>
      <c r="AC288">
        <v>777959</v>
      </c>
      <c r="AD288">
        <v>1161810</v>
      </c>
      <c r="AE288">
        <v>8306003</v>
      </c>
      <c r="AF288" t="s">
        <v>118</v>
      </c>
      <c r="AH288" s="41" t="s">
        <v>520</v>
      </c>
      <c r="AI288" t="s">
        <v>158</v>
      </c>
      <c r="AJ288" t="s">
        <v>121</v>
      </c>
      <c r="AK288" s="32">
        <v>43216</v>
      </c>
      <c r="AL288" s="32">
        <v>43216</v>
      </c>
      <c r="AM288">
        <v>26</v>
      </c>
      <c r="AN288">
        <v>1</v>
      </c>
    </row>
    <row r="289" spans="1:40" x14ac:dyDescent="0.3">
      <c r="A289" s="32">
        <v>43190</v>
      </c>
      <c r="B289">
        <v>49021</v>
      </c>
      <c r="C289">
        <v>0.18099999999999999</v>
      </c>
      <c r="D289" t="s">
        <v>423</v>
      </c>
      <c r="E289" t="s">
        <v>12</v>
      </c>
      <c r="F289" t="s">
        <v>123</v>
      </c>
      <c r="G289">
        <v>0</v>
      </c>
      <c r="H289">
        <v>0</v>
      </c>
      <c r="I289">
        <v>0</v>
      </c>
      <c r="J289">
        <v>1</v>
      </c>
      <c r="K289" t="s">
        <v>106</v>
      </c>
      <c r="L289">
        <v>2.9503172045415802</v>
      </c>
      <c r="M289" t="s">
        <v>107</v>
      </c>
      <c r="N289" t="s">
        <v>110</v>
      </c>
      <c r="O289">
        <v>1.2145389536198901</v>
      </c>
      <c r="P289" t="s">
        <v>400</v>
      </c>
      <c r="Q289" t="s">
        <v>129</v>
      </c>
      <c r="R289">
        <v>1.13027887977042</v>
      </c>
      <c r="S289" t="s">
        <v>130</v>
      </c>
      <c r="T289" t="s">
        <v>112</v>
      </c>
      <c r="U289">
        <v>1.07310608679694</v>
      </c>
      <c r="V289" t="s">
        <v>113</v>
      </c>
      <c r="W289" t="s">
        <v>143</v>
      </c>
      <c r="X289">
        <v>1.0648910735912001</v>
      </c>
      <c r="Y289" t="s">
        <v>149</v>
      </c>
      <c r="Z289" t="s">
        <v>114</v>
      </c>
      <c r="AA289">
        <v>1.0534073012288001</v>
      </c>
      <c r="AB289" t="s">
        <v>161</v>
      </c>
      <c r="AC289">
        <v>779755</v>
      </c>
      <c r="AD289">
        <v>1164556</v>
      </c>
      <c r="AE289">
        <v>7098395</v>
      </c>
      <c r="AF289" t="s">
        <v>118</v>
      </c>
      <c r="AH289" s="41" t="s">
        <v>521</v>
      </c>
      <c r="AI289" t="s">
        <v>267</v>
      </c>
      <c r="AJ289" t="s">
        <v>121</v>
      </c>
      <c r="AK289" s="32">
        <v>43221</v>
      </c>
      <c r="AL289" s="32">
        <v>43221</v>
      </c>
      <c r="AM289">
        <v>31</v>
      </c>
      <c r="AN289">
        <v>1</v>
      </c>
    </row>
    <row r="290" spans="1:40" x14ac:dyDescent="0.3">
      <c r="A290" s="32">
        <v>43190</v>
      </c>
      <c r="B290">
        <v>49021</v>
      </c>
      <c r="C290">
        <v>0.18099999999999999</v>
      </c>
      <c r="D290" t="s">
        <v>423</v>
      </c>
      <c r="E290" t="s">
        <v>12</v>
      </c>
      <c r="F290" t="s">
        <v>123</v>
      </c>
      <c r="G290">
        <v>0</v>
      </c>
      <c r="H290">
        <v>0</v>
      </c>
      <c r="I290">
        <v>0</v>
      </c>
      <c r="J290">
        <v>1</v>
      </c>
      <c r="K290" t="s">
        <v>106</v>
      </c>
      <c r="L290">
        <v>2.9503172045415802</v>
      </c>
      <c r="M290" t="s">
        <v>107</v>
      </c>
      <c r="N290" t="s">
        <v>110</v>
      </c>
      <c r="O290">
        <v>1.2145389536198901</v>
      </c>
      <c r="P290" t="s">
        <v>400</v>
      </c>
      <c r="Q290" t="s">
        <v>129</v>
      </c>
      <c r="R290">
        <v>1.13027887977042</v>
      </c>
      <c r="S290" t="s">
        <v>130</v>
      </c>
      <c r="T290" t="s">
        <v>112</v>
      </c>
      <c r="U290">
        <v>1.07310608679694</v>
      </c>
      <c r="V290" t="s">
        <v>113</v>
      </c>
      <c r="W290" t="s">
        <v>143</v>
      </c>
      <c r="X290">
        <v>1.0648910735912001</v>
      </c>
      <c r="Y290" t="s">
        <v>149</v>
      </c>
      <c r="Z290" t="s">
        <v>114</v>
      </c>
      <c r="AA290">
        <v>1.0534073012288001</v>
      </c>
      <c r="AB290" t="s">
        <v>161</v>
      </c>
      <c r="AC290">
        <v>789890</v>
      </c>
      <c r="AD290">
        <v>1180899</v>
      </c>
      <c r="AE290">
        <v>7098395</v>
      </c>
      <c r="AF290" t="s">
        <v>118</v>
      </c>
      <c r="AH290" s="41" t="s">
        <v>522</v>
      </c>
      <c r="AI290" t="s">
        <v>120</v>
      </c>
      <c r="AJ290" t="s">
        <v>121</v>
      </c>
      <c r="AK290" s="32">
        <v>43250</v>
      </c>
      <c r="AL290" s="32">
        <v>43250</v>
      </c>
      <c r="AM290">
        <v>60</v>
      </c>
      <c r="AN290">
        <v>1</v>
      </c>
    </row>
    <row r="291" spans="1:40" x14ac:dyDescent="0.3">
      <c r="A291" s="32">
        <v>43190</v>
      </c>
      <c r="B291">
        <v>49493</v>
      </c>
      <c r="C291">
        <v>0.12</v>
      </c>
      <c r="D291" t="s">
        <v>194</v>
      </c>
      <c r="E291" t="s">
        <v>21</v>
      </c>
      <c r="F291" t="s">
        <v>138</v>
      </c>
      <c r="G291">
        <v>0</v>
      </c>
      <c r="H291">
        <v>1</v>
      </c>
      <c r="I291">
        <v>0</v>
      </c>
      <c r="J291">
        <v>0</v>
      </c>
      <c r="K291" t="s">
        <v>112</v>
      </c>
      <c r="L291">
        <v>1.6442167867544599</v>
      </c>
      <c r="M291" t="s">
        <v>113</v>
      </c>
      <c r="N291" t="s">
        <v>106</v>
      </c>
      <c r="O291">
        <v>1.22450982339368</v>
      </c>
      <c r="P291" t="s">
        <v>172</v>
      </c>
      <c r="Q291" t="s">
        <v>110</v>
      </c>
      <c r="R291">
        <v>1.2145389536198901</v>
      </c>
      <c r="S291" t="s">
        <v>400</v>
      </c>
      <c r="T291" t="s">
        <v>116</v>
      </c>
      <c r="U291">
        <v>1.09539059602435</v>
      </c>
      <c r="V291" t="s">
        <v>134</v>
      </c>
      <c r="W291" t="s">
        <v>112</v>
      </c>
      <c r="X291">
        <v>1.07310608679694</v>
      </c>
      <c r="Y291" t="s">
        <v>113</v>
      </c>
      <c r="Z291" t="s">
        <v>114</v>
      </c>
      <c r="AA291">
        <v>1.0339140819511099</v>
      </c>
      <c r="AB291" t="s">
        <v>115</v>
      </c>
      <c r="AC291">
        <v>800944</v>
      </c>
      <c r="AD291">
        <v>1199890</v>
      </c>
      <c r="AE291">
        <v>8798233</v>
      </c>
      <c r="AF291" t="s">
        <v>118</v>
      </c>
      <c r="AH291" s="41" t="s">
        <v>523</v>
      </c>
      <c r="AI291" t="s">
        <v>151</v>
      </c>
      <c r="AJ291" t="s">
        <v>145</v>
      </c>
      <c r="AK291" s="32">
        <v>43279</v>
      </c>
      <c r="AL291" s="32">
        <v>43279</v>
      </c>
      <c r="AM291">
        <v>89</v>
      </c>
      <c r="AN291">
        <v>1</v>
      </c>
    </row>
    <row r="292" spans="1:40" ht="31.5" x14ac:dyDescent="0.3">
      <c r="A292" s="32">
        <v>43190</v>
      </c>
      <c r="B292">
        <v>49493</v>
      </c>
      <c r="C292">
        <v>0.12</v>
      </c>
      <c r="D292" t="s">
        <v>194</v>
      </c>
      <c r="E292" t="s">
        <v>21</v>
      </c>
      <c r="F292" t="s">
        <v>138</v>
      </c>
      <c r="G292">
        <v>0</v>
      </c>
      <c r="H292">
        <v>1</v>
      </c>
      <c r="I292">
        <v>0</v>
      </c>
      <c r="J292">
        <v>0</v>
      </c>
      <c r="K292" t="s">
        <v>112</v>
      </c>
      <c r="L292">
        <v>1.6442167867544599</v>
      </c>
      <c r="M292" t="s">
        <v>113</v>
      </c>
      <c r="N292" t="s">
        <v>106</v>
      </c>
      <c r="O292">
        <v>1.22450982339368</v>
      </c>
      <c r="P292" t="s">
        <v>172</v>
      </c>
      <c r="Q292" t="s">
        <v>110</v>
      </c>
      <c r="R292">
        <v>1.2145389536198901</v>
      </c>
      <c r="S292" t="s">
        <v>400</v>
      </c>
      <c r="T292" t="s">
        <v>116</v>
      </c>
      <c r="U292">
        <v>1.09539059602435</v>
      </c>
      <c r="V292" t="s">
        <v>134</v>
      </c>
      <c r="W292" t="s">
        <v>112</v>
      </c>
      <c r="X292">
        <v>1.07310608679694</v>
      </c>
      <c r="Y292" t="s">
        <v>113</v>
      </c>
      <c r="Z292" t="s">
        <v>114</v>
      </c>
      <c r="AA292">
        <v>1.0339140819511099</v>
      </c>
      <c r="AB292" t="s">
        <v>115</v>
      </c>
      <c r="AC292">
        <v>799602</v>
      </c>
      <c r="AD292">
        <v>1198160</v>
      </c>
      <c r="AE292">
        <v>8798233</v>
      </c>
      <c r="AF292" t="s">
        <v>118</v>
      </c>
      <c r="AH292" s="41" t="s">
        <v>524</v>
      </c>
      <c r="AI292" t="s">
        <v>151</v>
      </c>
      <c r="AJ292" t="s">
        <v>121</v>
      </c>
      <c r="AK292" s="32">
        <v>43278</v>
      </c>
      <c r="AL292" s="32">
        <v>43278</v>
      </c>
      <c r="AM292">
        <v>88</v>
      </c>
      <c r="AN292">
        <v>1</v>
      </c>
    </row>
    <row r="293" spans="1:40" ht="31.5" x14ac:dyDescent="0.3">
      <c r="A293" s="32">
        <v>43190</v>
      </c>
      <c r="B293">
        <v>49761</v>
      </c>
      <c r="C293">
        <v>0.14599999999999999</v>
      </c>
      <c r="D293" t="s">
        <v>464</v>
      </c>
      <c r="E293" t="s">
        <v>21</v>
      </c>
      <c r="F293" t="s">
        <v>333</v>
      </c>
      <c r="G293">
        <v>0</v>
      </c>
      <c r="H293">
        <v>1</v>
      </c>
      <c r="I293">
        <v>0</v>
      </c>
      <c r="J293">
        <v>0</v>
      </c>
      <c r="K293" t="s">
        <v>106</v>
      </c>
      <c r="L293">
        <v>2.9503172045415802</v>
      </c>
      <c r="M293" t="s">
        <v>107</v>
      </c>
      <c r="N293" t="s">
        <v>110</v>
      </c>
      <c r="O293">
        <v>1.2145389536198901</v>
      </c>
      <c r="P293" t="s">
        <v>400</v>
      </c>
      <c r="Q293" t="s">
        <v>124</v>
      </c>
      <c r="R293">
        <v>1.07738393768034</v>
      </c>
      <c r="S293" t="s">
        <v>135</v>
      </c>
      <c r="T293" t="s">
        <v>112</v>
      </c>
      <c r="U293">
        <v>1.07310608679694</v>
      </c>
      <c r="V293" t="s">
        <v>113</v>
      </c>
      <c r="W293" t="s">
        <v>143</v>
      </c>
      <c r="X293">
        <v>1.0648910735912001</v>
      </c>
      <c r="Y293" t="s">
        <v>149</v>
      </c>
      <c r="Z293" t="s">
        <v>114</v>
      </c>
      <c r="AA293">
        <v>1.0339140819511099</v>
      </c>
      <c r="AB293" t="s">
        <v>115</v>
      </c>
      <c r="AC293">
        <v>781117</v>
      </c>
      <c r="AD293">
        <v>1166553</v>
      </c>
      <c r="AE293">
        <v>8738270</v>
      </c>
      <c r="AF293" t="s">
        <v>118</v>
      </c>
      <c r="AH293" s="41" t="s">
        <v>525</v>
      </c>
      <c r="AI293" t="s">
        <v>120</v>
      </c>
      <c r="AJ293" t="s">
        <v>121</v>
      </c>
      <c r="AK293" s="32">
        <v>43223</v>
      </c>
      <c r="AL293" s="32">
        <v>43223</v>
      </c>
      <c r="AM293">
        <v>33</v>
      </c>
      <c r="AN293">
        <v>1</v>
      </c>
    </row>
    <row r="294" spans="1:40" ht="31.5" x14ac:dyDescent="0.3">
      <c r="A294" s="32">
        <v>43190</v>
      </c>
      <c r="B294">
        <v>49761</v>
      </c>
      <c r="C294">
        <v>0.14599999999999999</v>
      </c>
      <c r="D294" t="s">
        <v>464</v>
      </c>
      <c r="E294" t="s">
        <v>21</v>
      </c>
      <c r="F294" t="s">
        <v>333</v>
      </c>
      <c r="G294">
        <v>0</v>
      </c>
      <c r="H294">
        <v>1</v>
      </c>
      <c r="I294">
        <v>0</v>
      </c>
      <c r="J294">
        <v>0</v>
      </c>
      <c r="K294" t="s">
        <v>106</v>
      </c>
      <c r="L294">
        <v>2.9503172045415802</v>
      </c>
      <c r="M294" t="s">
        <v>107</v>
      </c>
      <c r="N294" t="s">
        <v>110</v>
      </c>
      <c r="O294">
        <v>1.2145389536198901</v>
      </c>
      <c r="P294" t="s">
        <v>400</v>
      </c>
      <c r="Q294" t="s">
        <v>124</v>
      </c>
      <c r="R294">
        <v>1.07738393768034</v>
      </c>
      <c r="S294" t="s">
        <v>135</v>
      </c>
      <c r="T294" t="s">
        <v>112</v>
      </c>
      <c r="U294">
        <v>1.07310608679694</v>
      </c>
      <c r="V294" t="s">
        <v>113</v>
      </c>
      <c r="W294" t="s">
        <v>143</v>
      </c>
      <c r="X294">
        <v>1.0648910735912001</v>
      </c>
      <c r="Y294" t="s">
        <v>149</v>
      </c>
      <c r="Z294" t="s">
        <v>114</v>
      </c>
      <c r="AA294">
        <v>1.0339140819511099</v>
      </c>
      <c r="AB294" t="s">
        <v>115</v>
      </c>
      <c r="AC294">
        <v>781262</v>
      </c>
      <c r="AD294">
        <v>1166747</v>
      </c>
      <c r="AE294">
        <v>8738270</v>
      </c>
      <c r="AF294" t="s">
        <v>118</v>
      </c>
      <c r="AH294" s="41" t="s">
        <v>525</v>
      </c>
      <c r="AI294" t="s">
        <v>200</v>
      </c>
      <c r="AJ294" t="s">
        <v>121</v>
      </c>
      <c r="AK294" s="32">
        <v>43223</v>
      </c>
      <c r="AL294" s="32">
        <v>43223</v>
      </c>
      <c r="AM294">
        <v>33</v>
      </c>
      <c r="AN294">
        <v>1</v>
      </c>
    </row>
    <row r="295" spans="1:40" x14ac:dyDescent="0.3">
      <c r="A295" s="32">
        <v>43190</v>
      </c>
      <c r="B295">
        <v>49782</v>
      </c>
      <c r="C295">
        <v>0.161</v>
      </c>
      <c r="D295" t="s">
        <v>203</v>
      </c>
      <c r="E295" t="s">
        <v>13</v>
      </c>
      <c r="F295" t="s">
        <v>142</v>
      </c>
      <c r="G295">
        <v>0</v>
      </c>
      <c r="H295">
        <v>1</v>
      </c>
      <c r="I295">
        <v>0</v>
      </c>
      <c r="J295">
        <v>0</v>
      </c>
      <c r="K295" t="s">
        <v>106</v>
      </c>
      <c r="L295">
        <v>2.9503172045415802</v>
      </c>
      <c r="M295" t="s">
        <v>107</v>
      </c>
      <c r="N295" t="s">
        <v>110</v>
      </c>
      <c r="O295">
        <v>1.2145389536198901</v>
      </c>
      <c r="P295" t="s">
        <v>400</v>
      </c>
      <c r="Q295" t="s">
        <v>108</v>
      </c>
      <c r="R295">
        <v>1.1551939685976</v>
      </c>
      <c r="S295" t="s">
        <v>109</v>
      </c>
      <c r="T295" t="s">
        <v>112</v>
      </c>
      <c r="U295">
        <v>1.07310608679694</v>
      </c>
      <c r="V295" t="s">
        <v>113</v>
      </c>
      <c r="W295" t="s">
        <v>116</v>
      </c>
      <c r="X295">
        <v>1.03247460179633</v>
      </c>
      <c r="Y295" t="s">
        <v>117</v>
      </c>
      <c r="Z295" t="s">
        <v>124</v>
      </c>
      <c r="AA295">
        <v>1.0296542937819599</v>
      </c>
      <c r="AB295" t="s">
        <v>125</v>
      </c>
      <c r="AC295">
        <v>795123</v>
      </c>
      <c r="AD295">
        <v>1190835</v>
      </c>
      <c r="AE295">
        <v>1014323</v>
      </c>
      <c r="AF295" t="s">
        <v>118</v>
      </c>
      <c r="AH295" s="42">
        <v>43634.154861111114</v>
      </c>
      <c r="AI295" t="s">
        <v>158</v>
      </c>
      <c r="AJ295" t="s">
        <v>121</v>
      </c>
      <c r="AK295" s="32">
        <v>43269</v>
      </c>
      <c r="AL295" s="32">
        <v>43269</v>
      </c>
      <c r="AM295">
        <v>79</v>
      </c>
      <c r="AN295">
        <v>1</v>
      </c>
    </row>
    <row r="296" spans="1:40" ht="47.25" x14ac:dyDescent="0.3">
      <c r="A296" s="32">
        <v>43190</v>
      </c>
      <c r="B296">
        <v>49956</v>
      </c>
      <c r="C296">
        <v>0.111</v>
      </c>
      <c r="D296" t="s">
        <v>164</v>
      </c>
      <c r="E296" t="s">
        <v>13</v>
      </c>
      <c r="F296" t="s">
        <v>237</v>
      </c>
      <c r="G296">
        <v>0</v>
      </c>
      <c r="H296">
        <v>1</v>
      </c>
      <c r="I296">
        <v>0</v>
      </c>
      <c r="J296">
        <v>0</v>
      </c>
      <c r="K296" t="s">
        <v>106</v>
      </c>
      <c r="L296">
        <v>2.9503172045415802</v>
      </c>
      <c r="M296" t="s">
        <v>107</v>
      </c>
      <c r="N296" t="s">
        <v>110</v>
      </c>
      <c r="O296">
        <v>1.2145389536198901</v>
      </c>
      <c r="P296" t="s">
        <v>400</v>
      </c>
      <c r="Q296" t="s">
        <v>112</v>
      </c>
      <c r="R296">
        <v>1.07310608679694</v>
      </c>
      <c r="S296" t="s">
        <v>113</v>
      </c>
      <c r="T296" t="s">
        <v>114</v>
      </c>
      <c r="U296">
        <v>1.0339140819511099</v>
      </c>
      <c r="V296" t="s">
        <v>115</v>
      </c>
      <c r="W296" t="s">
        <v>108</v>
      </c>
      <c r="X296">
        <v>1.0148900082139101</v>
      </c>
      <c r="Y296" t="s">
        <v>174</v>
      </c>
      <c r="Z296" t="s">
        <v>143</v>
      </c>
      <c r="AA296">
        <v>1.0091305964102599</v>
      </c>
      <c r="AB296" t="s">
        <v>144</v>
      </c>
      <c r="AC296">
        <v>775873</v>
      </c>
      <c r="AD296">
        <v>1158306</v>
      </c>
      <c r="AE296">
        <v>1769280</v>
      </c>
      <c r="AF296" t="s">
        <v>118</v>
      </c>
      <c r="AH296" s="41" t="s">
        <v>526</v>
      </c>
      <c r="AI296" t="s">
        <v>120</v>
      </c>
      <c r="AJ296" t="s">
        <v>121</v>
      </c>
      <c r="AK296" s="32">
        <v>43210</v>
      </c>
      <c r="AL296" s="32">
        <v>43210</v>
      </c>
      <c r="AM296">
        <v>20</v>
      </c>
      <c r="AN296">
        <v>1</v>
      </c>
    </row>
    <row r="297" spans="1:40" x14ac:dyDescent="0.3">
      <c r="A297" s="32">
        <v>43190</v>
      </c>
      <c r="B297">
        <v>49999</v>
      </c>
      <c r="C297">
        <v>0.11899999999999999</v>
      </c>
      <c r="D297" t="s">
        <v>224</v>
      </c>
      <c r="E297" t="s">
        <v>12</v>
      </c>
      <c r="F297" t="s">
        <v>353</v>
      </c>
      <c r="G297">
        <v>0</v>
      </c>
      <c r="H297">
        <v>0</v>
      </c>
      <c r="I297">
        <v>0</v>
      </c>
      <c r="J297">
        <v>1</v>
      </c>
      <c r="K297" t="s">
        <v>129</v>
      </c>
      <c r="L297">
        <v>1.59243488521513</v>
      </c>
      <c r="M297" t="s">
        <v>185</v>
      </c>
      <c r="N297" t="s">
        <v>112</v>
      </c>
      <c r="O297">
        <v>1.3349414732415601</v>
      </c>
      <c r="P297" t="s">
        <v>148</v>
      </c>
      <c r="Q297" t="s">
        <v>110</v>
      </c>
      <c r="R297">
        <v>1.2145389536198901</v>
      </c>
      <c r="S297" t="s">
        <v>400</v>
      </c>
      <c r="T297" t="s">
        <v>108</v>
      </c>
      <c r="U297">
        <v>1.1551939685976</v>
      </c>
      <c r="V297" t="s">
        <v>109</v>
      </c>
      <c r="W297" t="s">
        <v>116</v>
      </c>
      <c r="X297">
        <v>1.09539059602435</v>
      </c>
      <c r="Y297" t="s">
        <v>134</v>
      </c>
      <c r="Z297" t="s">
        <v>143</v>
      </c>
      <c r="AA297">
        <v>1.0648910735912001</v>
      </c>
      <c r="AB297" t="s">
        <v>149</v>
      </c>
      <c r="AC297">
        <v>783294</v>
      </c>
      <c r="AD297">
        <v>1169853</v>
      </c>
      <c r="AE297">
        <v>1821024</v>
      </c>
      <c r="AF297" t="s">
        <v>118</v>
      </c>
      <c r="AG297" t="s">
        <v>527</v>
      </c>
      <c r="AH297" s="41" t="s">
        <v>528</v>
      </c>
      <c r="AI297" t="s">
        <v>151</v>
      </c>
      <c r="AJ297" t="s">
        <v>121</v>
      </c>
      <c r="AK297" s="32">
        <v>43229</v>
      </c>
      <c r="AL297" s="32">
        <v>43229</v>
      </c>
      <c r="AM297">
        <v>39</v>
      </c>
      <c r="AN297">
        <v>1</v>
      </c>
    </row>
    <row r="298" spans="1:40" x14ac:dyDescent="0.3">
      <c r="A298" s="32">
        <v>43190</v>
      </c>
      <c r="B298">
        <v>50360</v>
      </c>
      <c r="C298">
        <v>0.14199999999999999</v>
      </c>
      <c r="D298" t="s">
        <v>414</v>
      </c>
      <c r="E298" t="s">
        <v>12</v>
      </c>
      <c r="F298" t="s">
        <v>168</v>
      </c>
      <c r="G298">
        <v>0</v>
      </c>
      <c r="H298">
        <v>0</v>
      </c>
      <c r="I298">
        <v>0</v>
      </c>
      <c r="J298">
        <v>1</v>
      </c>
      <c r="K298" t="s">
        <v>106</v>
      </c>
      <c r="L298">
        <v>2.9503172045415802</v>
      </c>
      <c r="M298" t="s">
        <v>107</v>
      </c>
      <c r="N298" t="s">
        <v>110</v>
      </c>
      <c r="O298">
        <v>1.1698870139821</v>
      </c>
      <c r="P298" t="s">
        <v>189</v>
      </c>
      <c r="Q298" t="s">
        <v>129</v>
      </c>
      <c r="R298">
        <v>1.13027887977042</v>
      </c>
      <c r="S298" t="s">
        <v>130</v>
      </c>
      <c r="T298" t="s">
        <v>112</v>
      </c>
      <c r="U298">
        <v>1.07310608679694</v>
      </c>
      <c r="V298" t="s">
        <v>113</v>
      </c>
      <c r="W298" t="s">
        <v>124</v>
      </c>
      <c r="X298">
        <v>1.0296542937819599</v>
      </c>
      <c r="Y298" t="s">
        <v>125</v>
      </c>
      <c r="Z298" t="s">
        <v>143</v>
      </c>
      <c r="AA298">
        <v>1.0091305964102599</v>
      </c>
      <c r="AB298" t="s">
        <v>144</v>
      </c>
      <c r="AC298">
        <v>787321</v>
      </c>
      <c r="AD298">
        <v>1176812</v>
      </c>
      <c r="AE298">
        <v>7856727</v>
      </c>
      <c r="AF298" t="s">
        <v>118</v>
      </c>
      <c r="AH298" s="41" t="s">
        <v>312</v>
      </c>
      <c r="AI298" t="s">
        <v>267</v>
      </c>
      <c r="AJ298" t="s">
        <v>121</v>
      </c>
      <c r="AK298" s="32">
        <v>43242</v>
      </c>
      <c r="AL298" s="32">
        <v>43242</v>
      </c>
      <c r="AM298">
        <v>52</v>
      </c>
      <c r="AN298">
        <v>1</v>
      </c>
    </row>
    <row r="299" spans="1:40" x14ac:dyDescent="0.3">
      <c r="A299" s="32">
        <v>43190</v>
      </c>
      <c r="B299">
        <v>51895</v>
      </c>
      <c r="C299">
        <v>0.14899999999999999</v>
      </c>
      <c r="D299" t="s">
        <v>273</v>
      </c>
      <c r="E299" t="s">
        <v>14</v>
      </c>
      <c r="F299" t="s">
        <v>287</v>
      </c>
      <c r="G299">
        <v>0</v>
      </c>
      <c r="H299">
        <v>1</v>
      </c>
      <c r="I299">
        <v>0</v>
      </c>
      <c r="J299">
        <v>0</v>
      </c>
      <c r="K299" t="s">
        <v>106</v>
      </c>
      <c r="L299">
        <v>2.9503172045415802</v>
      </c>
      <c r="M299" t="s">
        <v>107</v>
      </c>
      <c r="N299" t="s">
        <v>112</v>
      </c>
      <c r="O299">
        <v>1.31318182358353</v>
      </c>
      <c r="P299" t="s">
        <v>148</v>
      </c>
      <c r="Q299" t="s">
        <v>110</v>
      </c>
      <c r="R299">
        <v>1.1698870139821</v>
      </c>
      <c r="S299" t="s">
        <v>189</v>
      </c>
      <c r="T299" t="s">
        <v>129</v>
      </c>
      <c r="U299">
        <v>1.13027887977042</v>
      </c>
      <c r="V299" t="s">
        <v>130</v>
      </c>
      <c r="W299" t="s">
        <v>143</v>
      </c>
      <c r="X299">
        <v>1.0648910735912001</v>
      </c>
      <c r="Y299" t="s">
        <v>149</v>
      </c>
      <c r="Z299" t="s">
        <v>114</v>
      </c>
      <c r="AA299">
        <v>1.0339140819511099</v>
      </c>
      <c r="AB299" t="s">
        <v>115</v>
      </c>
      <c r="AC299">
        <v>795850</v>
      </c>
      <c r="AD299">
        <v>1192265</v>
      </c>
      <c r="AE299">
        <v>1834175</v>
      </c>
      <c r="AF299" t="s">
        <v>118</v>
      </c>
      <c r="AH299" s="41" t="s">
        <v>529</v>
      </c>
      <c r="AI299" t="s">
        <v>120</v>
      </c>
      <c r="AJ299" t="s">
        <v>121</v>
      </c>
      <c r="AK299" s="32">
        <v>43271</v>
      </c>
      <c r="AL299" s="32">
        <v>43271</v>
      </c>
      <c r="AM299">
        <v>81</v>
      </c>
      <c r="AN299">
        <v>1</v>
      </c>
    </row>
    <row r="300" spans="1:40" x14ac:dyDescent="0.3">
      <c r="A300" s="32">
        <v>43190</v>
      </c>
      <c r="B300">
        <v>52229</v>
      </c>
      <c r="C300">
        <v>0.113</v>
      </c>
      <c r="D300" t="s">
        <v>214</v>
      </c>
      <c r="E300" t="s">
        <v>12</v>
      </c>
      <c r="F300" t="s">
        <v>353</v>
      </c>
      <c r="G300">
        <v>0</v>
      </c>
      <c r="H300">
        <v>0</v>
      </c>
      <c r="I300">
        <v>0</v>
      </c>
      <c r="J300">
        <v>1</v>
      </c>
      <c r="K300" t="s">
        <v>108</v>
      </c>
      <c r="L300">
        <v>1.5794386813004</v>
      </c>
      <c r="M300" t="s">
        <v>212</v>
      </c>
      <c r="N300" t="s">
        <v>106</v>
      </c>
      <c r="O300">
        <v>1.22450982339368</v>
      </c>
      <c r="P300" t="s">
        <v>172</v>
      </c>
      <c r="Q300" t="s">
        <v>110</v>
      </c>
      <c r="R300">
        <v>1.1698870139821</v>
      </c>
      <c r="S300" t="s">
        <v>189</v>
      </c>
      <c r="T300" t="s">
        <v>129</v>
      </c>
      <c r="U300">
        <v>1.13027887977042</v>
      </c>
      <c r="V300" t="s">
        <v>130</v>
      </c>
      <c r="W300" t="s">
        <v>112</v>
      </c>
      <c r="X300">
        <v>1.07310608679694</v>
      </c>
      <c r="Y300" t="s">
        <v>113</v>
      </c>
      <c r="Z300" t="s">
        <v>116</v>
      </c>
      <c r="AA300">
        <v>1.03247460179633</v>
      </c>
      <c r="AB300" t="s">
        <v>117</v>
      </c>
      <c r="AC300">
        <v>783803</v>
      </c>
      <c r="AD300">
        <v>1170723</v>
      </c>
      <c r="AE300">
        <v>1821024</v>
      </c>
      <c r="AF300" t="s">
        <v>118</v>
      </c>
      <c r="AG300" t="s">
        <v>506</v>
      </c>
      <c r="AH300" s="41" t="s">
        <v>530</v>
      </c>
      <c r="AI300" t="s">
        <v>158</v>
      </c>
      <c r="AJ300" t="s">
        <v>121</v>
      </c>
      <c r="AK300" s="32">
        <v>43230</v>
      </c>
      <c r="AL300" s="32">
        <v>43230</v>
      </c>
      <c r="AM300">
        <v>40</v>
      </c>
      <c r="AN300">
        <v>1</v>
      </c>
    </row>
    <row r="301" spans="1:40" x14ac:dyDescent="0.3">
      <c r="A301" s="32">
        <v>43190</v>
      </c>
      <c r="B301">
        <v>52899</v>
      </c>
      <c r="C301">
        <v>0.13700000000000001</v>
      </c>
      <c r="D301" t="s">
        <v>152</v>
      </c>
      <c r="E301" t="s">
        <v>14</v>
      </c>
      <c r="F301" t="s">
        <v>271</v>
      </c>
      <c r="G301">
        <v>0</v>
      </c>
      <c r="H301">
        <v>1</v>
      </c>
      <c r="I301">
        <v>0</v>
      </c>
      <c r="J301">
        <v>0</v>
      </c>
      <c r="K301" t="s">
        <v>106</v>
      </c>
      <c r="L301">
        <v>2.9503172045415802</v>
      </c>
      <c r="M301" t="s">
        <v>107</v>
      </c>
      <c r="N301" t="s">
        <v>112</v>
      </c>
      <c r="O301">
        <v>1.34518199120395</v>
      </c>
      <c r="P301" t="s">
        <v>148</v>
      </c>
      <c r="Q301" t="s">
        <v>110</v>
      </c>
      <c r="R301">
        <v>1.1698870139821</v>
      </c>
      <c r="S301" t="s">
        <v>189</v>
      </c>
      <c r="T301" t="s">
        <v>143</v>
      </c>
      <c r="U301">
        <v>1.0648910735912001</v>
      </c>
      <c r="V301" t="s">
        <v>149</v>
      </c>
      <c r="W301" t="s">
        <v>124</v>
      </c>
      <c r="X301">
        <v>1.0296542937819599</v>
      </c>
      <c r="Y301" t="s">
        <v>125</v>
      </c>
      <c r="Z301" t="s">
        <v>114</v>
      </c>
      <c r="AA301">
        <v>1.02916451294753</v>
      </c>
      <c r="AB301" t="s">
        <v>196</v>
      </c>
      <c r="AC301">
        <v>777502</v>
      </c>
      <c r="AD301">
        <v>1161063</v>
      </c>
      <c r="AE301">
        <v>1894179</v>
      </c>
      <c r="AF301" t="s">
        <v>118</v>
      </c>
      <c r="AH301" s="41" t="s">
        <v>531</v>
      </c>
      <c r="AI301" t="s">
        <v>267</v>
      </c>
      <c r="AJ301" t="s">
        <v>121</v>
      </c>
      <c r="AK301" s="32">
        <v>43215</v>
      </c>
      <c r="AL301" s="32">
        <v>43215</v>
      </c>
      <c r="AM301">
        <v>25</v>
      </c>
      <c r="AN301">
        <v>1</v>
      </c>
    </row>
    <row r="302" spans="1:40" x14ac:dyDescent="0.3">
      <c r="A302" s="32">
        <v>43190</v>
      </c>
      <c r="B302">
        <v>53369</v>
      </c>
      <c r="C302">
        <v>0.129</v>
      </c>
      <c r="D302" t="s">
        <v>270</v>
      </c>
      <c r="E302" t="s">
        <v>12</v>
      </c>
      <c r="F302" t="s">
        <v>353</v>
      </c>
      <c r="G302">
        <v>0</v>
      </c>
      <c r="H302">
        <v>0</v>
      </c>
      <c r="I302">
        <v>0</v>
      </c>
      <c r="J302">
        <v>1</v>
      </c>
      <c r="K302" t="s">
        <v>106</v>
      </c>
      <c r="L302">
        <v>2.9503172045415802</v>
      </c>
      <c r="M302" t="s">
        <v>107</v>
      </c>
      <c r="N302" t="s">
        <v>110</v>
      </c>
      <c r="O302">
        <v>1.1698870139821</v>
      </c>
      <c r="P302" t="s">
        <v>189</v>
      </c>
      <c r="Q302" t="s">
        <v>112</v>
      </c>
      <c r="R302">
        <v>1.07310608679694</v>
      </c>
      <c r="S302" t="s">
        <v>113</v>
      </c>
      <c r="T302" t="s">
        <v>143</v>
      </c>
      <c r="U302">
        <v>1.0648910735912001</v>
      </c>
      <c r="V302" t="s">
        <v>149</v>
      </c>
      <c r="W302" t="s">
        <v>114</v>
      </c>
      <c r="X302">
        <v>1.0534073012288001</v>
      </c>
      <c r="Y302" t="s">
        <v>161</v>
      </c>
      <c r="Z302" t="s">
        <v>124</v>
      </c>
      <c r="AA302">
        <v>1.0296542937819599</v>
      </c>
      <c r="AB302" t="s">
        <v>125</v>
      </c>
      <c r="AC302">
        <v>783927</v>
      </c>
      <c r="AD302">
        <v>1170908</v>
      </c>
      <c r="AE302">
        <v>1821024</v>
      </c>
      <c r="AF302" t="s">
        <v>118</v>
      </c>
      <c r="AG302" t="s">
        <v>532</v>
      </c>
      <c r="AH302" s="41" t="s">
        <v>533</v>
      </c>
      <c r="AI302" t="s">
        <v>151</v>
      </c>
      <c r="AJ302" t="s">
        <v>121</v>
      </c>
      <c r="AK302" s="32">
        <v>43230</v>
      </c>
      <c r="AL302" s="32">
        <v>43230</v>
      </c>
      <c r="AM302">
        <v>40</v>
      </c>
      <c r="AN302">
        <v>1</v>
      </c>
    </row>
    <row r="303" spans="1:40" x14ac:dyDescent="0.3">
      <c r="A303" s="32">
        <v>43190</v>
      </c>
      <c r="B303">
        <v>53413</v>
      </c>
      <c r="C303">
        <v>0.111</v>
      </c>
      <c r="D303" t="s">
        <v>214</v>
      </c>
      <c r="E303" t="s">
        <v>12</v>
      </c>
      <c r="F303" t="s">
        <v>353</v>
      </c>
      <c r="G303">
        <v>0</v>
      </c>
      <c r="H303">
        <v>0</v>
      </c>
      <c r="I303">
        <v>0</v>
      </c>
      <c r="J303">
        <v>1</v>
      </c>
      <c r="K303" t="s">
        <v>143</v>
      </c>
      <c r="L303">
        <v>2.0945065862655401</v>
      </c>
      <c r="M303" t="s">
        <v>171</v>
      </c>
      <c r="N303" t="s">
        <v>106</v>
      </c>
      <c r="O303">
        <v>1.22450982339368</v>
      </c>
      <c r="P303" t="s">
        <v>172</v>
      </c>
      <c r="Q303" t="s">
        <v>110</v>
      </c>
      <c r="R303">
        <v>1.1698870139821</v>
      </c>
      <c r="S303" t="s">
        <v>189</v>
      </c>
      <c r="T303" t="s">
        <v>112</v>
      </c>
      <c r="U303">
        <v>1.07310608679694</v>
      </c>
      <c r="V303" t="s">
        <v>113</v>
      </c>
      <c r="W303" t="s">
        <v>124</v>
      </c>
      <c r="X303">
        <v>1.0296542937819599</v>
      </c>
      <c r="Y303" t="s">
        <v>125</v>
      </c>
      <c r="Z303" t="s">
        <v>108</v>
      </c>
      <c r="AA303">
        <v>1.0148900082139101</v>
      </c>
      <c r="AB303" t="s">
        <v>174</v>
      </c>
      <c r="AC303">
        <v>786648</v>
      </c>
      <c r="AD303">
        <v>1175463</v>
      </c>
      <c r="AE303">
        <v>1821024</v>
      </c>
      <c r="AF303" t="s">
        <v>118</v>
      </c>
      <c r="AG303" t="s">
        <v>506</v>
      </c>
      <c r="AH303" s="41" t="s">
        <v>534</v>
      </c>
      <c r="AI303" t="s">
        <v>151</v>
      </c>
      <c r="AJ303" t="s">
        <v>121</v>
      </c>
      <c r="AK303" s="32">
        <v>43238</v>
      </c>
      <c r="AL303" s="32">
        <v>43238</v>
      </c>
      <c r="AM303">
        <v>48</v>
      </c>
      <c r="AN303">
        <v>1</v>
      </c>
    </row>
    <row r="304" spans="1:40" x14ac:dyDescent="0.3">
      <c r="A304" s="32">
        <v>43190</v>
      </c>
      <c r="B304">
        <v>54371</v>
      </c>
      <c r="C304">
        <v>0.13300000000000001</v>
      </c>
      <c r="D304" t="s">
        <v>535</v>
      </c>
      <c r="E304" t="s">
        <v>21</v>
      </c>
      <c r="F304" t="s">
        <v>300</v>
      </c>
      <c r="G304">
        <v>0</v>
      </c>
      <c r="H304">
        <v>1</v>
      </c>
      <c r="I304">
        <v>0</v>
      </c>
      <c r="J304">
        <v>0</v>
      </c>
      <c r="K304" t="s">
        <v>106</v>
      </c>
      <c r="L304">
        <v>2.9503172045415802</v>
      </c>
      <c r="M304" t="s">
        <v>107</v>
      </c>
      <c r="N304" t="s">
        <v>110</v>
      </c>
      <c r="O304">
        <v>1.1698870139821</v>
      </c>
      <c r="P304" t="s">
        <v>189</v>
      </c>
      <c r="Q304" t="s">
        <v>124</v>
      </c>
      <c r="R304">
        <v>1.07738393768034</v>
      </c>
      <c r="S304" t="s">
        <v>135</v>
      </c>
      <c r="T304" t="s">
        <v>143</v>
      </c>
      <c r="U304">
        <v>1.0648910735912001</v>
      </c>
      <c r="V304" t="s">
        <v>149</v>
      </c>
      <c r="W304" t="s">
        <v>114</v>
      </c>
      <c r="X304">
        <v>1.0339140819511099</v>
      </c>
      <c r="Y304" t="s">
        <v>115</v>
      </c>
      <c r="Z304" t="s">
        <v>129</v>
      </c>
      <c r="AA304">
        <v>1.0195165928562</v>
      </c>
      <c r="AB304" t="s">
        <v>139</v>
      </c>
      <c r="AC304">
        <v>778831</v>
      </c>
      <c r="AD304">
        <v>1163159</v>
      </c>
      <c r="AE304">
        <v>9429440</v>
      </c>
      <c r="AF304" t="s">
        <v>118</v>
      </c>
      <c r="AH304" s="41" t="s">
        <v>536</v>
      </c>
      <c r="AI304" t="s">
        <v>120</v>
      </c>
      <c r="AJ304" t="s">
        <v>121</v>
      </c>
      <c r="AK304" s="32">
        <v>43217</v>
      </c>
      <c r="AL304" s="32">
        <v>43217</v>
      </c>
      <c r="AM304">
        <v>27</v>
      </c>
      <c r="AN304">
        <v>1</v>
      </c>
    </row>
    <row r="305" spans="1:40" x14ac:dyDescent="0.3">
      <c r="A305" s="32">
        <v>43190</v>
      </c>
      <c r="B305">
        <v>54392</v>
      </c>
      <c r="C305">
        <v>0.159</v>
      </c>
      <c r="D305" t="s">
        <v>382</v>
      </c>
      <c r="E305" t="s">
        <v>13</v>
      </c>
      <c r="F305" t="s">
        <v>204</v>
      </c>
      <c r="G305">
        <v>0</v>
      </c>
      <c r="H305">
        <v>1</v>
      </c>
      <c r="I305">
        <v>0</v>
      </c>
      <c r="J305">
        <v>0</v>
      </c>
      <c r="K305" t="s">
        <v>106</v>
      </c>
      <c r="L305">
        <v>2.9503172045415802</v>
      </c>
      <c r="M305" t="s">
        <v>107</v>
      </c>
      <c r="N305" t="s">
        <v>112</v>
      </c>
      <c r="O305">
        <v>1.25939251720394</v>
      </c>
      <c r="P305" t="s">
        <v>148</v>
      </c>
      <c r="Q305" t="s">
        <v>110</v>
      </c>
      <c r="R305">
        <v>1.1698870139821</v>
      </c>
      <c r="S305" t="s">
        <v>189</v>
      </c>
      <c r="T305" t="s">
        <v>129</v>
      </c>
      <c r="U305">
        <v>1.13027887977042</v>
      </c>
      <c r="V305" t="s">
        <v>130</v>
      </c>
      <c r="W305" t="s">
        <v>143</v>
      </c>
      <c r="X305">
        <v>1.0648910735912001</v>
      </c>
      <c r="Y305" t="s">
        <v>149</v>
      </c>
      <c r="Z305" t="s">
        <v>114</v>
      </c>
      <c r="AA305">
        <v>1.0339140819511099</v>
      </c>
      <c r="AB305" t="s">
        <v>115</v>
      </c>
      <c r="AC305">
        <v>776954</v>
      </c>
      <c r="AD305">
        <v>1160119</v>
      </c>
      <c r="AE305">
        <v>9372897</v>
      </c>
      <c r="AF305" t="s">
        <v>118</v>
      </c>
      <c r="AH305" s="41" t="s">
        <v>276</v>
      </c>
      <c r="AI305" t="s">
        <v>158</v>
      </c>
      <c r="AJ305" t="s">
        <v>121</v>
      </c>
      <c r="AK305" s="32">
        <v>43214</v>
      </c>
      <c r="AL305" s="32">
        <v>43214</v>
      </c>
      <c r="AM305">
        <v>24</v>
      </c>
      <c r="AN305">
        <v>1</v>
      </c>
    </row>
    <row r="306" spans="1:40" x14ac:dyDescent="0.3">
      <c r="A306" s="32">
        <v>43190</v>
      </c>
      <c r="B306">
        <v>54848</v>
      </c>
      <c r="C306">
        <v>0.25900000000000001</v>
      </c>
      <c r="D306" t="s">
        <v>308</v>
      </c>
      <c r="E306" t="s">
        <v>12</v>
      </c>
      <c r="F306" t="s">
        <v>380</v>
      </c>
      <c r="G306">
        <v>0</v>
      </c>
      <c r="H306">
        <v>0</v>
      </c>
      <c r="I306">
        <v>0</v>
      </c>
      <c r="J306">
        <v>1</v>
      </c>
      <c r="K306" t="s">
        <v>106</v>
      </c>
      <c r="L306">
        <v>2.9503172045415802</v>
      </c>
      <c r="M306" t="s">
        <v>107</v>
      </c>
      <c r="N306" t="s">
        <v>129</v>
      </c>
      <c r="O306">
        <v>1.59243488521513</v>
      </c>
      <c r="P306" t="s">
        <v>185</v>
      </c>
      <c r="Q306" t="s">
        <v>112</v>
      </c>
      <c r="R306">
        <v>1.3888573109162801</v>
      </c>
      <c r="S306" t="s">
        <v>148</v>
      </c>
      <c r="T306" t="s">
        <v>110</v>
      </c>
      <c r="U306">
        <v>1.1698870139821</v>
      </c>
      <c r="V306" t="s">
        <v>189</v>
      </c>
      <c r="W306" t="s">
        <v>108</v>
      </c>
      <c r="X306">
        <v>1.1551939685976</v>
      </c>
      <c r="Y306" t="s">
        <v>109</v>
      </c>
      <c r="Z306" t="s">
        <v>114</v>
      </c>
      <c r="AA306">
        <v>1.0534073012288001</v>
      </c>
      <c r="AB306" t="s">
        <v>161</v>
      </c>
      <c r="AC306">
        <v>782290</v>
      </c>
      <c r="AD306">
        <v>1168206</v>
      </c>
      <c r="AE306">
        <v>1012335</v>
      </c>
      <c r="AF306" t="s">
        <v>118</v>
      </c>
      <c r="AH306" s="41" t="s">
        <v>537</v>
      </c>
      <c r="AI306" t="s">
        <v>158</v>
      </c>
      <c r="AJ306" t="s">
        <v>121</v>
      </c>
      <c r="AK306" s="32">
        <v>43227</v>
      </c>
      <c r="AL306" s="32">
        <v>43227</v>
      </c>
      <c r="AM306">
        <v>37</v>
      </c>
      <c r="AN306">
        <v>1</v>
      </c>
    </row>
    <row r="307" spans="1:40" x14ac:dyDescent="0.3">
      <c r="A307" s="32">
        <v>43190</v>
      </c>
      <c r="B307">
        <v>54898</v>
      </c>
      <c r="C307">
        <v>0.124</v>
      </c>
      <c r="D307" t="s">
        <v>308</v>
      </c>
      <c r="E307" t="s">
        <v>12</v>
      </c>
      <c r="F307" t="s">
        <v>208</v>
      </c>
      <c r="G307">
        <v>0</v>
      </c>
      <c r="H307">
        <v>0</v>
      </c>
      <c r="I307">
        <v>0</v>
      </c>
      <c r="J307">
        <v>1</v>
      </c>
      <c r="K307" t="s">
        <v>108</v>
      </c>
      <c r="L307">
        <v>1.5794386813004</v>
      </c>
      <c r="M307" t="s">
        <v>212</v>
      </c>
      <c r="N307" t="s">
        <v>112</v>
      </c>
      <c r="O307">
        <v>1.3349414732415601</v>
      </c>
      <c r="P307" t="s">
        <v>148</v>
      </c>
      <c r="Q307" t="s">
        <v>129</v>
      </c>
      <c r="R307">
        <v>1.3035968416499599</v>
      </c>
      <c r="S307" t="s">
        <v>169</v>
      </c>
      <c r="T307" t="s">
        <v>106</v>
      </c>
      <c r="U307">
        <v>1.22450982339368</v>
      </c>
      <c r="V307" t="s">
        <v>172</v>
      </c>
      <c r="W307" t="s">
        <v>110</v>
      </c>
      <c r="X307">
        <v>1.1698870139821</v>
      </c>
      <c r="Y307" t="s">
        <v>189</v>
      </c>
      <c r="Z307" t="s">
        <v>116</v>
      </c>
      <c r="AA307">
        <v>1.09539059602435</v>
      </c>
      <c r="AB307" t="s">
        <v>134</v>
      </c>
      <c r="AN307">
        <v>272</v>
      </c>
    </row>
    <row r="308" spans="1:40" x14ac:dyDescent="0.3">
      <c r="A308" s="32">
        <v>43190</v>
      </c>
      <c r="B308">
        <v>55295</v>
      </c>
      <c r="C308">
        <v>0.157</v>
      </c>
      <c r="D308" t="s">
        <v>330</v>
      </c>
      <c r="E308" t="s">
        <v>14</v>
      </c>
      <c r="F308" t="s">
        <v>215</v>
      </c>
      <c r="G308">
        <v>0</v>
      </c>
      <c r="H308">
        <v>1</v>
      </c>
      <c r="I308">
        <v>0</v>
      </c>
      <c r="J308">
        <v>0</v>
      </c>
      <c r="K308" t="s">
        <v>106</v>
      </c>
      <c r="L308">
        <v>2.9503172045415802</v>
      </c>
      <c r="M308" t="s">
        <v>107</v>
      </c>
      <c r="N308" t="s">
        <v>110</v>
      </c>
      <c r="O308">
        <v>1.2145389536198901</v>
      </c>
      <c r="P308" t="s">
        <v>400</v>
      </c>
      <c r="Q308" t="s">
        <v>116</v>
      </c>
      <c r="R308">
        <v>1.09539059602435</v>
      </c>
      <c r="S308" t="s">
        <v>134</v>
      </c>
      <c r="T308" t="s">
        <v>124</v>
      </c>
      <c r="U308">
        <v>1.07738393768034</v>
      </c>
      <c r="V308" t="s">
        <v>135</v>
      </c>
      <c r="W308" t="s">
        <v>112</v>
      </c>
      <c r="X308">
        <v>1.07310608679694</v>
      </c>
      <c r="Y308" t="s">
        <v>113</v>
      </c>
      <c r="Z308" t="s">
        <v>143</v>
      </c>
      <c r="AA308">
        <v>1.0648910735912001</v>
      </c>
      <c r="AB308" t="s">
        <v>149</v>
      </c>
      <c r="AC308">
        <v>775427</v>
      </c>
      <c r="AD308">
        <v>1157385</v>
      </c>
      <c r="AE308">
        <v>1743095</v>
      </c>
      <c r="AF308" t="s">
        <v>118</v>
      </c>
      <c r="AG308" t="s">
        <v>538</v>
      </c>
      <c r="AH308" s="41" t="s">
        <v>217</v>
      </c>
      <c r="AI308" t="s">
        <v>120</v>
      </c>
      <c r="AJ308" t="s">
        <v>121</v>
      </c>
      <c r="AK308" s="32">
        <v>43209</v>
      </c>
      <c r="AL308" s="32">
        <v>43209</v>
      </c>
      <c r="AM308">
        <v>19</v>
      </c>
      <c r="AN308">
        <v>1</v>
      </c>
    </row>
    <row r="309" spans="1:40" x14ac:dyDescent="0.3">
      <c r="A309" s="32">
        <v>43190</v>
      </c>
      <c r="B309">
        <v>55337</v>
      </c>
      <c r="C309">
        <v>0.158</v>
      </c>
      <c r="D309" t="s">
        <v>191</v>
      </c>
      <c r="E309" t="s">
        <v>14</v>
      </c>
      <c r="F309" t="s">
        <v>274</v>
      </c>
      <c r="G309">
        <v>0</v>
      </c>
      <c r="H309">
        <v>1</v>
      </c>
      <c r="I309">
        <v>0</v>
      </c>
      <c r="J309">
        <v>0</v>
      </c>
      <c r="K309" t="s">
        <v>106</v>
      </c>
      <c r="L309">
        <v>2.9503172045415802</v>
      </c>
      <c r="M309" t="s">
        <v>107</v>
      </c>
      <c r="N309" t="s">
        <v>112</v>
      </c>
      <c r="O309">
        <v>1.31318182358353</v>
      </c>
      <c r="P309" t="s">
        <v>148</v>
      </c>
      <c r="Q309" t="s">
        <v>110</v>
      </c>
      <c r="R309">
        <v>1.2145389536198901</v>
      </c>
      <c r="S309" t="s">
        <v>400</v>
      </c>
      <c r="T309" t="s">
        <v>143</v>
      </c>
      <c r="U309">
        <v>1.0648910735912001</v>
      </c>
      <c r="V309" t="s">
        <v>149</v>
      </c>
      <c r="W309" t="s">
        <v>114</v>
      </c>
      <c r="X309">
        <v>1.0339140819511099</v>
      </c>
      <c r="Y309" t="s">
        <v>115</v>
      </c>
      <c r="Z309" t="s">
        <v>116</v>
      </c>
      <c r="AA309">
        <v>1.03247460179633</v>
      </c>
      <c r="AB309" t="s">
        <v>117</v>
      </c>
      <c r="AC309">
        <v>794341</v>
      </c>
      <c r="AD309">
        <v>1189377</v>
      </c>
      <c r="AE309">
        <v>1013671</v>
      </c>
      <c r="AF309" t="s">
        <v>118</v>
      </c>
      <c r="AH309" s="41" t="s">
        <v>539</v>
      </c>
      <c r="AI309" t="s">
        <v>267</v>
      </c>
      <c r="AJ309" t="s">
        <v>121</v>
      </c>
      <c r="AK309" s="32">
        <v>43265</v>
      </c>
      <c r="AL309" s="32">
        <v>43265</v>
      </c>
      <c r="AM309">
        <v>75</v>
      </c>
      <c r="AN309">
        <v>1</v>
      </c>
    </row>
    <row r="310" spans="1:40" x14ac:dyDescent="0.3">
      <c r="A310" s="32">
        <v>43190</v>
      </c>
      <c r="B310">
        <v>56239</v>
      </c>
      <c r="C310">
        <v>0.123</v>
      </c>
      <c r="D310" t="s">
        <v>167</v>
      </c>
      <c r="E310" t="s">
        <v>12</v>
      </c>
      <c r="F310" t="s">
        <v>168</v>
      </c>
      <c r="G310">
        <v>0</v>
      </c>
      <c r="H310">
        <v>0</v>
      </c>
      <c r="I310">
        <v>0</v>
      </c>
      <c r="J310">
        <v>1</v>
      </c>
      <c r="K310" t="s">
        <v>106</v>
      </c>
      <c r="L310">
        <v>2.9503172045415802</v>
      </c>
      <c r="M310" t="s">
        <v>107</v>
      </c>
      <c r="N310" t="s">
        <v>110</v>
      </c>
      <c r="O310">
        <v>1.2145389536198901</v>
      </c>
      <c r="P310" t="s">
        <v>400</v>
      </c>
      <c r="Q310" t="s">
        <v>116</v>
      </c>
      <c r="R310">
        <v>1.09539059602435</v>
      </c>
      <c r="S310" t="s">
        <v>134</v>
      </c>
      <c r="T310" t="s">
        <v>112</v>
      </c>
      <c r="U310">
        <v>1.07310608679694</v>
      </c>
      <c r="V310" t="s">
        <v>113</v>
      </c>
      <c r="W310" t="s">
        <v>114</v>
      </c>
      <c r="X310">
        <v>1.0534073012288001</v>
      </c>
      <c r="Y310" t="s">
        <v>161</v>
      </c>
      <c r="Z310" t="s">
        <v>108</v>
      </c>
      <c r="AA310">
        <v>1.0148900082139101</v>
      </c>
      <c r="AB310" t="s">
        <v>174</v>
      </c>
      <c r="AN310">
        <v>100</v>
      </c>
    </row>
    <row r="311" spans="1:40" ht="31.5" x14ac:dyDescent="0.3">
      <c r="A311" s="32">
        <v>43190</v>
      </c>
      <c r="B311">
        <v>56356</v>
      </c>
      <c r="C311">
        <v>0.188</v>
      </c>
      <c r="D311" t="s">
        <v>203</v>
      </c>
      <c r="E311" t="s">
        <v>13</v>
      </c>
      <c r="F311" t="s">
        <v>219</v>
      </c>
      <c r="G311">
        <v>0</v>
      </c>
      <c r="H311">
        <v>1</v>
      </c>
      <c r="I311">
        <v>1</v>
      </c>
      <c r="J311">
        <v>0</v>
      </c>
      <c r="K311" t="s">
        <v>106</v>
      </c>
      <c r="L311">
        <v>2.9503172045415802</v>
      </c>
      <c r="M311" t="s">
        <v>107</v>
      </c>
      <c r="N311" t="s">
        <v>112</v>
      </c>
      <c r="O311">
        <v>1.34518199120395</v>
      </c>
      <c r="P311" t="s">
        <v>148</v>
      </c>
      <c r="Q311" t="s">
        <v>110</v>
      </c>
      <c r="R311">
        <v>1.2145389536198901</v>
      </c>
      <c r="S311" t="s">
        <v>400</v>
      </c>
      <c r="T311" t="s">
        <v>114</v>
      </c>
      <c r="U311">
        <v>1.14810146065298</v>
      </c>
      <c r="V311" t="s">
        <v>178</v>
      </c>
      <c r="W311" t="s">
        <v>143</v>
      </c>
      <c r="X311">
        <v>1.0648910735912001</v>
      </c>
      <c r="Y311" t="s">
        <v>149</v>
      </c>
      <c r="Z311" t="s">
        <v>116</v>
      </c>
      <c r="AA311">
        <v>1.03247460179633</v>
      </c>
      <c r="AB311" t="s">
        <v>117</v>
      </c>
      <c r="AC311">
        <v>775984</v>
      </c>
      <c r="AD311">
        <v>1158485</v>
      </c>
      <c r="AE311">
        <v>1011782</v>
      </c>
      <c r="AF311" t="s">
        <v>118</v>
      </c>
      <c r="AH311" s="41" t="s">
        <v>540</v>
      </c>
      <c r="AI311" t="s">
        <v>120</v>
      </c>
      <c r="AJ311" t="s">
        <v>121</v>
      </c>
      <c r="AK311" s="32">
        <v>43210</v>
      </c>
      <c r="AL311" s="32">
        <v>43210</v>
      </c>
      <c r="AM311">
        <v>20</v>
      </c>
      <c r="AN311">
        <v>1</v>
      </c>
    </row>
    <row r="312" spans="1:40" x14ac:dyDescent="0.3">
      <c r="A312" s="32">
        <v>43190</v>
      </c>
      <c r="B312">
        <v>56400</v>
      </c>
      <c r="C312">
        <v>0.13400000000000001</v>
      </c>
      <c r="D312" t="s">
        <v>230</v>
      </c>
      <c r="E312" t="s">
        <v>13</v>
      </c>
      <c r="F312" t="s">
        <v>450</v>
      </c>
      <c r="G312">
        <v>0</v>
      </c>
      <c r="H312">
        <v>1</v>
      </c>
      <c r="I312">
        <v>0</v>
      </c>
      <c r="J312">
        <v>0</v>
      </c>
      <c r="K312" t="s">
        <v>106</v>
      </c>
      <c r="L312">
        <v>2.9503172045415802</v>
      </c>
      <c r="M312" t="s">
        <v>107</v>
      </c>
      <c r="N312" t="s">
        <v>110</v>
      </c>
      <c r="O312">
        <v>1.2145389536198901</v>
      </c>
      <c r="P312" t="s">
        <v>400</v>
      </c>
      <c r="Q312" t="s">
        <v>112</v>
      </c>
      <c r="R312">
        <v>1.07310608679694</v>
      </c>
      <c r="S312" t="s">
        <v>113</v>
      </c>
      <c r="T312" t="s">
        <v>143</v>
      </c>
      <c r="U312">
        <v>1.0648910735912001</v>
      </c>
      <c r="V312" t="s">
        <v>149</v>
      </c>
      <c r="W312" t="s">
        <v>114</v>
      </c>
      <c r="X312">
        <v>1.0339140819511099</v>
      </c>
      <c r="Y312" t="s">
        <v>115</v>
      </c>
      <c r="Z312" t="s">
        <v>124</v>
      </c>
      <c r="AA312">
        <v>1.0296542937819599</v>
      </c>
      <c r="AB312" t="s">
        <v>125</v>
      </c>
      <c r="AC312">
        <v>777556</v>
      </c>
      <c r="AD312">
        <v>1161160</v>
      </c>
      <c r="AE312">
        <v>2819233</v>
      </c>
      <c r="AF312" t="s">
        <v>118</v>
      </c>
      <c r="AH312" s="41" t="s">
        <v>541</v>
      </c>
      <c r="AI312" t="s">
        <v>158</v>
      </c>
      <c r="AJ312" t="s">
        <v>121</v>
      </c>
      <c r="AK312" s="32">
        <v>43215</v>
      </c>
      <c r="AL312" s="32">
        <v>43215</v>
      </c>
      <c r="AM312">
        <v>25</v>
      </c>
      <c r="AN312">
        <v>1</v>
      </c>
    </row>
    <row r="313" spans="1:40" ht="31.5" x14ac:dyDescent="0.3">
      <c r="A313" s="32">
        <v>43190</v>
      </c>
      <c r="B313">
        <v>56405</v>
      </c>
      <c r="C313">
        <v>0.156</v>
      </c>
      <c r="D313" t="s">
        <v>495</v>
      </c>
      <c r="E313" t="s">
        <v>14</v>
      </c>
      <c r="F313" t="s">
        <v>262</v>
      </c>
      <c r="G313">
        <v>0</v>
      </c>
      <c r="H313">
        <v>1</v>
      </c>
      <c r="I313">
        <v>0</v>
      </c>
      <c r="J313">
        <v>0</v>
      </c>
      <c r="K313" t="s">
        <v>106</v>
      </c>
      <c r="L313">
        <v>2.9503172045415802</v>
      </c>
      <c r="M313" t="s">
        <v>107</v>
      </c>
      <c r="N313" t="s">
        <v>110</v>
      </c>
      <c r="O313">
        <v>1.2145389536198901</v>
      </c>
      <c r="P313" t="s">
        <v>400</v>
      </c>
      <c r="Q313" t="s">
        <v>114</v>
      </c>
      <c r="R313">
        <v>1.14810146065298</v>
      </c>
      <c r="S313" t="s">
        <v>178</v>
      </c>
      <c r="T313" t="s">
        <v>124</v>
      </c>
      <c r="U313">
        <v>1.07738393768034</v>
      </c>
      <c r="V313" t="s">
        <v>135</v>
      </c>
      <c r="W313" t="s">
        <v>112</v>
      </c>
      <c r="X313">
        <v>1.07310608679694</v>
      </c>
      <c r="Y313" t="s">
        <v>113</v>
      </c>
      <c r="Z313" t="s">
        <v>143</v>
      </c>
      <c r="AA313">
        <v>1.0648910735912001</v>
      </c>
      <c r="AB313" t="s">
        <v>149</v>
      </c>
      <c r="AC313">
        <v>775534</v>
      </c>
      <c r="AD313">
        <v>1157561</v>
      </c>
      <c r="AE313">
        <v>9750951</v>
      </c>
      <c r="AF313" t="s">
        <v>118</v>
      </c>
      <c r="AH313" s="41" t="s">
        <v>542</v>
      </c>
      <c r="AI313" t="s">
        <v>200</v>
      </c>
      <c r="AJ313" t="s">
        <v>121</v>
      </c>
      <c r="AK313" s="32">
        <v>43209</v>
      </c>
      <c r="AL313" s="32">
        <v>43209</v>
      </c>
      <c r="AM313">
        <v>19</v>
      </c>
      <c r="AN313">
        <v>1</v>
      </c>
    </row>
    <row r="314" spans="1:40" x14ac:dyDescent="0.3">
      <c r="A314" s="32">
        <v>43190</v>
      </c>
      <c r="B314">
        <v>56769</v>
      </c>
      <c r="C314">
        <v>0.14199999999999999</v>
      </c>
      <c r="D314" t="s">
        <v>239</v>
      </c>
      <c r="E314" t="s">
        <v>21</v>
      </c>
      <c r="F314" t="s">
        <v>105</v>
      </c>
      <c r="G314">
        <v>0</v>
      </c>
      <c r="H314">
        <v>1</v>
      </c>
      <c r="I314">
        <v>0</v>
      </c>
      <c r="J314">
        <v>0</v>
      </c>
      <c r="K314" t="s">
        <v>106</v>
      </c>
      <c r="L314">
        <v>2.9503172045415802</v>
      </c>
      <c r="M314" t="s">
        <v>107</v>
      </c>
      <c r="N314" t="s">
        <v>110</v>
      </c>
      <c r="O314">
        <v>1.2145389536198901</v>
      </c>
      <c r="P314" t="s">
        <v>400</v>
      </c>
      <c r="Q314" t="s">
        <v>116</v>
      </c>
      <c r="R314">
        <v>1.09539059602435</v>
      </c>
      <c r="S314" t="s">
        <v>134</v>
      </c>
      <c r="T314" t="s">
        <v>124</v>
      </c>
      <c r="U314">
        <v>1.07738393768034</v>
      </c>
      <c r="V314" t="s">
        <v>135</v>
      </c>
      <c r="W314" t="s">
        <v>112</v>
      </c>
      <c r="X314">
        <v>1.07310608679694</v>
      </c>
      <c r="Y314" t="s">
        <v>113</v>
      </c>
      <c r="Z314" t="s">
        <v>143</v>
      </c>
      <c r="AA314">
        <v>1.0648910735912001</v>
      </c>
      <c r="AB314" t="s">
        <v>149</v>
      </c>
      <c r="AC314">
        <v>779428</v>
      </c>
      <c r="AD314">
        <v>1164066</v>
      </c>
      <c r="AE314">
        <v>9425307</v>
      </c>
      <c r="AF314" t="s">
        <v>118</v>
      </c>
      <c r="AH314" s="41" t="s">
        <v>543</v>
      </c>
      <c r="AI314" t="s">
        <v>120</v>
      </c>
      <c r="AJ314" t="s">
        <v>121</v>
      </c>
      <c r="AK314" s="32">
        <v>43220</v>
      </c>
      <c r="AL314" s="32">
        <v>43220</v>
      </c>
      <c r="AM314">
        <v>30</v>
      </c>
      <c r="AN314">
        <v>1</v>
      </c>
    </row>
    <row r="315" spans="1:40" ht="47.25" x14ac:dyDescent="0.3">
      <c r="A315" s="32">
        <v>43190</v>
      </c>
      <c r="B315">
        <v>56851</v>
      </c>
      <c r="C315">
        <v>0.109</v>
      </c>
      <c r="D315" t="s">
        <v>194</v>
      </c>
      <c r="E315" t="s">
        <v>14</v>
      </c>
      <c r="F315" t="s">
        <v>192</v>
      </c>
      <c r="G315">
        <v>0</v>
      </c>
      <c r="H315">
        <v>1</v>
      </c>
      <c r="I315">
        <v>0</v>
      </c>
      <c r="J315">
        <v>0</v>
      </c>
      <c r="K315" t="s">
        <v>106</v>
      </c>
      <c r="L315">
        <v>2.9503172045415802</v>
      </c>
      <c r="M315" t="s">
        <v>107</v>
      </c>
      <c r="N315" t="s">
        <v>110</v>
      </c>
      <c r="O315">
        <v>1.2145389536198901</v>
      </c>
      <c r="P315" t="s">
        <v>400</v>
      </c>
      <c r="Q315" t="s">
        <v>112</v>
      </c>
      <c r="R315">
        <v>1.07310608679694</v>
      </c>
      <c r="S315" t="s">
        <v>113</v>
      </c>
      <c r="T315" t="s">
        <v>114</v>
      </c>
      <c r="U315">
        <v>1.0339140819511099</v>
      </c>
      <c r="V315" t="s">
        <v>115</v>
      </c>
      <c r="W315" t="s">
        <v>112</v>
      </c>
      <c r="X315">
        <v>1.0263612097491499</v>
      </c>
      <c r="Y315" t="s">
        <v>113</v>
      </c>
      <c r="Z315" t="s">
        <v>403</v>
      </c>
      <c r="AA315">
        <v>0.97768020856408699</v>
      </c>
      <c r="AB315" t="s">
        <v>404</v>
      </c>
      <c r="AC315">
        <v>776590</v>
      </c>
      <c r="AD315">
        <v>1159544</v>
      </c>
      <c r="AE315">
        <v>9373838</v>
      </c>
      <c r="AF315" t="s">
        <v>118</v>
      </c>
      <c r="AH315" s="41" t="s">
        <v>544</v>
      </c>
      <c r="AI315" t="s">
        <v>120</v>
      </c>
      <c r="AJ315" t="s">
        <v>121</v>
      </c>
      <c r="AK315" s="32">
        <v>43213</v>
      </c>
      <c r="AL315" s="32">
        <v>43213</v>
      </c>
      <c r="AM315">
        <v>23</v>
      </c>
      <c r="AN315">
        <v>1</v>
      </c>
    </row>
    <row r="316" spans="1:40" x14ac:dyDescent="0.3">
      <c r="A316" s="32">
        <v>43190</v>
      </c>
      <c r="B316">
        <v>56851</v>
      </c>
      <c r="C316">
        <v>0.109</v>
      </c>
      <c r="D316" t="s">
        <v>194</v>
      </c>
      <c r="E316" t="s">
        <v>14</v>
      </c>
      <c r="F316" t="s">
        <v>192</v>
      </c>
      <c r="G316">
        <v>0</v>
      </c>
      <c r="H316">
        <v>1</v>
      </c>
      <c r="I316">
        <v>0</v>
      </c>
      <c r="J316">
        <v>0</v>
      </c>
      <c r="K316" t="s">
        <v>106</v>
      </c>
      <c r="L316">
        <v>2.9503172045415802</v>
      </c>
      <c r="M316" t="s">
        <v>107</v>
      </c>
      <c r="N316" t="s">
        <v>110</v>
      </c>
      <c r="O316">
        <v>1.2145389536198901</v>
      </c>
      <c r="P316" t="s">
        <v>400</v>
      </c>
      <c r="Q316" t="s">
        <v>112</v>
      </c>
      <c r="R316">
        <v>1.07310608679694</v>
      </c>
      <c r="S316" t="s">
        <v>113</v>
      </c>
      <c r="T316" t="s">
        <v>114</v>
      </c>
      <c r="U316">
        <v>1.0339140819511099</v>
      </c>
      <c r="V316" t="s">
        <v>115</v>
      </c>
      <c r="W316" t="s">
        <v>112</v>
      </c>
      <c r="X316">
        <v>1.0263612097491499</v>
      </c>
      <c r="Y316" t="s">
        <v>113</v>
      </c>
      <c r="Z316" t="s">
        <v>403</v>
      </c>
      <c r="AA316">
        <v>0.97768020856408699</v>
      </c>
      <c r="AB316" t="s">
        <v>404</v>
      </c>
      <c r="AC316">
        <v>800013</v>
      </c>
      <c r="AD316">
        <v>1198774</v>
      </c>
      <c r="AE316">
        <v>1016419</v>
      </c>
      <c r="AF316" t="s">
        <v>118</v>
      </c>
      <c r="AH316" s="41" t="s">
        <v>545</v>
      </c>
      <c r="AI316" t="s">
        <v>120</v>
      </c>
      <c r="AJ316" t="s">
        <v>121</v>
      </c>
      <c r="AK316" s="32">
        <v>43279</v>
      </c>
      <c r="AL316" s="32">
        <v>43279</v>
      </c>
      <c r="AM316">
        <v>89</v>
      </c>
      <c r="AN316">
        <v>1</v>
      </c>
    </row>
    <row r="317" spans="1:40" ht="31.5" x14ac:dyDescent="0.3">
      <c r="A317" s="32">
        <v>43190</v>
      </c>
      <c r="B317">
        <v>57106</v>
      </c>
      <c r="C317">
        <v>0.16400000000000001</v>
      </c>
      <c r="D317" t="s">
        <v>330</v>
      </c>
      <c r="E317" t="s">
        <v>12</v>
      </c>
      <c r="F317" t="s">
        <v>336</v>
      </c>
      <c r="G317">
        <v>0</v>
      </c>
      <c r="H317">
        <v>0</v>
      </c>
      <c r="I317">
        <v>0</v>
      </c>
      <c r="J317">
        <v>1</v>
      </c>
      <c r="K317" t="s">
        <v>106</v>
      </c>
      <c r="L317">
        <v>2.9503172045415802</v>
      </c>
      <c r="M317" t="s">
        <v>107</v>
      </c>
      <c r="N317" t="s">
        <v>110</v>
      </c>
      <c r="O317">
        <v>1.2145389536198901</v>
      </c>
      <c r="P317" t="s">
        <v>400</v>
      </c>
      <c r="Q317" t="s">
        <v>129</v>
      </c>
      <c r="R317">
        <v>1.13027887977042</v>
      </c>
      <c r="S317" t="s">
        <v>130</v>
      </c>
      <c r="T317" t="s">
        <v>116</v>
      </c>
      <c r="U317">
        <v>1.09539059602435</v>
      </c>
      <c r="V317" t="s">
        <v>134</v>
      </c>
      <c r="W317" t="s">
        <v>112</v>
      </c>
      <c r="X317">
        <v>1.07310608679694</v>
      </c>
      <c r="Y317" t="s">
        <v>113</v>
      </c>
      <c r="Z317" t="s">
        <v>114</v>
      </c>
      <c r="AA317">
        <v>1.0534073012288001</v>
      </c>
      <c r="AB317" t="s">
        <v>161</v>
      </c>
      <c r="AC317">
        <v>797592</v>
      </c>
      <c r="AD317">
        <v>1195095</v>
      </c>
      <c r="AE317">
        <v>8807349</v>
      </c>
      <c r="AF317" t="s">
        <v>118</v>
      </c>
      <c r="AH317" s="41" t="s">
        <v>546</v>
      </c>
      <c r="AI317" t="s">
        <v>120</v>
      </c>
      <c r="AJ317" t="s">
        <v>121</v>
      </c>
      <c r="AK317" s="32">
        <v>43276</v>
      </c>
      <c r="AL317" s="32">
        <v>43276</v>
      </c>
      <c r="AM317">
        <v>86</v>
      </c>
      <c r="AN317">
        <v>1</v>
      </c>
    </row>
    <row r="318" spans="1:40" ht="31.5" x14ac:dyDescent="0.3">
      <c r="A318" s="32">
        <v>43190</v>
      </c>
      <c r="B318">
        <v>57162</v>
      </c>
      <c r="C318">
        <v>0.128</v>
      </c>
      <c r="D318" t="s">
        <v>330</v>
      </c>
      <c r="E318" t="s">
        <v>14</v>
      </c>
      <c r="F318" t="s">
        <v>147</v>
      </c>
      <c r="G318">
        <v>0</v>
      </c>
      <c r="H318">
        <v>1</v>
      </c>
      <c r="I318">
        <v>0</v>
      </c>
      <c r="J318">
        <v>0</v>
      </c>
      <c r="K318" t="s">
        <v>106</v>
      </c>
      <c r="L318">
        <v>2.9503172045415802</v>
      </c>
      <c r="M318" t="s">
        <v>107</v>
      </c>
      <c r="N318" t="s">
        <v>112</v>
      </c>
      <c r="O318">
        <v>1.25939251720394</v>
      </c>
      <c r="P318" t="s">
        <v>148</v>
      </c>
      <c r="Q318" t="s">
        <v>110</v>
      </c>
      <c r="R318">
        <v>1.2145389536198901</v>
      </c>
      <c r="S318" t="s">
        <v>400</v>
      </c>
      <c r="T318" t="s">
        <v>143</v>
      </c>
      <c r="U318">
        <v>1.0648910735912001</v>
      </c>
      <c r="V318" t="s">
        <v>149</v>
      </c>
      <c r="W318" t="s">
        <v>114</v>
      </c>
      <c r="X318">
        <v>1.0339140819511099</v>
      </c>
      <c r="Y318" t="s">
        <v>115</v>
      </c>
      <c r="Z318" t="s">
        <v>124</v>
      </c>
      <c r="AA318">
        <v>1.0296542937819599</v>
      </c>
      <c r="AB318" t="s">
        <v>125</v>
      </c>
      <c r="AC318">
        <v>775406</v>
      </c>
      <c r="AD318">
        <v>1157351</v>
      </c>
      <c r="AE318">
        <v>9749649</v>
      </c>
      <c r="AF318" t="s">
        <v>118</v>
      </c>
      <c r="AH318" s="41" t="s">
        <v>547</v>
      </c>
      <c r="AI318" t="s">
        <v>120</v>
      </c>
      <c r="AJ318" t="s">
        <v>121</v>
      </c>
      <c r="AK318" s="32">
        <v>43209</v>
      </c>
      <c r="AL318" s="32">
        <v>43209</v>
      </c>
      <c r="AM318">
        <v>19</v>
      </c>
      <c r="AN318">
        <v>1</v>
      </c>
    </row>
    <row r="319" spans="1:40" ht="31.5" x14ac:dyDescent="0.3">
      <c r="A319" s="32">
        <v>43190</v>
      </c>
      <c r="B319">
        <v>57327</v>
      </c>
      <c r="C319">
        <v>0.11799999999999999</v>
      </c>
      <c r="D319" t="s">
        <v>164</v>
      </c>
      <c r="E319" t="s">
        <v>13</v>
      </c>
      <c r="F319" t="s">
        <v>128</v>
      </c>
      <c r="G319">
        <v>0</v>
      </c>
      <c r="H319">
        <v>1</v>
      </c>
      <c r="I319">
        <v>0</v>
      </c>
      <c r="J319">
        <v>0</v>
      </c>
      <c r="K319" t="s">
        <v>106</v>
      </c>
      <c r="L319">
        <v>2.9503172045415802</v>
      </c>
      <c r="M319" t="s">
        <v>107</v>
      </c>
      <c r="N319" t="s">
        <v>110</v>
      </c>
      <c r="O319">
        <v>1.2145389536198901</v>
      </c>
      <c r="P319" t="s">
        <v>400</v>
      </c>
      <c r="Q319" t="s">
        <v>112</v>
      </c>
      <c r="R319">
        <v>1.07310608679694</v>
      </c>
      <c r="S319" t="s">
        <v>113</v>
      </c>
      <c r="T319" t="s">
        <v>124</v>
      </c>
      <c r="U319">
        <v>1.0296542937819599</v>
      </c>
      <c r="V319" t="s">
        <v>125</v>
      </c>
      <c r="W319" t="s">
        <v>114</v>
      </c>
      <c r="X319">
        <v>1.02916451294753</v>
      </c>
      <c r="Y319" t="s">
        <v>196</v>
      </c>
      <c r="Z319" t="s">
        <v>143</v>
      </c>
      <c r="AA319">
        <v>1.0091305964102599</v>
      </c>
      <c r="AB319" t="s">
        <v>144</v>
      </c>
      <c r="AC319">
        <v>775857</v>
      </c>
      <c r="AD319">
        <v>1158276</v>
      </c>
      <c r="AE319">
        <v>2819936</v>
      </c>
      <c r="AF319" t="s">
        <v>118</v>
      </c>
      <c r="AH319" s="41" t="s">
        <v>548</v>
      </c>
      <c r="AI319" t="s">
        <v>120</v>
      </c>
      <c r="AJ319" t="s">
        <v>121</v>
      </c>
      <c r="AK319" s="32">
        <v>43210</v>
      </c>
      <c r="AL319" s="32">
        <v>43210</v>
      </c>
      <c r="AM319">
        <v>20</v>
      </c>
      <c r="AN319">
        <v>1</v>
      </c>
    </row>
    <row r="320" spans="1:40" x14ac:dyDescent="0.3">
      <c r="A320" s="32">
        <v>43190</v>
      </c>
      <c r="B320">
        <v>57374</v>
      </c>
      <c r="C320">
        <v>0.16500000000000001</v>
      </c>
      <c r="D320" t="s">
        <v>347</v>
      </c>
      <c r="E320" t="s">
        <v>13</v>
      </c>
      <c r="F320" t="s">
        <v>206</v>
      </c>
      <c r="G320">
        <v>0</v>
      </c>
      <c r="H320">
        <v>1</v>
      </c>
      <c r="I320">
        <v>0</v>
      </c>
      <c r="J320">
        <v>0</v>
      </c>
      <c r="K320" t="s">
        <v>106</v>
      </c>
      <c r="L320">
        <v>2.9503172045415802</v>
      </c>
      <c r="M320" t="s">
        <v>107</v>
      </c>
      <c r="N320" t="s">
        <v>110</v>
      </c>
      <c r="O320">
        <v>1.2145389536198901</v>
      </c>
      <c r="P320" t="s">
        <v>400</v>
      </c>
      <c r="Q320" t="s">
        <v>124</v>
      </c>
      <c r="R320">
        <v>1.07738393768034</v>
      </c>
      <c r="S320" t="s">
        <v>135</v>
      </c>
      <c r="T320" t="s">
        <v>112</v>
      </c>
      <c r="U320">
        <v>1.07310608679694</v>
      </c>
      <c r="V320" t="s">
        <v>113</v>
      </c>
      <c r="W320" t="s">
        <v>143</v>
      </c>
      <c r="X320">
        <v>1.0648910735912001</v>
      </c>
      <c r="Y320" t="s">
        <v>149</v>
      </c>
      <c r="Z320" t="s">
        <v>116</v>
      </c>
      <c r="AA320">
        <v>1.03247460179633</v>
      </c>
      <c r="AB320" t="s">
        <v>117</v>
      </c>
      <c r="AC320">
        <v>777645</v>
      </c>
      <c r="AD320">
        <v>1161312</v>
      </c>
      <c r="AE320">
        <v>9750944</v>
      </c>
      <c r="AF320" t="s">
        <v>118</v>
      </c>
      <c r="AH320" s="41" t="s">
        <v>549</v>
      </c>
      <c r="AI320" t="s">
        <v>120</v>
      </c>
      <c r="AJ320" t="s">
        <v>121</v>
      </c>
      <c r="AK320" s="32">
        <v>43215</v>
      </c>
      <c r="AL320" s="32">
        <v>43215</v>
      </c>
      <c r="AM320">
        <v>25</v>
      </c>
      <c r="AN320">
        <v>1</v>
      </c>
    </row>
    <row r="321" spans="1:40" x14ac:dyDescent="0.3">
      <c r="A321" s="32">
        <v>43190</v>
      </c>
      <c r="B321">
        <v>57487</v>
      </c>
      <c r="C321">
        <v>0.13500000000000001</v>
      </c>
      <c r="D321" t="s">
        <v>299</v>
      </c>
      <c r="E321" t="s">
        <v>14</v>
      </c>
      <c r="F321" t="s">
        <v>443</v>
      </c>
      <c r="G321">
        <v>0</v>
      </c>
      <c r="H321">
        <v>1</v>
      </c>
      <c r="I321">
        <v>0</v>
      </c>
      <c r="J321">
        <v>0</v>
      </c>
      <c r="K321" t="s">
        <v>112</v>
      </c>
      <c r="L321">
        <v>1.6442167867544599</v>
      </c>
      <c r="M321" t="s">
        <v>113</v>
      </c>
      <c r="N321" t="s">
        <v>106</v>
      </c>
      <c r="O321">
        <v>1.22450982339368</v>
      </c>
      <c r="P321" t="s">
        <v>172</v>
      </c>
      <c r="Q321" t="s">
        <v>110</v>
      </c>
      <c r="R321">
        <v>1.2145389536198901</v>
      </c>
      <c r="S321" t="s">
        <v>400</v>
      </c>
      <c r="T321" t="s">
        <v>108</v>
      </c>
      <c r="U321">
        <v>1.1551939685976</v>
      </c>
      <c r="V321" t="s">
        <v>109</v>
      </c>
      <c r="W321" t="s">
        <v>116</v>
      </c>
      <c r="X321">
        <v>1.09539059602435</v>
      </c>
      <c r="Y321" t="s">
        <v>134</v>
      </c>
      <c r="Z321" t="s">
        <v>112</v>
      </c>
      <c r="AA321">
        <v>1.07310608679694</v>
      </c>
      <c r="AB321" t="s">
        <v>113</v>
      </c>
      <c r="AN321">
        <v>209</v>
      </c>
    </row>
    <row r="322" spans="1:40" ht="31.5" x14ac:dyDescent="0.3">
      <c r="A322" s="32">
        <v>43190</v>
      </c>
      <c r="B322">
        <v>57566</v>
      </c>
      <c r="C322">
        <v>0.128</v>
      </c>
      <c r="D322" t="s">
        <v>343</v>
      </c>
      <c r="E322" t="s">
        <v>12</v>
      </c>
      <c r="F322" t="s">
        <v>380</v>
      </c>
      <c r="G322">
        <v>0</v>
      </c>
      <c r="H322">
        <v>0</v>
      </c>
      <c r="I322">
        <v>0</v>
      </c>
      <c r="J322">
        <v>1</v>
      </c>
      <c r="K322" t="s">
        <v>129</v>
      </c>
      <c r="L322">
        <v>1.59243488521513</v>
      </c>
      <c r="M322" t="s">
        <v>185</v>
      </c>
      <c r="N322" t="s">
        <v>112</v>
      </c>
      <c r="O322">
        <v>1.3888573109162801</v>
      </c>
      <c r="P322" t="s">
        <v>148</v>
      </c>
      <c r="Q322" t="s">
        <v>106</v>
      </c>
      <c r="R322">
        <v>1.22450982339368</v>
      </c>
      <c r="S322" t="s">
        <v>172</v>
      </c>
      <c r="T322" t="s">
        <v>110</v>
      </c>
      <c r="U322">
        <v>1.2145389536198901</v>
      </c>
      <c r="V322" t="s">
        <v>400</v>
      </c>
      <c r="W322" t="s">
        <v>108</v>
      </c>
      <c r="X322">
        <v>1.1551939685976</v>
      </c>
      <c r="Y322" t="s">
        <v>109</v>
      </c>
      <c r="Z322" t="s">
        <v>124</v>
      </c>
      <c r="AA322">
        <v>1.0296542937819599</v>
      </c>
      <c r="AB322" t="s">
        <v>125</v>
      </c>
      <c r="AC322">
        <v>778817</v>
      </c>
      <c r="AD322">
        <v>1163129</v>
      </c>
      <c r="AE322">
        <v>1012335</v>
      </c>
      <c r="AF322" t="s">
        <v>118</v>
      </c>
      <c r="AH322" s="41" t="s">
        <v>550</v>
      </c>
      <c r="AI322" t="s">
        <v>158</v>
      </c>
      <c r="AJ322" t="s">
        <v>121</v>
      </c>
      <c r="AK322" s="32">
        <v>43217</v>
      </c>
      <c r="AL322" s="32">
        <v>43217</v>
      </c>
      <c r="AM322">
        <v>27</v>
      </c>
      <c r="AN322">
        <v>1</v>
      </c>
    </row>
    <row r="323" spans="1:40" ht="31.5" x14ac:dyDescent="0.3">
      <c r="A323" s="32">
        <v>43190</v>
      </c>
      <c r="B323">
        <v>57566</v>
      </c>
      <c r="C323">
        <v>0.128</v>
      </c>
      <c r="D323" t="s">
        <v>343</v>
      </c>
      <c r="E323" t="s">
        <v>12</v>
      </c>
      <c r="F323" t="s">
        <v>380</v>
      </c>
      <c r="G323">
        <v>0</v>
      </c>
      <c r="H323">
        <v>0</v>
      </c>
      <c r="I323">
        <v>0</v>
      </c>
      <c r="J323">
        <v>1</v>
      </c>
      <c r="K323" t="s">
        <v>129</v>
      </c>
      <c r="L323">
        <v>1.59243488521513</v>
      </c>
      <c r="M323" t="s">
        <v>185</v>
      </c>
      <c r="N323" t="s">
        <v>112</v>
      </c>
      <c r="O323">
        <v>1.3888573109162801</v>
      </c>
      <c r="P323" t="s">
        <v>148</v>
      </c>
      <c r="Q323" t="s">
        <v>106</v>
      </c>
      <c r="R323">
        <v>1.22450982339368</v>
      </c>
      <c r="S323" t="s">
        <v>172</v>
      </c>
      <c r="T323" t="s">
        <v>110</v>
      </c>
      <c r="U323">
        <v>1.2145389536198901</v>
      </c>
      <c r="V323" t="s">
        <v>400</v>
      </c>
      <c r="W323" t="s">
        <v>108</v>
      </c>
      <c r="X323">
        <v>1.1551939685976</v>
      </c>
      <c r="Y323" t="s">
        <v>109</v>
      </c>
      <c r="Z323" t="s">
        <v>124</v>
      </c>
      <c r="AA323">
        <v>1.0296542937819599</v>
      </c>
      <c r="AB323" t="s">
        <v>125</v>
      </c>
      <c r="AC323">
        <v>778816</v>
      </c>
      <c r="AD323">
        <v>1163128</v>
      </c>
      <c r="AE323">
        <v>1012335</v>
      </c>
      <c r="AF323" t="s">
        <v>118</v>
      </c>
      <c r="AH323" s="41" t="s">
        <v>550</v>
      </c>
      <c r="AI323" t="s">
        <v>158</v>
      </c>
      <c r="AJ323" t="s">
        <v>121</v>
      </c>
      <c r="AK323" s="32">
        <v>43217</v>
      </c>
      <c r="AL323" s="32">
        <v>43217</v>
      </c>
      <c r="AM323">
        <v>27</v>
      </c>
      <c r="AN323">
        <v>1</v>
      </c>
    </row>
    <row r="324" spans="1:40" ht="47.25" x14ac:dyDescent="0.3">
      <c r="A324" s="32">
        <v>43190</v>
      </c>
      <c r="B324">
        <v>57586</v>
      </c>
      <c r="C324">
        <v>0.19800000000000001</v>
      </c>
      <c r="D324" t="s">
        <v>224</v>
      </c>
      <c r="E324" t="s">
        <v>21</v>
      </c>
      <c r="F324" t="s">
        <v>385</v>
      </c>
      <c r="G324">
        <v>0</v>
      </c>
      <c r="H324">
        <v>1</v>
      </c>
      <c r="I324">
        <v>0</v>
      </c>
      <c r="J324">
        <v>0</v>
      </c>
      <c r="K324" t="s">
        <v>106</v>
      </c>
      <c r="L324">
        <v>2.9503172045415802</v>
      </c>
      <c r="M324" t="s">
        <v>107</v>
      </c>
      <c r="N324" t="s">
        <v>108</v>
      </c>
      <c r="O324">
        <v>1.5794386813004</v>
      </c>
      <c r="P324" t="s">
        <v>212</v>
      </c>
      <c r="Q324" t="s">
        <v>110</v>
      </c>
      <c r="R324">
        <v>1.2145389536198901</v>
      </c>
      <c r="S324" t="s">
        <v>400</v>
      </c>
      <c r="T324" t="s">
        <v>112</v>
      </c>
      <c r="U324">
        <v>1.07310608679694</v>
      </c>
      <c r="V324" t="s">
        <v>113</v>
      </c>
      <c r="W324" t="s">
        <v>114</v>
      </c>
      <c r="X324">
        <v>1.0339140819511099</v>
      </c>
      <c r="Y324" t="s">
        <v>115</v>
      </c>
      <c r="Z324" t="s">
        <v>116</v>
      </c>
      <c r="AA324">
        <v>1.03247460179633</v>
      </c>
      <c r="AB324" t="s">
        <v>117</v>
      </c>
      <c r="AC324">
        <v>781044</v>
      </c>
      <c r="AD324">
        <v>1166449</v>
      </c>
      <c r="AE324">
        <v>9280645</v>
      </c>
      <c r="AF324" t="s">
        <v>118</v>
      </c>
      <c r="AH324" s="41" t="s">
        <v>551</v>
      </c>
      <c r="AI324" t="s">
        <v>120</v>
      </c>
      <c r="AJ324" t="s">
        <v>121</v>
      </c>
      <c r="AK324" s="32">
        <v>43223</v>
      </c>
      <c r="AL324" s="32">
        <v>43223</v>
      </c>
      <c r="AM324">
        <v>33</v>
      </c>
      <c r="AN324">
        <v>1</v>
      </c>
    </row>
    <row r="325" spans="1:40" ht="31.5" x14ac:dyDescent="0.3">
      <c r="A325" s="32">
        <v>43190</v>
      </c>
      <c r="B325">
        <v>57655</v>
      </c>
      <c r="C325">
        <v>0.13</v>
      </c>
      <c r="D325" t="s">
        <v>552</v>
      </c>
      <c r="E325" t="s">
        <v>12</v>
      </c>
      <c r="F325" t="s">
        <v>278</v>
      </c>
      <c r="G325">
        <v>0</v>
      </c>
      <c r="H325">
        <v>0</v>
      </c>
      <c r="I325">
        <v>0</v>
      </c>
      <c r="J325">
        <v>1</v>
      </c>
      <c r="K325" t="s">
        <v>108</v>
      </c>
      <c r="L325">
        <v>1.5794386813004</v>
      </c>
      <c r="M325" t="s">
        <v>212</v>
      </c>
      <c r="N325" t="s">
        <v>129</v>
      </c>
      <c r="O325">
        <v>1.3035968416499599</v>
      </c>
      <c r="P325" t="s">
        <v>169</v>
      </c>
      <c r="Q325" t="s">
        <v>106</v>
      </c>
      <c r="R325">
        <v>1.22450982339368</v>
      </c>
      <c r="S325" t="s">
        <v>172</v>
      </c>
      <c r="T325" t="s">
        <v>110</v>
      </c>
      <c r="U325">
        <v>1.2145389536198901</v>
      </c>
      <c r="V325" t="s">
        <v>400</v>
      </c>
      <c r="W325" t="s">
        <v>112</v>
      </c>
      <c r="X325">
        <v>1.07310608679694</v>
      </c>
      <c r="Y325" t="s">
        <v>113</v>
      </c>
      <c r="Z325" t="s">
        <v>143</v>
      </c>
      <c r="AA325">
        <v>1.0648910735912001</v>
      </c>
      <c r="AB325" t="s">
        <v>149</v>
      </c>
      <c r="AC325">
        <v>793864</v>
      </c>
      <c r="AD325">
        <v>1188506</v>
      </c>
      <c r="AE325">
        <v>9373838</v>
      </c>
      <c r="AF325" t="s">
        <v>118</v>
      </c>
      <c r="AH325" s="41" t="s">
        <v>553</v>
      </c>
      <c r="AI325" t="s">
        <v>120</v>
      </c>
      <c r="AJ325" t="s">
        <v>121</v>
      </c>
      <c r="AK325" s="32">
        <v>43264</v>
      </c>
      <c r="AL325" s="32">
        <v>43264</v>
      </c>
      <c r="AM325">
        <v>74</v>
      </c>
      <c r="AN325">
        <v>1</v>
      </c>
    </row>
    <row r="326" spans="1:40" ht="63" x14ac:dyDescent="0.3">
      <c r="A326" s="32">
        <v>43190</v>
      </c>
      <c r="B326">
        <v>57967</v>
      </c>
      <c r="C326">
        <v>0.24299999999999999</v>
      </c>
      <c r="D326" t="s">
        <v>299</v>
      </c>
      <c r="E326" t="s">
        <v>21</v>
      </c>
      <c r="F326" t="s">
        <v>225</v>
      </c>
      <c r="G326">
        <v>0</v>
      </c>
      <c r="H326">
        <v>1</v>
      </c>
      <c r="I326">
        <v>0</v>
      </c>
      <c r="J326">
        <v>0</v>
      </c>
      <c r="K326" t="s">
        <v>106</v>
      </c>
      <c r="L326">
        <v>2.9503172045415802</v>
      </c>
      <c r="M326" t="s">
        <v>107</v>
      </c>
      <c r="N326" t="s">
        <v>112</v>
      </c>
      <c r="O326">
        <v>1.6442167867544599</v>
      </c>
      <c r="P326" t="s">
        <v>113</v>
      </c>
      <c r="Q326" t="s">
        <v>110</v>
      </c>
      <c r="R326">
        <v>1.2145389536198901</v>
      </c>
      <c r="S326" t="s">
        <v>400</v>
      </c>
      <c r="T326" t="s">
        <v>116</v>
      </c>
      <c r="U326">
        <v>1.09539059602435</v>
      </c>
      <c r="V326" t="s">
        <v>134</v>
      </c>
      <c r="W326" t="s">
        <v>112</v>
      </c>
      <c r="X326">
        <v>1.07310608679694</v>
      </c>
      <c r="Y326" t="s">
        <v>113</v>
      </c>
      <c r="Z326" t="s">
        <v>143</v>
      </c>
      <c r="AA326">
        <v>1.0648910735912001</v>
      </c>
      <c r="AB326" t="s">
        <v>149</v>
      </c>
      <c r="AC326">
        <v>778703</v>
      </c>
      <c r="AD326">
        <v>1162953</v>
      </c>
      <c r="AE326">
        <v>8946071</v>
      </c>
      <c r="AF326" t="s">
        <v>118</v>
      </c>
      <c r="AH326" s="41" t="s">
        <v>554</v>
      </c>
      <c r="AI326" t="s">
        <v>151</v>
      </c>
      <c r="AJ326" t="s">
        <v>121</v>
      </c>
      <c r="AK326" s="32">
        <v>43217</v>
      </c>
      <c r="AL326" s="32">
        <v>43217</v>
      </c>
      <c r="AM326">
        <v>27</v>
      </c>
      <c r="AN326">
        <v>1</v>
      </c>
    </row>
    <row r="327" spans="1:40" ht="47.25" x14ac:dyDescent="0.3">
      <c r="A327" s="32">
        <v>43190</v>
      </c>
      <c r="B327">
        <v>58137</v>
      </c>
      <c r="C327">
        <v>0.128</v>
      </c>
      <c r="D327" t="s">
        <v>194</v>
      </c>
      <c r="E327" t="s">
        <v>14</v>
      </c>
      <c r="F327" t="s">
        <v>147</v>
      </c>
      <c r="G327">
        <v>0</v>
      </c>
      <c r="H327">
        <v>1</v>
      </c>
      <c r="I327">
        <v>0</v>
      </c>
      <c r="J327">
        <v>0</v>
      </c>
      <c r="K327" t="s">
        <v>106</v>
      </c>
      <c r="L327">
        <v>2.9503172045415802</v>
      </c>
      <c r="M327" t="s">
        <v>107</v>
      </c>
      <c r="N327" t="s">
        <v>110</v>
      </c>
      <c r="O327">
        <v>1.2145389536198901</v>
      </c>
      <c r="P327" t="s">
        <v>400</v>
      </c>
      <c r="Q327" t="s">
        <v>112</v>
      </c>
      <c r="R327">
        <v>1.07310608679694</v>
      </c>
      <c r="S327" t="s">
        <v>113</v>
      </c>
      <c r="T327" t="s">
        <v>143</v>
      </c>
      <c r="U327">
        <v>1.0648910735912001</v>
      </c>
      <c r="V327" t="s">
        <v>149</v>
      </c>
      <c r="W327" t="s">
        <v>114</v>
      </c>
      <c r="X327">
        <v>1.0339140819511099</v>
      </c>
      <c r="Y327" t="s">
        <v>115</v>
      </c>
      <c r="Z327" t="s">
        <v>124</v>
      </c>
      <c r="AA327">
        <v>1.0296542937819599</v>
      </c>
      <c r="AB327" t="s">
        <v>125</v>
      </c>
      <c r="AC327">
        <v>775504</v>
      </c>
      <c r="AD327">
        <v>1157521</v>
      </c>
      <c r="AE327">
        <v>9749649</v>
      </c>
      <c r="AF327" t="s">
        <v>118</v>
      </c>
      <c r="AH327" s="41" t="s">
        <v>555</v>
      </c>
      <c r="AI327" t="s">
        <v>120</v>
      </c>
      <c r="AJ327" t="s">
        <v>121</v>
      </c>
      <c r="AK327" s="32">
        <v>43209</v>
      </c>
      <c r="AL327" s="32">
        <v>43209</v>
      </c>
      <c r="AM327">
        <v>19</v>
      </c>
      <c r="AN327">
        <v>1</v>
      </c>
    </row>
    <row r="328" spans="1:40" x14ac:dyDescent="0.3">
      <c r="A328" s="32">
        <v>43190</v>
      </c>
      <c r="B328">
        <v>58661</v>
      </c>
      <c r="C328">
        <v>0.215</v>
      </c>
      <c r="D328" t="s">
        <v>221</v>
      </c>
      <c r="E328" t="s">
        <v>21</v>
      </c>
      <c r="F328" t="s">
        <v>556</v>
      </c>
      <c r="G328">
        <v>0</v>
      </c>
      <c r="H328">
        <v>1</v>
      </c>
      <c r="I328">
        <v>0</v>
      </c>
      <c r="J328">
        <v>0</v>
      </c>
      <c r="K328" t="s">
        <v>106</v>
      </c>
      <c r="L328">
        <v>2.9503172045415802</v>
      </c>
      <c r="M328" t="s">
        <v>107</v>
      </c>
      <c r="N328" t="s">
        <v>112</v>
      </c>
      <c r="O328">
        <v>1.6442167867544599</v>
      </c>
      <c r="P328" t="s">
        <v>113</v>
      </c>
      <c r="Q328" t="s">
        <v>110</v>
      </c>
      <c r="R328">
        <v>1.2145389536198901</v>
      </c>
      <c r="S328" t="s">
        <v>400</v>
      </c>
      <c r="T328" t="s">
        <v>108</v>
      </c>
      <c r="U328">
        <v>1.1551939685976</v>
      </c>
      <c r="V328" t="s">
        <v>109</v>
      </c>
      <c r="W328" t="s">
        <v>112</v>
      </c>
      <c r="X328">
        <v>1.07310608679694</v>
      </c>
      <c r="Y328" t="s">
        <v>113</v>
      </c>
      <c r="Z328" t="s">
        <v>124</v>
      </c>
      <c r="AA328">
        <v>1.0296542937819599</v>
      </c>
      <c r="AB328" t="s">
        <v>125</v>
      </c>
      <c r="AC328">
        <v>776554</v>
      </c>
      <c r="AD328">
        <v>1159482</v>
      </c>
      <c r="AE328">
        <v>9047093</v>
      </c>
      <c r="AF328" t="s">
        <v>118</v>
      </c>
      <c r="AH328" s="41" t="s">
        <v>557</v>
      </c>
      <c r="AI328" t="s">
        <v>120</v>
      </c>
      <c r="AJ328" t="s">
        <v>121</v>
      </c>
      <c r="AK328" s="32">
        <v>43213</v>
      </c>
      <c r="AL328" s="32">
        <v>43213</v>
      </c>
      <c r="AM328">
        <v>23</v>
      </c>
      <c r="AN328">
        <v>1</v>
      </c>
    </row>
    <row r="329" spans="1:40" x14ac:dyDescent="0.3">
      <c r="A329" s="32">
        <v>43190</v>
      </c>
      <c r="B329">
        <v>59386</v>
      </c>
      <c r="C329">
        <v>0.11700000000000001</v>
      </c>
      <c r="D329" t="s">
        <v>164</v>
      </c>
      <c r="E329" t="s">
        <v>13</v>
      </c>
      <c r="F329" t="s">
        <v>206</v>
      </c>
      <c r="G329">
        <v>0</v>
      </c>
      <c r="H329">
        <v>1</v>
      </c>
      <c r="I329">
        <v>0</v>
      </c>
      <c r="J329">
        <v>0</v>
      </c>
      <c r="K329" t="s">
        <v>112</v>
      </c>
      <c r="L329">
        <v>1.6442167867544599</v>
      </c>
      <c r="M329" t="s">
        <v>113</v>
      </c>
      <c r="N329" t="s">
        <v>110</v>
      </c>
      <c r="O329">
        <v>1.2145389536198901</v>
      </c>
      <c r="P329" t="s">
        <v>400</v>
      </c>
      <c r="Q329" t="s">
        <v>114</v>
      </c>
      <c r="R329">
        <v>1.14810146065298</v>
      </c>
      <c r="S329" t="s">
        <v>178</v>
      </c>
      <c r="T329" t="s">
        <v>124</v>
      </c>
      <c r="U329">
        <v>1.07738393768034</v>
      </c>
      <c r="V329" t="s">
        <v>135</v>
      </c>
      <c r="W329" t="s">
        <v>112</v>
      </c>
      <c r="X329">
        <v>1.07310608679694</v>
      </c>
      <c r="Y329" t="s">
        <v>113</v>
      </c>
      <c r="Z329" t="s">
        <v>143</v>
      </c>
      <c r="AA329">
        <v>1.0648910735912001</v>
      </c>
      <c r="AB329" t="s">
        <v>149</v>
      </c>
      <c r="AC329">
        <v>774951</v>
      </c>
      <c r="AD329">
        <v>1156525</v>
      </c>
      <c r="AE329">
        <v>9750944</v>
      </c>
      <c r="AF329" t="s">
        <v>118</v>
      </c>
      <c r="AH329" s="41" t="s">
        <v>558</v>
      </c>
      <c r="AI329" t="s">
        <v>158</v>
      </c>
      <c r="AJ329" t="s">
        <v>121</v>
      </c>
      <c r="AK329" s="32">
        <v>43208</v>
      </c>
      <c r="AL329" s="32">
        <v>43208</v>
      </c>
      <c r="AM329">
        <v>18</v>
      </c>
      <c r="AN329">
        <v>1</v>
      </c>
    </row>
    <row r="330" spans="1:40" ht="63" x14ac:dyDescent="0.3">
      <c r="A330" s="32">
        <v>43190</v>
      </c>
      <c r="B330">
        <v>59610</v>
      </c>
      <c r="C330">
        <v>0.13800000000000001</v>
      </c>
      <c r="D330" t="s">
        <v>308</v>
      </c>
      <c r="E330" t="s">
        <v>12</v>
      </c>
      <c r="F330" t="s">
        <v>235</v>
      </c>
      <c r="G330">
        <v>0</v>
      </c>
      <c r="H330">
        <v>0</v>
      </c>
      <c r="I330">
        <v>0</v>
      </c>
      <c r="J330">
        <v>1</v>
      </c>
      <c r="K330" t="s">
        <v>129</v>
      </c>
      <c r="L330">
        <v>1.59243488521513</v>
      </c>
      <c r="M330" t="s">
        <v>185</v>
      </c>
      <c r="N330" t="s">
        <v>112</v>
      </c>
      <c r="O330">
        <v>1.3888573109162801</v>
      </c>
      <c r="P330" t="s">
        <v>148</v>
      </c>
      <c r="Q330" t="s">
        <v>106</v>
      </c>
      <c r="R330">
        <v>1.22450982339368</v>
      </c>
      <c r="S330" t="s">
        <v>172</v>
      </c>
      <c r="T330" t="s">
        <v>110</v>
      </c>
      <c r="U330">
        <v>1.2145389536198901</v>
      </c>
      <c r="V330" t="s">
        <v>400</v>
      </c>
      <c r="W330" t="s">
        <v>108</v>
      </c>
      <c r="X330">
        <v>1.1551939685976</v>
      </c>
      <c r="Y330" t="s">
        <v>109</v>
      </c>
      <c r="Z330" t="s">
        <v>116</v>
      </c>
      <c r="AA330">
        <v>1.09539059602435</v>
      </c>
      <c r="AB330" t="s">
        <v>134</v>
      </c>
      <c r="AC330">
        <v>780537</v>
      </c>
      <c r="AD330">
        <v>1165743</v>
      </c>
      <c r="AE330">
        <v>1375443</v>
      </c>
      <c r="AF330" t="s">
        <v>118</v>
      </c>
      <c r="AH330" s="41" t="s">
        <v>559</v>
      </c>
      <c r="AI330" t="s">
        <v>120</v>
      </c>
      <c r="AJ330" t="s">
        <v>121</v>
      </c>
      <c r="AK330" s="32">
        <v>43222</v>
      </c>
      <c r="AL330" s="32">
        <v>43222</v>
      </c>
      <c r="AM330">
        <v>32</v>
      </c>
      <c r="AN330">
        <v>1</v>
      </c>
    </row>
    <row r="331" spans="1:40" x14ac:dyDescent="0.3">
      <c r="A331" s="32">
        <v>43190</v>
      </c>
      <c r="B331">
        <v>59643</v>
      </c>
      <c r="C331">
        <v>0.124</v>
      </c>
      <c r="D331" t="s">
        <v>347</v>
      </c>
      <c r="E331" t="s">
        <v>13</v>
      </c>
      <c r="F331" t="s">
        <v>244</v>
      </c>
      <c r="G331">
        <v>0</v>
      </c>
      <c r="H331">
        <v>1</v>
      </c>
      <c r="I331">
        <v>0</v>
      </c>
      <c r="J331">
        <v>0</v>
      </c>
      <c r="K331" t="s">
        <v>106</v>
      </c>
      <c r="L331">
        <v>2.9503172045415802</v>
      </c>
      <c r="M331" t="s">
        <v>107</v>
      </c>
      <c r="N331" t="s">
        <v>110</v>
      </c>
      <c r="O331">
        <v>1.2145389536198901</v>
      </c>
      <c r="P331" t="s">
        <v>400</v>
      </c>
      <c r="Q331" t="s">
        <v>112</v>
      </c>
      <c r="R331">
        <v>1.07310608679694</v>
      </c>
      <c r="S331" t="s">
        <v>113</v>
      </c>
      <c r="T331" t="s">
        <v>124</v>
      </c>
      <c r="U331">
        <v>1.0296542937819599</v>
      </c>
      <c r="V331" t="s">
        <v>125</v>
      </c>
      <c r="W331" t="s">
        <v>108</v>
      </c>
      <c r="X331">
        <v>1.0148900082139101</v>
      </c>
      <c r="Y331" t="s">
        <v>174</v>
      </c>
      <c r="Z331" t="s">
        <v>143</v>
      </c>
      <c r="AA331">
        <v>1.0091305964102599</v>
      </c>
      <c r="AB331" t="s">
        <v>144</v>
      </c>
      <c r="AC331">
        <v>775949</v>
      </c>
      <c r="AD331">
        <v>1158434</v>
      </c>
      <c r="AE331">
        <v>1014315</v>
      </c>
      <c r="AF331" t="s">
        <v>118</v>
      </c>
      <c r="AH331" s="41" t="s">
        <v>560</v>
      </c>
      <c r="AI331" t="s">
        <v>267</v>
      </c>
      <c r="AJ331" t="s">
        <v>145</v>
      </c>
      <c r="AK331" s="32">
        <v>43210</v>
      </c>
      <c r="AL331" s="32">
        <v>43210</v>
      </c>
      <c r="AM331">
        <v>20</v>
      </c>
      <c r="AN331">
        <v>1</v>
      </c>
    </row>
    <row r="332" spans="1:40" x14ac:dyDescent="0.3">
      <c r="A332" s="32">
        <v>43190</v>
      </c>
      <c r="B332">
        <v>59643</v>
      </c>
      <c r="C332">
        <v>0.124</v>
      </c>
      <c r="D332" t="s">
        <v>347</v>
      </c>
      <c r="E332" t="s">
        <v>13</v>
      </c>
      <c r="F332" t="s">
        <v>244</v>
      </c>
      <c r="G332">
        <v>0</v>
      </c>
      <c r="H332">
        <v>1</v>
      </c>
      <c r="I332">
        <v>0</v>
      </c>
      <c r="J332">
        <v>0</v>
      </c>
      <c r="K332" t="s">
        <v>106</v>
      </c>
      <c r="L332">
        <v>2.9503172045415802</v>
      </c>
      <c r="M332" t="s">
        <v>107</v>
      </c>
      <c r="N332" t="s">
        <v>110</v>
      </c>
      <c r="O332">
        <v>1.2145389536198901</v>
      </c>
      <c r="P332" t="s">
        <v>400</v>
      </c>
      <c r="Q332" t="s">
        <v>112</v>
      </c>
      <c r="R332">
        <v>1.07310608679694</v>
      </c>
      <c r="S332" t="s">
        <v>113</v>
      </c>
      <c r="T332" t="s">
        <v>124</v>
      </c>
      <c r="U332">
        <v>1.0296542937819599</v>
      </c>
      <c r="V332" t="s">
        <v>125</v>
      </c>
      <c r="W332" t="s">
        <v>108</v>
      </c>
      <c r="X332">
        <v>1.0148900082139101</v>
      </c>
      <c r="Y332" t="s">
        <v>174</v>
      </c>
      <c r="Z332" t="s">
        <v>143</v>
      </c>
      <c r="AA332">
        <v>1.0091305964102599</v>
      </c>
      <c r="AB332" t="s">
        <v>144</v>
      </c>
      <c r="AC332">
        <v>794544</v>
      </c>
      <c r="AD332">
        <v>1189736</v>
      </c>
      <c r="AE332">
        <v>1014315</v>
      </c>
      <c r="AF332" t="s">
        <v>118</v>
      </c>
      <c r="AH332" s="41" t="s">
        <v>561</v>
      </c>
      <c r="AI332" t="s">
        <v>267</v>
      </c>
      <c r="AJ332" t="s">
        <v>145</v>
      </c>
      <c r="AK332" s="32">
        <v>43266</v>
      </c>
      <c r="AL332" s="32">
        <v>43266</v>
      </c>
      <c r="AM332">
        <v>76</v>
      </c>
      <c r="AN332">
        <v>1</v>
      </c>
    </row>
    <row r="333" spans="1:40" x14ac:dyDescent="0.3">
      <c r="A333" s="32">
        <v>43190</v>
      </c>
      <c r="B333">
        <v>59645</v>
      </c>
      <c r="C333">
        <v>0.11700000000000001</v>
      </c>
      <c r="D333" t="s">
        <v>167</v>
      </c>
      <c r="E333" t="s">
        <v>12</v>
      </c>
      <c r="F333" t="s">
        <v>168</v>
      </c>
      <c r="G333">
        <v>0</v>
      </c>
      <c r="H333">
        <v>0</v>
      </c>
      <c r="I333">
        <v>0</v>
      </c>
      <c r="J333">
        <v>1</v>
      </c>
      <c r="K333" t="s">
        <v>143</v>
      </c>
      <c r="L333">
        <v>2.0945065862655401</v>
      </c>
      <c r="M333" t="s">
        <v>171</v>
      </c>
      <c r="N333" t="s">
        <v>106</v>
      </c>
      <c r="O333">
        <v>1.22450982339368</v>
      </c>
      <c r="P333" t="s">
        <v>172</v>
      </c>
      <c r="Q333" t="s">
        <v>110</v>
      </c>
      <c r="R333">
        <v>1.2145389536198901</v>
      </c>
      <c r="S333" t="s">
        <v>400</v>
      </c>
      <c r="T333" t="s">
        <v>129</v>
      </c>
      <c r="U333">
        <v>1.13027887977042</v>
      </c>
      <c r="V333" t="s">
        <v>130</v>
      </c>
      <c r="W333" t="s">
        <v>112</v>
      </c>
      <c r="X333">
        <v>1.07310608679694</v>
      </c>
      <c r="Y333" t="s">
        <v>113</v>
      </c>
      <c r="Z333" t="s">
        <v>114</v>
      </c>
      <c r="AA333">
        <v>1.0339140819511099</v>
      </c>
      <c r="AB333" t="s">
        <v>115</v>
      </c>
      <c r="AN333">
        <v>278</v>
      </c>
    </row>
    <row r="334" spans="1:40" x14ac:dyDescent="0.3">
      <c r="A334" s="32">
        <v>43190</v>
      </c>
      <c r="B334">
        <v>59931</v>
      </c>
      <c r="C334">
        <v>0.16500000000000001</v>
      </c>
      <c r="D334" t="s">
        <v>187</v>
      </c>
      <c r="E334" t="s">
        <v>14</v>
      </c>
      <c r="F334" t="s">
        <v>215</v>
      </c>
      <c r="G334">
        <v>0</v>
      </c>
      <c r="H334">
        <v>1</v>
      </c>
      <c r="I334">
        <v>0</v>
      </c>
      <c r="J334">
        <v>0</v>
      </c>
      <c r="K334" t="s">
        <v>106</v>
      </c>
      <c r="L334">
        <v>2.9503172045415802</v>
      </c>
      <c r="M334" t="s">
        <v>107</v>
      </c>
      <c r="N334" t="s">
        <v>110</v>
      </c>
      <c r="O334">
        <v>1.2145389536198901</v>
      </c>
      <c r="P334" t="s">
        <v>400</v>
      </c>
      <c r="Q334" t="s">
        <v>116</v>
      </c>
      <c r="R334">
        <v>1.09539059602435</v>
      </c>
      <c r="S334" t="s">
        <v>134</v>
      </c>
      <c r="T334" t="s">
        <v>124</v>
      </c>
      <c r="U334">
        <v>1.07738393768034</v>
      </c>
      <c r="V334" t="s">
        <v>135</v>
      </c>
      <c r="W334" t="s">
        <v>112</v>
      </c>
      <c r="X334">
        <v>1.07310608679694</v>
      </c>
      <c r="Y334" t="s">
        <v>113</v>
      </c>
      <c r="Z334" t="s">
        <v>114</v>
      </c>
      <c r="AA334">
        <v>1.02916451294753</v>
      </c>
      <c r="AB334" t="s">
        <v>196</v>
      </c>
      <c r="AC334">
        <v>775433</v>
      </c>
      <c r="AD334">
        <v>1157395</v>
      </c>
      <c r="AE334">
        <v>1743095</v>
      </c>
      <c r="AF334" t="s">
        <v>118</v>
      </c>
      <c r="AG334" t="s">
        <v>562</v>
      </c>
      <c r="AH334" s="41" t="s">
        <v>217</v>
      </c>
      <c r="AI334" t="s">
        <v>120</v>
      </c>
      <c r="AJ334" t="s">
        <v>121</v>
      </c>
      <c r="AK334" s="32">
        <v>43209</v>
      </c>
      <c r="AL334" s="32">
        <v>43209</v>
      </c>
      <c r="AM334">
        <v>19</v>
      </c>
      <c r="AN334">
        <v>1</v>
      </c>
    </row>
    <row r="335" spans="1:40" x14ac:dyDescent="0.3">
      <c r="A335" s="32">
        <v>43190</v>
      </c>
      <c r="B335">
        <v>61732</v>
      </c>
      <c r="C335">
        <v>0.18099999999999999</v>
      </c>
      <c r="D335" t="s">
        <v>330</v>
      </c>
      <c r="E335" t="s">
        <v>14</v>
      </c>
      <c r="F335" t="s">
        <v>215</v>
      </c>
      <c r="G335">
        <v>0</v>
      </c>
      <c r="H335">
        <v>1</v>
      </c>
      <c r="I335">
        <v>0</v>
      </c>
      <c r="J335">
        <v>0</v>
      </c>
      <c r="K335" t="s">
        <v>106</v>
      </c>
      <c r="L335">
        <v>2.9503172045415802</v>
      </c>
      <c r="M335" t="s">
        <v>107</v>
      </c>
      <c r="N335" t="s">
        <v>112</v>
      </c>
      <c r="O335">
        <v>1.6442167867544599</v>
      </c>
      <c r="P335" t="s">
        <v>148</v>
      </c>
      <c r="Q335" t="s">
        <v>110</v>
      </c>
      <c r="R335">
        <v>1.1698870139821</v>
      </c>
      <c r="S335" t="s">
        <v>189</v>
      </c>
      <c r="T335" t="s">
        <v>114</v>
      </c>
      <c r="U335">
        <v>1.14810146065298</v>
      </c>
      <c r="V335" t="s">
        <v>178</v>
      </c>
      <c r="W335" t="s">
        <v>116</v>
      </c>
      <c r="X335">
        <v>1.03247460179633</v>
      </c>
      <c r="Y335" t="s">
        <v>117</v>
      </c>
      <c r="Z335" t="s">
        <v>129</v>
      </c>
      <c r="AA335">
        <v>1.0195165928562</v>
      </c>
      <c r="AB335" t="s">
        <v>139</v>
      </c>
      <c r="AC335">
        <v>775418</v>
      </c>
      <c r="AD335">
        <v>1157372</v>
      </c>
      <c r="AE335">
        <v>1743095</v>
      </c>
      <c r="AF335" t="s">
        <v>118</v>
      </c>
      <c r="AG335" t="s">
        <v>563</v>
      </c>
      <c r="AH335" s="41" t="s">
        <v>564</v>
      </c>
      <c r="AI335" t="s">
        <v>151</v>
      </c>
      <c r="AJ335" t="s">
        <v>121</v>
      </c>
      <c r="AK335" s="32">
        <v>43209</v>
      </c>
      <c r="AL335" s="32">
        <v>43209</v>
      </c>
      <c r="AM335">
        <v>19</v>
      </c>
      <c r="AN335">
        <v>1</v>
      </c>
    </row>
    <row r="336" spans="1:40" ht="31.5" x14ac:dyDescent="0.3">
      <c r="A336" s="32">
        <v>43190</v>
      </c>
      <c r="B336">
        <v>62747</v>
      </c>
      <c r="C336">
        <v>0.125</v>
      </c>
      <c r="D336" t="s">
        <v>330</v>
      </c>
      <c r="E336" t="s">
        <v>12</v>
      </c>
      <c r="F336" t="s">
        <v>184</v>
      </c>
      <c r="G336">
        <v>0</v>
      </c>
      <c r="H336">
        <v>0</v>
      </c>
      <c r="I336">
        <v>0</v>
      </c>
      <c r="J336">
        <v>1</v>
      </c>
      <c r="K336" t="s">
        <v>106</v>
      </c>
      <c r="L336">
        <v>2.9503172045415802</v>
      </c>
      <c r="M336" t="s">
        <v>107</v>
      </c>
      <c r="N336" t="s">
        <v>110</v>
      </c>
      <c r="O336">
        <v>1.1698870139821</v>
      </c>
      <c r="P336" t="s">
        <v>189</v>
      </c>
      <c r="Q336" t="s">
        <v>112</v>
      </c>
      <c r="R336">
        <v>1.07310608679694</v>
      </c>
      <c r="S336" t="s">
        <v>113</v>
      </c>
      <c r="T336" t="s">
        <v>124</v>
      </c>
      <c r="U336">
        <v>1.0296542937819599</v>
      </c>
      <c r="V336" t="s">
        <v>125</v>
      </c>
      <c r="W336" t="s">
        <v>114</v>
      </c>
      <c r="X336">
        <v>1.0168635839458799</v>
      </c>
      <c r="Y336" t="s">
        <v>131</v>
      </c>
      <c r="Z336" t="s">
        <v>143</v>
      </c>
      <c r="AA336">
        <v>1.0091305964102599</v>
      </c>
      <c r="AB336" t="s">
        <v>144</v>
      </c>
      <c r="AC336">
        <v>794995</v>
      </c>
      <c r="AD336">
        <v>1190562</v>
      </c>
      <c r="AE336">
        <v>7145170</v>
      </c>
      <c r="AF336" t="s">
        <v>118</v>
      </c>
      <c r="AH336" s="41" t="s">
        <v>565</v>
      </c>
      <c r="AI336" t="s">
        <v>120</v>
      </c>
      <c r="AJ336" t="s">
        <v>121</v>
      </c>
      <c r="AK336" s="32">
        <v>43269</v>
      </c>
      <c r="AL336" s="32">
        <v>43269</v>
      </c>
      <c r="AM336">
        <v>79</v>
      </c>
      <c r="AN336">
        <v>1</v>
      </c>
    </row>
    <row r="337" spans="1:40" x14ac:dyDescent="0.3">
      <c r="A337" s="32">
        <v>43190</v>
      </c>
      <c r="B337">
        <v>62929</v>
      </c>
      <c r="C337">
        <v>0.153</v>
      </c>
      <c r="D337" t="s">
        <v>203</v>
      </c>
      <c r="E337" t="s">
        <v>13</v>
      </c>
      <c r="F337" t="s">
        <v>206</v>
      </c>
      <c r="G337">
        <v>0</v>
      </c>
      <c r="H337">
        <v>1</v>
      </c>
      <c r="I337">
        <v>0</v>
      </c>
      <c r="J337">
        <v>0</v>
      </c>
      <c r="K337" t="s">
        <v>106</v>
      </c>
      <c r="L337">
        <v>2.9503172045415802</v>
      </c>
      <c r="M337" t="s">
        <v>107</v>
      </c>
      <c r="N337" t="s">
        <v>112</v>
      </c>
      <c r="O337">
        <v>1.38348898318733</v>
      </c>
      <c r="P337" t="s">
        <v>148</v>
      </c>
      <c r="Q337" t="s">
        <v>110</v>
      </c>
      <c r="R337">
        <v>1.1698870139821</v>
      </c>
      <c r="S337" t="s">
        <v>189</v>
      </c>
      <c r="T337" t="s">
        <v>114</v>
      </c>
      <c r="U337">
        <v>1.0339140819511099</v>
      </c>
      <c r="V337" t="s">
        <v>115</v>
      </c>
      <c r="W337" t="s">
        <v>116</v>
      </c>
      <c r="X337">
        <v>1.03247460179633</v>
      </c>
      <c r="Y337" t="s">
        <v>117</v>
      </c>
      <c r="Z337" t="s">
        <v>124</v>
      </c>
      <c r="AA337">
        <v>1.0296542937819599</v>
      </c>
      <c r="AB337" t="s">
        <v>125</v>
      </c>
      <c r="AC337">
        <v>777655</v>
      </c>
      <c r="AD337">
        <v>1161326</v>
      </c>
      <c r="AE337">
        <v>9750944</v>
      </c>
      <c r="AF337" t="s">
        <v>118</v>
      </c>
      <c r="AH337" s="41" t="s">
        <v>566</v>
      </c>
      <c r="AI337" t="s">
        <v>120</v>
      </c>
      <c r="AJ337" t="s">
        <v>121</v>
      </c>
      <c r="AK337" s="32">
        <v>43215</v>
      </c>
      <c r="AL337" s="32">
        <v>43215</v>
      </c>
      <c r="AM337">
        <v>25</v>
      </c>
      <c r="AN337">
        <v>1</v>
      </c>
    </row>
    <row r="338" spans="1:40" x14ac:dyDescent="0.3">
      <c r="A338" s="32">
        <v>43190</v>
      </c>
      <c r="B338">
        <v>63101</v>
      </c>
      <c r="C338">
        <v>0.125</v>
      </c>
      <c r="D338" t="s">
        <v>232</v>
      </c>
      <c r="E338" t="s">
        <v>13</v>
      </c>
      <c r="F338" t="s">
        <v>165</v>
      </c>
      <c r="G338">
        <v>0</v>
      </c>
      <c r="H338">
        <v>1</v>
      </c>
      <c r="I338">
        <v>0</v>
      </c>
      <c r="J338">
        <v>0</v>
      </c>
      <c r="K338" t="s">
        <v>106</v>
      </c>
      <c r="L338">
        <v>2.9503172045415802</v>
      </c>
      <c r="M338" t="s">
        <v>107</v>
      </c>
      <c r="N338" t="s">
        <v>112</v>
      </c>
      <c r="O338">
        <v>1.34518199120395</v>
      </c>
      <c r="P338" t="s">
        <v>148</v>
      </c>
      <c r="Q338" t="s">
        <v>110</v>
      </c>
      <c r="R338">
        <v>1.1698870139821</v>
      </c>
      <c r="S338" t="s">
        <v>189</v>
      </c>
      <c r="T338" t="s">
        <v>114</v>
      </c>
      <c r="U338">
        <v>1.0339140819511099</v>
      </c>
      <c r="V338" t="s">
        <v>115</v>
      </c>
      <c r="W338" t="s">
        <v>124</v>
      </c>
      <c r="X338">
        <v>1.0296542937819599</v>
      </c>
      <c r="Y338" t="s">
        <v>125</v>
      </c>
      <c r="Z338" t="s">
        <v>143</v>
      </c>
      <c r="AA338">
        <v>1.0091305964102599</v>
      </c>
      <c r="AB338" t="s">
        <v>144</v>
      </c>
      <c r="AC338">
        <v>775143</v>
      </c>
      <c r="AD338">
        <v>1156870</v>
      </c>
      <c r="AE338">
        <v>9761214</v>
      </c>
      <c r="AF338" t="s">
        <v>118</v>
      </c>
      <c r="AH338" s="41" t="s">
        <v>567</v>
      </c>
      <c r="AI338" t="s">
        <v>120</v>
      </c>
      <c r="AJ338" t="s">
        <v>121</v>
      </c>
      <c r="AK338" s="32">
        <v>43208</v>
      </c>
      <c r="AL338" s="32">
        <v>43208</v>
      </c>
      <c r="AM338">
        <v>18</v>
      </c>
      <c r="AN338">
        <v>1</v>
      </c>
    </row>
    <row r="339" spans="1:40" x14ac:dyDescent="0.3">
      <c r="A339" s="32">
        <v>43190</v>
      </c>
      <c r="B339">
        <v>63114</v>
      </c>
      <c r="C339">
        <v>0.158</v>
      </c>
      <c r="D339" t="s">
        <v>218</v>
      </c>
      <c r="E339" t="s">
        <v>13</v>
      </c>
      <c r="F339" t="s">
        <v>165</v>
      </c>
      <c r="G339">
        <v>0</v>
      </c>
      <c r="H339">
        <v>1</v>
      </c>
      <c r="I339">
        <v>0</v>
      </c>
      <c r="J339">
        <v>0</v>
      </c>
      <c r="K339" t="s">
        <v>106</v>
      </c>
      <c r="L339">
        <v>2.9503172045415802</v>
      </c>
      <c r="M339" t="s">
        <v>107</v>
      </c>
      <c r="N339" t="s">
        <v>112</v>
      </c>
      <c r="O339">
        <v>1.1988292037419499</v>
      </c>
      <c r="P339" t="s">
        <v>148</v>
      </c>
      <c r="Q339" t="s">
        <v>110</v>
      </c>
      <c r="R339">
        <v>1.1698870139821</v>
      </c>
      <c r="S339" t="s">
        <v>189</v>
      </c>
      <c r="T339" t="s">
        <v>116</v>
      </c>
      <c r="U339">
        <v>1.09539059602435</v>
      </c>
      <c r="V339" t="s">
        <v>134</v>
      </c>
      <c r="W339" t="s">
        <v>114</v>
      </c>
      <c r="X339">
        <v>1.0339140819511099</v>
      </c>
      <c r="Y339" t="s">
        <v>115</v>
      </c>
      <c r="Z339" t="s">
        <v>124</v>
      </c>
      <c r="AA339">
        <v>1.0296542937819599</v>
      </c>
      <c r="AB339" t="s">
        <v>125</v>
      </c>
      <c r="AC339">
        <v>794176</v>
      </c>
      <c r="AD339">
        <v>1188951</v>
      </c>
      <c r="AE339">
        <v>9761214</v>
      </c>
      <c r="AF339" t="s">
        <v>118</v>
      </c>
      <c r="AH339" s="41" t="s">
        <v>568</v>
      </c>
      <c r="AI339" t="s">
        <v>120</v>
      </c>
      <c r="AJ339" t="s">
        <v>145</v>
      </c>
      <c r="AK339" s="32">
        <v>43265</v>
      </c>
      <c r="AL339" s="32">
        <v>43265</v>
      </c>
      <c r="AM339">
        <v>75</v>
      </c>
      <c r="AN339">
        <v>1</v>
      </c>
    </row>
    <row r="340" spans="1:40" ht="47.25" x14ac:dyDescent="0.3">
      <c r="A340" s="32">
        <v>43190</v>
      </c>
      <c r="B340">
        <v>63932</v>
      </c>
      <c r="C340">
        <v>0.13</v>
      </c>
      <c r="D340" t="s">
        <v>164</v>
      </c>
      <c r="E340" t="s">
        <v>13</v>
      </c>
      <c r="F340" t="s">
        <v>237</v>
      </c>
      <c r="G340">
        <v>0</v>
      </c>
      <c r="H340">
        <v>1</v>
      </c>
      <c r="I340">
        <v>0</v>
      </c>
      <c r="J340">
        <v>0</v>
      </c>
      <c r="K340" t="s">
        <v>106</v>
      </c>
      <c r="L340">
        <v>2.9503172045415802</v>
      </c>
      <c r="M340" t="s">
        <v>107</v>
      </c>
      <c r="N340" t="s">
        <v>112</v>
      </c>
      <c r="O340">
        <v>1.31318182358353</v>
      </c>
      <c r="P340" t="s">
        <v>148</v>
      </c>
      <c r="Q340" t="s">
        <v>110</v>
      </c>
      <c r="R340">
        <v>1.1698870139821</v>
      </c>
      <c r="S340" t="s">
        <v>189</v>
      </c>
      <c r="T340" t="s">
        <v>114</v>
      </c>
      <c r="U340">
        <v>1.0339140819511099</v>
      </c>
      <c r="V340" t="s">
        <v>115</v>
      </c>
      <c r="W340" t="s">
        <v>124</v>
      </c>
      <c r="X340">
        <v>1.0296542937819599</v>
      </c>
      <c r="Y340" t="s">
        <v>125</v>
      </c>
      <c r="Z340" t="s">
        <v>143</v>
      </c>
      <c r="AA340">
        <v>1.0091305964102599</v>
      </c>
      <c r="AB340" t="s">
        <v>144</v>
      </c>
      <c r="AC340">
        <v>777791</v>
      </c>
      <c r="AD340">
        <v>1161539</v>
      </c>
      <c r="AE340">
        <v>1769280</v>
      </c>
      <c r="AF340" t="s">
        <v>118</v>
      </c>
      <c r="AH340" s="41" t="s">
        <v>569</v>
      </c>
      <c r="AI340" t="s">
        <v>120</v>
      </c>
      <c r="AJ340" t="s">
        <v>145</v>
      </c>
      <c r="AK340" s="32">
        <v>43215</v>
      </c>
      <c r="AL340" s="32">
        <v>43215</v>
      </c>
      <c r="AM340">
        <v>25</v>
      </c>
      <c r="AN340">
        <v>1</v>
      </c>
    </row>
    <row r="341" spans="1:40" ht="63" x14ac:dyDescent="0.3">
      <c r="A341" s="32">
        <v>43190</v>
      </c>
      <c r="B341">
        <v>63932</v>
      </c>
      <c r="C341">
        <v>0.13</v>
      </c>
      <c r="D341" t="s">
        <v>164</v>
      </c>
      <c r="E341" t="s">
        <v>13</v>
      </c>
      <c r="F341" t="s">
        <v>237</v>
      </c>
      <c r="G341">
        <v>0</v>
      </c>
      <c r="H341">
        <v>1</v>
      </c>
      <c r="I341">
        <v>0</v>
      </c>
      <c r="J341">
        <v>0</v>
      </c>
      <c r="K341" t="s">
        <v>106</v>
      </c>
      <c r="L341">
        <v>2.9503172045415802</v>
      </c>
      <c r="M341" t="s">
        <v>107</v>
      </c>
      <c r="N341" t="s">
        <v>112</v>
      </c>
      <c r="O341">
        <v>1.31318182358353</v>
      </c>
      <c r="P341" t="s">
        <v>148</v>
      </c>
      <c r="Q341" t="s">
        <v>110</v>
      </c>
      <c r="R341">
        <v>1.1698870139821</v>
      </c>
      <c r="S341" t="s">
        <v>189</v>
      </c>
      <c r="T341" t="s">
        <v>114</v>
      </c>
      <c r="U341">
        <v>1.0339140819511099</v>
      </c>
      <c r="V341" t="s">
        <v>115</v>
      </c>
      <c r="W341" t="s">
        <v>124</v>
      </c>
      <c r="X341">
        <v>1.0296542937819599</v>
      </c>
      <c r="Y341" t="s">
        <v>125</v>
      </c>
      <c r="Z341" t="s">
        <v>143</v>
      </c>
      <c r="AA341">
        <v>1.0091305964102599</v>
      </c>
      <c r="AB341" t="s">
        <v>144</v>
      </c>
      <c r="AC341">
        <v>777119</v>
      </c>
      <c r="AD341">
        <v>1160366</v>
      </c>
      <c r="AE341">
        <v>1769280</v>
      </c>
      <c r="AF341" t="s">
        <v>118</v>
      </c>
      <c r="AH341" s="41" t="s">
        <v>570</v>
      </c>
      <c r="AI341" t="s">
        <v>200</v>
      </c>
      <c r="AJ341" t="s">
        <v>121</v>
      </c>
      <c r="AK341" s="32">
        <v>43214</v>
      </c>
      <c r="AL341" s="32">
        <v>43214</v>
      </c>
      <c r="AM341">
        <v>24</v>
      </c>
      <c r="AN341">
        <v>1</v>
      </c>
    </row>
    <row r="342" spans="1:40" ht="31.5" x14ac:dyDescent="0.3">
      <c r="A342" s="32">
        <v>43190</v>
      </c>
      <c r="B342">
        <v>64169</v>
      </c>
      <c r="C342">
        <v>0.125</v>
      </c>
      <c r="D342" t="s">
        <v>164</v>
      </c>
      <c r="E342" t="s">
        <v>13</v>
      </c>
      <c r="F342" t="s">
        <v>244</v>
      </c>
      <c r="G342">
        <v>0</v>
      </c>
      <c r="H342">
        <v>1</v>
      </c>
      <c r="I342">
        <v>0</v>
      </c>
      <c r="J342">
        <v>0</v>
      </c>
      <c r="K342" t="s">
        <v>106</v>
      </c>
      <c r="L342">
        <v>2.9503172045415802</v>
      </c>
      <c r="M342" t="s">
        <v>107</v>
      </c>
      <c r="N342" t="s">
        <v>110</v>
      </c>
      <c r="O342">
        <v>1.1698870139821</v>
      </c>
      <c r="P342" t="s">
        <v>189</v>
      </c>
      <c r="Q342" t="s">
        <v>129</v>
      </c>
      <c r="R342">
        <v>1.13027887977042</v>
      </c>
      <c r="S342" t="s">
        <v>130</v>
      </c>
      <c r="T342" t="s">
        <v>112</v>
      </c>
      <c r="U342">
        <v>1.07310608679694</v>
      </c>
      <c r="V342" t="s">
        <v>113</v>
      </c>
      <c r="W342" t="s">
        <v>114</v>
      </c>
      <c r="X342">
        <v>1.02916451294753</v>
      </c>
      <c r="Y342" t="s">
        <v>196</v>
      </c>
      <c r="Z342" t="s">
        <v>143</v>
      </c>
      <c r="AA342">
        <v>1.0091305964102599</v>
      </c>
      <c r="AB342" t="s">
        <v>144</v>
      </c>
      <c r="AC342">
        <v>775770</v>
      </c>
      <c r="AD342">
        <v>1158146</v>
      </c>
      <c r="AE342">
        <v>1014315</v>
      </c>
      <c r="AF342" t="s">
        <v>118</v>
      </c>
      <c r="AH342" s="41" t="s">
        <v>571</v>
      </c>
      <c r="AI342" t="s">
        <v>120</v>
      </c>
      <c r="AJ342" t="s">
        <v>121</v>
      </c>
      <c r="AK342" s="32">
        <v>43210</v>
      </c>
      <c r="AL342" s="32">
        <v>43210</v>
      </c>
      <c r="AM342">
        <v>20</v>
      </c>
      <c r="AN342">
        <v>1</v>
      </c>
    </row>
    <row r="343" spans="1:40" x14ac:dyDescent="0.3">
      <c r="A343" s="32">
        <v>43190</v>
      </c>
      <c r="B343">
        <v>64286</v>
      </c>
      <c r="C343">
        <v>0.124</v>
      </c>
      <c r="D343" t="s">
        <v>347</v>
      </c>
      <c r="E343" t="s">
        <v>13</v>
      </c>
      <c r="F343" t="s">
        <v>204</v>
      </c>
      <c r="G343">
        <v>0</v>
      </c>
      <c r="H343">
        <v>1</v>
      </c>
      <c r="I343">
        <v>0</v>
      </c>
      <c r="J343">
        <v>0</v>
      </c>
      <c r="K343" t="s">
        <v>108</v>
      </c>
      <c r="L343">
        <v>1.5794386813004</v>
      </c>
      <c r="M343" t="s">
        <v>212</v>
      </c>
      <c r="N343" t="s">
        <v>106</v>
      </c>
      <c r="O343">
        <v>1.22450982339368</v>
      </c>
      <c r="P343" t="s">
        <v>172</v>
      </c>
      <c r="Q343" t="s">
        <v>110</v>
      </c>
      <c r="R343">
        <v>1.1698870139821</v>
      </c>
      <c r="S343" t="s">
        <v>189</v>
      </c>
      <c r="T343" t="s">
        <v>116</v>
      </c>
      <c r="U343">
        <v>1.09539059602435</v>
      </c>
      <c r="V343" t="s">
        <v>134</v>
      </c>
      <c r="W343" t="s">
        <v>112</v>
      </c>
      <c r="X343">
        <v>1.07310608679694</v>
      </c>
      <c r="Y343" t="s">
        <v>113</v>
      </c>
      <c r="Z343" t="s">
        <v>143</v>
      </c>
      <c r="AA343">
        <v>1.0648910735912001</v>
      </c>
      <c r="AB343" t="s">
        <v>149</v>
      </c>
      <c r="AC343">
        <v>777366</v>
      </c>
      <c r="AD343">
        <v>1160832</v>
      </c>
      <c r="AE343">
        <v>9372897</v>
      </c>
      <c r="AF343" t="s">
        <v>118</v>
      </c>
      <c r="AH343" s="41" t="s">
        <v>572</v>
      </c>
      <c r="AI343" t="s">
        <v>158</v>
      </c>
      <c r="AJ343" t="s">
        <v>121</v>
      </c>
      <c r="AK343" s="32">
        <v>43215</v>
      </c>
      <c r="AL343" s="32">
        <v>43215</v>
      </c>
      <c r="AM343">
        <v>25</v>
      </c>
      <c r="AN343">
        <v>1</v>
      </c>
    </row>
    <row r="344" spans="1:40" x14ac:dyDescent="0.3">
      <c r="A344" s="32">
        <v>43190</v>
      </c>
      <c r="B344">
        <v>64400</v>
      </c>
      <c r="C344">
        <v>0.124</v>
      </c>
      <c r="D344" t="s">
        <v>187</v>
      </c>
      <c r="E344" t="s">
        <v>14</v>
      </c>
      <c r="F344" t="s">
        <v>269</v>
      </c>
      <c r="G344">
        <v>0</v>
      </c>
      <c r="H344">
        <v>1</v>
      </c>
      <c r="I344">
        <v>0</v>
      </c>
      <c r="J344">
        <v>0</v>
      </c>
      <c r="K344" t="s">
        <v>106</v>
      </c>
      <c r="L344">
        <v>2.9503172045415802</v>
      </c>
      <c r="M344" t="s">
        <v>107</v>
      </c>
      <c r="N344" t="s">
        <v>110</v>
      </c>
      <c r="O344">
        <v>1.1698870139821</v>
      </c>
      <c r="P344" t="s">
        <v>189</v>
      </c>
      <c r="Q344" t="s">
        <v>124</v>
      </c>
      <c r="R344">
        <v>1.07738393768034</v>
      </c>
      <c r="S344" t="s">
        <v>135</v>
      </c>
      <c r="T344" t="s">
        <v>112</v>
      </c>
      <c r="U344">
        <v>1.07310608679694</v>
      </c>
      <c r="V344" t="s">
        <v>113</v>
      </c>
      <c r="W344" t="s">
        <v>114</v>
      </c>
      <c r="X344">
        <v>1.0339140819511099</v>
      </c>
      <c r="Y344" t="s">
        <v>115</v>
      </c>
      <c r="Z344" t="s">
        <v>143</v>
      </c>
      <c r="AA344">
        <v>1.0091305964102599</v>
      </c>
      <c r="AB344" t="s">
        <v>144</v>
      </c>
      <c r="AN344">
        <v>230</v>
      </c>
    </row>
    <row r="345" spans="1:40" ht="63" x14ac:dyDescent="0.3">
      <c r="A345" s="32">
        <v>43190</v>
      </c>
      <c r="B345">
        <v>64791</v>
      </c>
      <c r="C345">
        <v>0.112</v>
      </c>
      <c r="D345" t="s">
        <v>146</v>
      </c>
      <c r="E345" t="s">
        <v>14</v>
      </c>
      <c r="F345" t="s">
        <v>192</v>
      </c>
      <c r="G345">
        <v>0</v>
      </c>
      <c r="H345">
        <v>1</v>
      </c>
      <c r="I345">
        <v>0</v>
      </c>
      <c r="J345">
        <v>0</v>
      </c>
      <c r="K345" t="s">
        <v>143</v>
      </c>
      <c r="L345">
        <v>2.0945065862655401</v>
      </c>
      <c r="M345" t="s">
        <v>171</v>
      </c>
      <c r="N345" t="s">
        <v>112</v>
      </c>
      <c r="O345">
        <v>1.38348898318733</v>
      </c>
      <c r="P345" t="s">
        <v>148</v>
      </c>
      <c r="Q345" t="s">
        <v>110</v>
      </c>
      <c r="R345">
        <v>1.1698870139821</v>
      </c>
      <c r="S345" t="s">
        <v>189</v>
      </c>
      <c r="T345" t="s">
        <v>114</v>
      </c>
      <c r="U345">
        <v>1.0339140819511099</v>
      </c>
      <c r="V345" t="s">
        <v>115</v>
      </c>
      <c r="W345" t="s">
        <v>116</v>
      </c>
      <c r="X345">
        <v>1.03247460179633</v>
      </c>
      <c r="Y345" t="s">
        <v>117</v>
      </c>
      <c r="Z345" t="s">
        <v>124</v>
      </c>
      <c r="AA345">
        <v>1.0296542937819599</v>
      </c>
      <c r="AB345" t="s">
        <v>125</v>
      </c>
      <c r="AC345">
        <v>775579</v>
      </c>
      <c r="AD345">
        <v>1157623</v>
      </c>
      <c r="AE345">
        <v>9373838</v>
      </c>
      <c r="AF345" t="s">
        <v>118</v>
      </c>
      <c r="AH345" s="41" t="s">
        <v>573</v>
      </c>
      <c r="AI345" t="s">
        <v>267</v>
      </c>
      <c r="AJ345" t="s">
        <v>121</v>
      </c>
      <c r="AK345" s="32">
        <v>43209</v>
      </c>
      <c r="AL345" s="32">
        <v>43209</v>
      </c>
      <c r="AM345">
        <v>19</v>
      </c>
      <c r="AN345">
        <v>1</v>
      </c>
    </row>
    <row r="346" spans="1:40" x14ac:dyDescent="0.3">
      <c r="A346" s="32">
        <v>43190</v>
      </c>
      <c r="B346">
        <v>64791</v>
      </c>
      <c r="C346">
        <v>0.112</v>
      </c>
      <c r="D346" t="s">
        <v>146</v>
      </c>
      <c r="E346" t="s">
        <v>14</v>
      </c>
      <c r="F346" t="s">
        <v>192</v>
      </c>
      <c r="G346">
        <v>0</v>
      </c>
      <c r="H346">
        <v>1</v>
      </c>
      <c r="I346">
        <v>0</v>
      </c>
      <c r="J346">
        <v>0</v>
      </c>
      <c r="K346" t="s">
        <v>143</v>
      </c>
      <c r="L346">
        <v>2.0945065862655401</v>
      </c>
      <c r="M346" t="s">
        <v>171</v>
      </c>
      <c r="N346" t="s">
        <v>112</v>
      </c>
      <c r="O346">
        <v>1.38348898318733</v>
      </c>
      <c r="P346" t="s">
        <v>148</v>
      </c>
      <c r="Q346" t="s">
        <v>110</v>
      </c>
      <c r="R346">
        <v>1.1698870139821</v>
      </c>
      <c r="S346" t="s">
        <v>189</v>
      </c>
      <c r="T346" t="s">
        <v>114</v>
      </c>
      <c r="U346">
        <v>1.0339140819511099</v>
      </c>
      <c r="V346" t="s">
        <v>115</v>
      </c>
      <c r="W346" t="s">
        <v>116</v>
      </c>
      <c r="X346">
        <v>1.03247460179633</v>
      </c>
      <c r="Y346" t="s">
        <v>117</v>
      </c>
      <c r="Z346" t="s">
        <v>124</v>
      </c>
      <c r="AA346">
        <v>1.0296542937819599</v>
      </c>
      <c r="AB346" t="s">
        <v>125</v>
      </c>
      <c r="AC346">
        <v>780853</v>
      </c>
      <c r="AD346">
        <v>1166185</v>
      </c>
      <c r="AE346">
        <v>9373838</v>
      </c>
      <c r="AF346" t="s">
        <v>118</v>
      </c>
      <c r="AH346" s="41" t="s">
        <v>574</v>
      </c>
      <c r="AI346" t="s">
        <v>120</v>
      </c>
      <c r="AJ346" t="s">
        <v>121</v>
      </c>
      <c r="AK346" s="32">
        <v>43223</v>
      </c>
      <c r="AL346" s="32">
        <v>43223</v>
      </c>
      <c r="AM346">
        <v>33</v>
      </c>
      <c r="AN346">
        <v>1</v>
      </c>
    </row>
    <row r="347" spans="1:40" x14ac:dyDescent="0.3">
      <c r="A347" s="32">
        <v>43190</v>
      </c>
      <c r="B347">
        <v>65876</v>
      </c>
      <c r="C347">
        <v>0.14599999999999999</v>
      </c>
      <c r="D347" t="s">
        <v>254</v>
      </c>
      <c r="E347" t="s">
        <v>14</v>
      </c>
      <c r="F347" t="s">
        <v>228</v>
      </c>
      <c r="G347">
        <v>0</v>
      </c>
      <c r="H347">
        <v>1</v>
      </c>
      <c r="I347">
        <v>0</v>
      </c>
      <c r="J347">
        <v>0</v>
      </c>
      <c r="K347" t="s">
        <v>106</v>
      </c>
      <c r="L347">
        <v>2.9503172045415802</v>
      </c>
      <c r="M347" t="s">
        <v>107</v>
      </c>
      <c r="N347" t="s">
        <v>110</v>
      </c>
      <c r="O347">
        <v>1.2145389536198901</v>
      </c>
      <c r="P347" t="s">
        <v>400</v>
      </c>
      <c r="Q347" t="s">
        <v>114</v>
      </c>
      <c r="R347">
        <v>1.14810146065298</v>
      </c>
      <c r="S347" t="s">
        <v>178</v>
      </c>
      <c r="T347" t="s">
        <v>112</v>
      </c>
      <c r="U347">
        <v>1.07310608679694</v>
      </c>
      <c r="V347" t="s">
        <v>113</v>
      </c>
      <c r="W347" t="s">
        <v>116</v>
      </c>
      <c r="X347">
        <v>1.03247460179633</v>
      </c>
      <c r="Y347" t="s">
        <v>117</v>
      </c>
      <c r="Z347" t="s">
        <v>124</v>
      </c>
      <c r="AA347">
        <v>1.0296542937819599</v>
      </c>
      <c r="AB347" t="s">
        <v>125</v>
      </c>
      <c r="AC347">
        <v>777565</v>
      </c>
      <c r="AD347">
        <v>1161171</v>
      </c>
      <c r="AE347">
        <v>1016419</v>
      </c>
      <c r="AF347" t="s">
        <v>118</v>
      </c>
      <c r="AH347" s="41" t="s">
        <v>575</v>
      </c>
      <c r="AI347" t="s">
        <v>158</v>
      </c>
      <c r="AJ347" t="s">
        <v>121</v>
      </c>
      <c r="AK347" s="32">
        <v>43215</v>
      </c>
      <c r="AL347" s="32">
        <v>43215</v>
      </c>
      <c r="AM347">
        <v>25</v>
      </c>
      <c r="AN347">
        <v>1</v>
      </c>
    </row>
    <row r="348" spans="1:40" x14ac:dyDescent="0.3">
      <c r="A348" s="32">
        <v>43190</v>
      </c>
      <c r="B348">
        <v>66202</v>
      </c>
      <c r="C348">
        <v>0.14199999999999999</v>
      </c>
      <c r="D348" t="s">
        <v>203</v>
      </c>
      <c r="E348" t="s">
        <v>13</v>
      </c>
      <c r="F348" t="s">
        <v>142</v>
      </c>
      <c r="G348">
        <v>0</v>
      </c>
      <c r="H348">
        <v>1</v>
      </c>
      <c r="I348">
        <v>0</v>
      </c>
      <c r="J348">
        <v>0</v>
      </c>
      <c r="K348" t="s">
        <v>106</v>
      </c>
      <c r="L348">
        <v>2.9503172045415802</v>
      </c>
      <c r="M348" t="s">
        <v>107</v>
      </c>
      <c r="N348" t="s">
        <v>110</v>
      </c>
      <c r="O348">
        <v>1.2145389536198901</v>
      </c>
      <c r="P348" t="s">
        <v>400</v>
      </c>
      <c r="Q348" t="s">
        <v>108</v>
      </c>
      <c r="R348">
        <v>1.1551939685976</v>
      </c>
      <c r="S348" t="s">
        <v>109</v>
      </c>
      <c r="T348" t="s">
        <v>124</v>
      </c>
      <c r="U348">
        <v>1.07738393768034</v>
      </c>
      <c r="V348" t="s">
        <v>135</v>
      </c>
      <c r="W348" t="s">
        <v>112</v>
      </c>
      <c r="X348">
        <v>1.07310608679694</v>
      </c>
      <c r="Y348" t="s">
        <v>113</v>
      </c>
      <c r="Z348" t="s">
        <v>143</v>
      </c>
      <c r="AA348">
        <v>1.0648910735912001</v>
      </c>
      <c r="AB348" t="s">
        <v>149</v>
      </c>
      <c r="AC348">
        <v>789183</v>
      </c>
      <c r="AD348">
        <v>1179697</v>
      </c>
      <c r="AE348">
        <v>1014323</v>
      </c>
      <c r="AF348" t="s">
        <v>118</v>
      </c>
      <c r="AH348" s="42">
        <v>43614.488888888889</v>
      </c>
      <c r="AI348" t="s">
        <v>120</v>
      </c>
      <c r="AJ348" t="s">
        <v>121</v>
      </c>
      <c r="AK348" s="32">
        <v>43249</v>
      </c>
      <c r="AL348" s="32">
        <v>43249</v>
      </c>
      <c r="AM348">
        <v>59</v>
      </c>
      <c r="AN348">
        <v>1</v>
      </c>
    </row>
    <row r="349" spans="1:40" x14ac:dyDescent="0.3">
      <c r="A349" s="32">
        <v>43190</v>
      </c>
      <c r="B349">
        <v>66364</v>
      </c>
      <c r="C349">
        <v>0.11700000000000001</v>
      </c>
      <c r="D349" t="s">
        <v>173</v>
      </c>
      <c r="E349" t="s">
        <v>14</v>
      </c>
      <c r="F349" t="s">
        <v>274</v>
      </c>
      <c r="G349">
        <v>0</v>
      </c>
      <c r="H349">
        <v>1</v>
      </c>
      <c r="I349">
        <v>0</v>
      </c>
      <c r="J349">
        <v>0</v>
      </c>
      <c r="K349" t="s">
        <v>108</v>
      </c>
      <c r="L349">
        <v>1.5794386813004</v>
      </c>
      <c r="M349" t="s">
        <v>212</v>
      </c>
      <c r="N349" t="s">
        <v>112</v>
      </c>
      <c r="O349">
        <v>1.34518199120395</v>
      </c>
      <c r="P349" t="s">
        <v>148</v>
      </c>
      <c r="Q349" t="s">
        <v>106</v>
      </c>
      <c r="R349">
        <v>1.22450982339368</v>
      </c>
      <c r="S349" t="s">
        <v>172</v>
      </c>
      <c r="T349" t="s">
        <v>110</v>
      </c>
      <c r="U349">
        <v>1.2145389536198901</v>
      </c>
      <c r="V349" t="s">
        <v>400</v>
      </c>
      <c r="W349" t="s">
        <v>129</v>
      </c>
      <c r="X349">
        <v>1.13027887977042</v>
      </c>
      <c r="Y349" t="s">
        <v>130</v>
      </c>
      <c r="Z349" t="s">
        <v>143</v>
      </c>
      <c r="AA349">
        <v>1.0648910735912001</v>
      </c>
      <c r="AB349" t="s">
        <v>149</v>
      </c>
      <c r="AC349">
        <v>794356</v>
      </c>
      <c r="AD349">
        <v>1189397</v>
      </c>
      <c r="AE349">
        <v>1013671</v>
      </c>
      <c r="AF349" t="s">
        <v>118</v>
      </c>
      <c r="AH349" s="41" t="s">
        <v>576</v>
      </c>
      <c r="AI349" t="s">
        <v>120</v>
      </c>
      <c r="AJ349" t="s">
        <v>121</v>
      </c>
      <c r="AK349" s="32">
        <v>43265</v>
      </c>
      <c r="AL349" s="32">
        <v>43265</v>
      </c>
      <c r="AM349">
        <v>75</v>
      </c>
      <c r="AN349">
        <v>1</v>
      </c>
    </row>
    <row r="350" spans="1:40" x14ac:dyDescent="0.3">
      <c r="A350" s="32">
        <v>43190</v>
      </c>
      <c r="B350">
        <v>66716</v>
      </c>
      <c r="C350">
        <v>0.14399999999999999</v>
      </c>
      <c r="D350" t="s">
        <v>173</v>
      </c>
      <c r="E350" t="s">
        <v>14</v>
      </c>
      <c r="F350" t="s">
        <v>222</v>
      </c>
      <c r="G350">
        <v>0</v>
      </c>
      <c r="H350">
        <v>1</v>
      </c>
      <c r="I350">
        <v>0</v>
      </c>
      <c r="J350">
        <v>0</v>
      </c>
      <c r="K350" t="s">
        <v>106</v>
      </c>
      <c r="L350">
        <v>2.9503172045415802</v>
      </c>
      <c r="M350" t="s">
        <v>107</v>
      </c>
      <c r="N350" t="s">
        <v>110</v>
      </c>
      <c r="O350">
        <v>1.2145389536198901</v>
      </c>
      <c r="P350" t="s">
        <v>400</v>
      </c>
      <c r="Q350" t="s">
        <v>112</v>
      </c>
      <c r="R350">
        <v>1.07310608679694</v>
      </c>
      <c r="S350" t="s">
        <v>113</v>
      </c>
      <c r="T350" t="s">
        <v>116</v>
      </c>
      <c r="U350">
        <v>1.03247460179633</v>
      </c>
      <c r="V350" t="s">
        <v>117</v>
      </c>
      <c r="W350" t="s">
        <v>124</v>
      </c>
      <c r="X350">
        <v>1.0296542937819599</v>
      </c>
      <c r="Y350" t="s">
        <v>125</v>
      </c>
      <c r="Z350" t="s">
        <v>114</v>
      </c>
      <c r="AA350">
        <v>1.0168635839458799</v>
      </c>
      <c r="AB350" t="s">
        <v>131</v>
      </c>
      <c r="AN350">
        <v>279</v>
      </c>
    </row>
    <row r="351" spans="1:40" x14ac:dyDescent="0.3">
      <c r="A351" s="32">
        <v>43190</v>
      </c>
      <c r="B351">
        <v>67544</v>
      </c>
      <c r="C351">
        <v>0.14399999999999999</v>
      </c>
      <c r="D351" t="s">
        <v>230</v>
      </c>
      <c r="E351" t="s">
        <v>14</v>
      </c>
      <c r="F351" t="s">
        <v>269</v>
      </c>
      <c r="G351">
        <v>0</v>
      </c>
      <c r="H351">
        <v>1</v>
      </c>
      <c r="I351">
        <v>0</v>
      </c>
      <c r="J351">
        <v>0</v>
      </c>
      <c r="K351" t="s">
        <v>106</v>
      </c>
      <c r="L351">
        <v>2.9503172045415802</v>
      </c>
      <c r="M351" t="s">
        <v>107</v>
      </c>
      <c r="N351" t="s">
        <v>112</v>
      </c>
      <c r="O351">
        <v>1.25939251720394</v>
      </c>
      <c r="P351" t="s">
        <v>148</v>
      </c>
      <c r="Q351" t="s">
        <v>110</v>
      </c>
      <c r="R351">
        <v>1.2145389536198901</v>
      </c>
      <c r="S351" t="s">
        <v>400</v>
      </c>
      <c r="T351" t="s">
        <v>114</v>
      </c>
      <c r="U351">
        <v>1.0339140819511099</v>
      </c>
      <c r="V351" t="s">
        <v>115</v>
      </c>
      <c r="W351" t="s">
        <v>116</v>
      </c>
      <c r="X351">
        <v>1.03247460179633</v>
      </c>
      <c r="Y351" t="s">
        <v>117</v>
      </c>
      <c r="Z351" t="s">
        <v>124</v>
      </c>
      <c r="AA351">
        <v>1.0296542937819599</v>
      </c>
      <c r="AB351" t="s">
        <v>125</v>
      </c>
      <c r="AN351">
        <v>131</v>
      </c>
    </row>
    <row r="352" spans="1:40" x14ac:dyDescent="0.3">
      <c r="A352" s="32">
        <v>43190</v>
      </c>
      <c r="B352">
        <v>67673</v>
      </c>
      <c r="C352">
        <v>0.11700000000000001</v>
      </c>
      <c r="D352" t="s">
        <v>248</v>
      </c>
      <c r="E352" t="s">
        <v>21</v>
      </c>
      <c r="F352" t="s">
        <v>249</v>
      </c>
      <c r="G352">
        <v>0</v>
      </c>
      <c r="H352">
        <v>1</v>
      </c>
      <c r="I352">
        <v>0</v>
      </c>
      <c r="J352">
        <v>0</v>
      </c>
      <c r="K352" t="s">
        <v>112</v>
      </c>
      <c r="L352">
        <v>1.6442167867544599</v>
      </c>
      <c r="M352" t="s">
        <v>113</v>
      </c>
      <c r="N352" t="s">
        <v>106</v>
      </c>
      <c r="O352">
        <v>1.22450982339368</v>
      </c>
      <c r="P352" t="s">
        <v>172</v>
      </c>
      <c r="Q352" t="s">
        <v>110</v>
      </c>
      <c r="R352">
        <v>1.2145389536198901</v>
      </c>
      <c r="S352" t="s">
        <v>400</v>
      </c>
      <c r="T352" t="s">
        <v>124</v>
      </c>
      <c r="U352">
        <v>1.07738393768034</v>
      </c>
      <c r="V352" t="s">
        <v>135</v>
      </c>
      <c r="W352" t="s">
        <v>112</v>
      </c>
      <c r="X352">
        <v>1.07310608679694</v>
      </c>
      <c r="Y352" t="s">
        <v>113</v>
      </c>
      <c r="Z352" t="s">
        <v>114</v>
      </c>
      <c r="AA352">
        <v>1.0339140819511099</v>
      </c>
      <c r="AB352" t="s">
        <v>115</v>
      </c>
      <c r="AC352">
        <v>780644</v>
      </c>
      <c r="AD352">
        <v>1165877</v>
      </c>
      <c r="AE352">
        <v>9353293</v>
      </c>
      <c r="AF352" t="s">
        <v>118</v>
      </c>
      <c r="AH352" s="41" t="s">
        <v>340</v>
      </c>
      <c r="AI352" t="s">
        <v>151</v>
      </c>
      <c r="AJ352" t="s">
        <v>121</v>
      </c>
      <c r="AK352" s="32">
        <v>43222</v>
      </c>
      <c r="AL352" s="32">
        <v>43222</v>
      </c>
      <c r="AM352">
        <v>32</v>
      </c>
      <c r="AN352">
        <v>1</v>
      </c>
    </row>
    <row r="353" spans="1:40" x14ac:dyDescent="0.3">
      <c r="A353" s="32">
        <v>43190</v>
      </c>
      <c r="B353">
        <v>67957</v>
      </c>
      <c r="C353">
        <v>0.14000000000000001</v>
      </c>
      <c r="D353" t="s">
        <v>167</v>
      </c>
      <c r="E353" t="s">
        <v>12</v>
      </c>
      <c r="F353" t="s">
        <v>123</v>
      </c>
      <c r="G353">
        <v>0</v>
      </c>
      <c r="H353">
        <v>0</v>
      </c>
      <c r="I353">
        <v>0</v>
      </c>
      <c r="J353">
        <v>1</v>
      </c>
      <c r="K353" t="s">
        <v>143</v>
      </c>
      <c r="L353">
        <v>2.0945065862655401</v>
      </c>
      <c r="M353" t="s">
        <v>171</v>
      </c>
      <c r="N353" t="s">
        <v>129</v>
      </c>
      <c r="O353">
        <v>1.59243488521513</v>
      </c>
      <c r="P353" t="s">
        <v>185</v>
      </c>
      <c r="Q353" t="s">
        <v>112</v>
      </c>
      <c r="R353">
        <v>1.3888573109162801</v>
      </c>
      <c r="S353" t="s">
        <v>148</v>
      </c>
      <c r="T353" t="s">
        <v>110</v>
      </c>
      <c r="U353">
        <v>1.2145389536198901</v>
      </c>
      <c r="V353" t="s">
        <v>400</v>
      </c>
      <c r="W353" t="s">
        <v>114</v>
      </c>
      <c r="X353">
        <v>1.0168635839458799</v>
      </c>
      <c r="Y353" t="s">
        <v>131</v>
      </c>
      <c r="Z353" t="s">
        <v>403</v>
      </c>
      <c r="AA353">
        <v>0.97768020856408699</v>
      </c>
      <c r="AB353" t="s">
        <v>404</v>
      </c>
      <c r="AC353">
        <v>782645</v>
      </c>
      <c r="AD353">
        <v>1168823</v>
      </c>
      <c r="AE353">
        <v>7098395</v>
      </c>
      <c r="AF353" t="s">
        <v>118</v>
      </c>
      <c r="AH353" s="41" t="s">
        <v>577</v>
      </c>
      <c r="AI353" t="s">
        <v>120</v>
      </c>
      <c r="AJ353" t="s">
        <v>121</v>
      </c>
      <c r="AK353" s="32">
        <v>43228</v>
      </c>
      <c r="AL353" s="32">
        <v>43228</v>
      </c>
      <c r="AM353">
        <v>38</v>
      </c>
      <c r="AN353">
        <v>1</v>
      </c>
    </row>
    <row r="354" spans="1:40" x14ac:dyDescent="0.3">
      <c r="A354" s="32">
        <v>43190</v>
      </c>
      <c r="B354">
        <v>68610</v>
      </c>
      <c r="C354">
        <v>0.19400000000000001</v>
      </c>
      <c r="D354" t="s">
        <v>356</v>
      </c>
      <c r="E354" t="s">
        <v>21</v>
      </c>
      <c r="F354" t="s">
        <v>333</v>
      </c>
      <c r="G354">
        <v>0</v>
      </c>
      <c r="H354">
        <v>1</v>
      </c>
      <c r="I354">
        <v>0</v>
      </c>
      <c r="J354">
        <v>0</v>
      </c>
      <c r="K354" t="s">
        <v>106</v>
      </c>
      <c r="L354">
        <v>2.9503172045415802</v>
      </c>
      <c r="M354" t="s">
        <v>107</v>
      </c>
      <c r="N354" t="s">
        <v>110</v>
      </c>
      <c r="O354">
        <v>1.2145389536198901</v>
      </c>
      <c r="P354" t="s">
        <v>400</v>
      </c>
      <c r="Q354" t="s">
        <v>108</v>
      </c>
      <c r="R354">
        <v>1.1551939685976</v>
      </c>
      <c r="S354" t="s">
        <v>109</v>
      </c>
      <c r="T354" t="s">
        <v>116</v>
      </c>
      <c r="U354">
        <v>1.09539059602435</v>
      </c>
      <c r="V354" t="s">
        <v>134</v>
      </c>
      <c r="W354" t="s">
        <v>112</v>
      </c>
      <c r="X354">
        <v>1.07310608679694</v>
      </c>
      <c r="Y354" t="s">
        <v>113</v>
      </c>
      <c r="Z354" t="s">
        <v>114</v>
      </c>
      <c r="AA354">
        <v>1.0339140819511099</v>
      </c>
      <c r="AB354" t="s">
        <v>115</v>
      </c>
      <c r="AC354">
        <v>779422</v>
      </c>
      <c r="AD354">
        <v>1164060</v>
      </c>
      <c r="AE354">
        <v>8738270</v>
      </c>
      <c r="AF354" t="s">
        <v>118</v>
      </c>
      <c r="AG354" t="s">
        <v>578</v>
      </c>
      <c r="AH354" s="41" t="s">
        <v>579</v>
      </c>
      <c r="AI354" t="s">
        <v>267</v>
      </c>
      <c r="AJ354" t="s">
        <v>121</v>
      </c>
      <c r="AK354" s="32">
        <v>43220</v>
      </c>
      <c r="AL354" s="32">
        <v>43220</v>
      </c>
      <c r="AM354">
        <v>30</v>
      </c>
      <c r="AN354">
        <v>1</v>
      </c>
    </row>
    <row r="355" spans="1:40" x14ac:dyDescent="0.3">
      <c r="A355" s="32">
        <v>43190</v>
      </c>
      <c r="B355">
        <v>68610</v>
      </c>
      <c r="C355">
        <v>0.19400000000000001</v>
      </c>
      <c r="D355" t="s">
        <v>356</v>
      </c>
      <c r="E355" t="s">
        <v>21</v>
      </c>
      <c r="F355" t="s">
        <v>333</v>
      </c>
      <c r="G355">
        <v>0</v>
      </c>
      <c r="H355">
        <v>1</v>
      </c>
      <c r="I355">
        <v>0</v>
      </c>
      <c r="J355">
        <v>0</v>
      </c>
      <c r="K355" t="s">
        <v>106</v>
      </c>
      <c r="L355">
        <v>2.9503172045415802</v>
      </c>
      <c r="M355" t="s">
        <v>107</v>
      </c>
      <c r="N355" t="s">
        <v>110</v>
      </c>
      <c r="O355">
        <v>1.2145389536198901</v>
      </c>
      <c r="P355" t="s">
        <v>400</v>
      </c>
      <c r="Q355" t="s">
        <v>108</v>
      </c>
      <c r="R355">
        <v>1.1551939685976</v>
      </c>
      <c r="S355" t="s">
        <v>109</v>
      </c>
      <c r="T355" t="s">
        <v>116</v>
      </c>
      <c r="U355">
        <v>1.09539059602435</v>
      </c>
      <c r="V355" t="s">
        <v>134</v>
      </c>
      <c r="W355" t="s">
        <v>112</v>
      </c>
      <c r="X355">
        <v>1.07310608679694</v>
      </c>
      <c r="Y355" t="s">
        <v>113</v>
      </c>
      <c r="Z355" t="s">
        <v>114</v>
      </c>
      <c r="AA355">
        <v>1.0339140819511099</v>
      </c>
      <c r="AB355" t="s">
        <v>115</v>
      </c>
      <c r="AC355">
        <v>784633</v>
      </c>
      <c r="AD355">
        <v>1171976</v>
      </c>
      <c r="AE355">
        <v>8738270</v>
      </c>
      <c r="AF355" t="s">
        <v>118</v>
      </c>
      <c r="AH355" s="41" t="s">
        <v>580</v>
      </c>
      <c r="AI355" t="s">
        <v>120</v>
      </c>
      <c r="AJ355" t="s">
        <v>145</v>
      </c>
      <c r="AK355" s="32">
        <v>43234</v>
      </c>
      <c r="AL355" s="32">
        <v>43234</v>
      </c>
      <c r="AM355">
        <v>44</v>
      </c>
      <c r="AN355">
        <v>1</v>
      </c>
    </row>
    <row r="356" spans="1:40" x14ac:dyDescent="0.3">
      <c r="A356" s="32">
        <v>43190</v>
      </c>
      <c r="B356">
        <v>68610</v>
      </c>
      <c r="C356">
        <v>0.19400000000000001</v>
      </c>
      <c r="D356" t="s">
        <v>356</v>
      </c>
      <c r="E356" t="s">
        <v>21</v>
      </c>
      <c r="F356" t="s">
        <v>333</v>
      </c>
      <c r="G356">
        <v>0</v>
      </c>
      <c r="H356">
        <v>1</v>
      </c>
      <c r="I356">
        <v>0</v>
      </c>
      <c r="J356">
        <v>0</v>
      </c>
      <c r="K356" t="s">
        <v>106</v>
      </c>
      <c r="L356">
        <v>2.9503172045415802</v>
      </c>
      <c r="M356" t="s">
        <v>107</v>
      </c>
      <c r="N356" t="s">
        <v>110</v>
      </c>
      <c r="O356">
        <v>1.2145389536198901</v>
      </c>
      <c r="P356" t="s">
        <v>400</v>
      </c>
      <c r="Q356" t="s">
        <v>108</v>
      </c>
      <c r="R356">
        <v>1.1551939685976</v>
      </c>
      <c r="S356" t="s">
        <v>109</v>
      </c>
      <c r="T356" t="s">
        <v>116</v>
      </c>
      <c r="U356">
        <v>1.09539059602435</v>
      </c>
      <c r="V356" t="s">
        <v>134</v>
      </c>
      <c r="W356" t="s">
        <v>112</v>
      </c>
      <c r="X356">
        <v>1.07310608679694</v>
      </c>
      <c r="Y356" t="s">
        <v>113</v>
      </c>
      <c r="Z356" t="s">
        <v>114</v>
      </c>
      <c r="AA356">
        <v>1.0339140819511099</v>
      </c>
      <c r="AB356" t="s">
        <v>115</v>
      </c>
      <c r="AC356">
        <v>784634</v>
      </c>
      <c r="AD356">
        <v>1171977</v>
      </c>
      <c r="AE356">
        <v>8738270</v>
      </c>
      <c r="AF356" t="s">
        <v>118</v>
      </c>
      <c r="AH356" s="41" t="s">
        <v>580</v>
      </c>
      <c r="AI356" t="s">
        <v>120</v>
      </c>
      <c r="AJ356" t="s">
        <v>145</v>
      </c>
      <c r="AK356" s="32">
        <v>43234</v>
      </c>
      <c r="AL356" s="32">
        <v>43234</v>
      </c>
      <c r="AM356">
        <v>44</v>
      </c>
      <c r="AN356">
        <v>1</v>
      </c>
    </row>
    <row r="357" spans="1:40" x14ac:dyDescent="0.3">
      <c r="A357" s="32">
        <v>43190</v>
      </c>
      <c r="B357">
        <v>69146</v>
      </c>
      <c r="C357">
        <v>0.13200000000000001</v>
      </c>
      <c r="D357" t="s">
        <v>127</v>
      </c>
      <c r="E357" t="s">
        <v>21</v>
      </c>
      <c r="F357" t="s">
        <v>265</v>
      </c>
      <c r="G357">
        <v>0</v>
      </c>
      <c r="H357">
        <v>1</v>
      </c>
      <c r="I357">
        <v>0</v>
      </c>
      <c r="J357">
        <v>0</v>
      </c>
      <c r="K357" t="s">
        <v>106</v>
      </c>
      <c r="L357">
        <v>2.9503172045415802</v>
      </c>
      <c r="M357" t="s">
        <v>107</v>
      </c>
      <c r="N357" t="s">
        <v>110</v>
      </c>
      <c r="O357">
        <v>1.2145389536198901</v>
      </c>
      <c r="P357" t="s">
        <v>400</v>
      </c>
      <c r="Q357" t="s">
        <v>112</v>
      </c>
      <c r="R357">
        <v>1.07310608679694</v>
      </c>
      <c r="S357" t="s">
        <v>113</v>
      </c>
      <c r="T357" t="s">
        <v>143</v>
      </c>
      <c r="U357">
        <v>1.0648910735912001</v>
      </c>
      <c r="V357" t="s">
        <v>149</v>
      </c>
      <c r="W357" t="s">
        <v>114</v>
      </c>
      <c r="X357">
        <v>1.0339140819511099</v>
      </c>
      <c r="Y357" t="s">
        <v>115</v>
      </c>
      <c r="Z357" t="s">
        <v>124</v>
      </c>
      <c r="AA357">
        <v>1.0296542937819599</v>
      </c>
      <c r="AB357" t="s">
        <v>125</v>
      </c>
      <c r="AC357">
        <v>779838</v>
      </c>
      <c r="AD357">
        <v>1164691</v>
      </c>
      <c r="AE357">
        <v>2821023</v>
      </c>
      <c r="AF357" t="s">
        <v>198</v>
      </c>
      <c r="AH357" s="41" t="s">
        <v>581</v>
      </c>
      <c r="AI357" t="s">
        <v>120</v>
      </c>
      <c r="AJ357" t="s">
        <v>121</v>
      </c>
      <c r="AK357" s="32">
        <v>43221</v>
      </c>
      <c r="AL357" s="32">
        <v>43221</v>
      </c>
      <c r="AM357">
        <v>31</v>
      </c>
      <c r="AN357">
        <v>1</v>
      </c>
    </row>
    <row r="358" spans="1:40" x14ac:dyDescent="0.3">
      <c r="A358" s="32">
        <v>43190</v>
      </c>
      <c r="B358">
        <v>69146</v>
      </c>
      <c r="C358">
        <v>0.13200000000000001</v>
      </c>
      <c r="D358" t="s">
        <v>127</v>
      </c>
      <c r="E358" t="s">
        <v>21</v>
      </c>
      <c r="F358" t="s">
        <v>265</v>
      </c>
      <c r="G358">
        <v>0</v>
      </c>
      <c r="H358">
        <v>1</v>
      </c>
      <c r="I358">
        <v>0</v>
      </c>
      <c r="J358">
        <v>0</v>
      </c>
      <c r="K358" t="s">
        <v>106</v>
      </c>
      <c r="L358">
        <v>2.9503172045415802</v>
      </c>
      <c r="M358" t="s">
        <v>107</v>
      </c>
      <c r="N358" t="s">
        <v>110</v>
      </c>
      <c r="O358">
        <v>1.2145389536198901</v>
      </c>
      <c r="P358" t="s">
        <v>400</v>
      </c>
      <c r="Q358" t="s">
        <v>112</v>
      </c>
      <c r="R358">
        <v>1.07310608679694</v>
      </c>
      <c r="S358" t="s">
        <v>113</v>
      </c>
      <c r="T358" t="s">
        <v>143</v>
      </c>
      <c r="U358">
        <v>1.0648910735912001</v>
      </c>
      <c r="V358" t="s">
        <v>149</v>
      </c>
      <c r="W358" t="s">
        <v>114</v>
      </c>
      <c r="X358">
        <v>1.0339140819511099</v>
      </c>
      <c r="Y358" t="s">
        <v>115</v>
      </c>
      <c r="Z358" t="s">
        <v>124</v>
      </c>
      <c r="AA358">
        <v>1.0296542937819599</v>
      </c>
      <c r="AB358" t="s">
        <v>125</v>
      </c>
      <c r="AC358">
        <v>783370</v>
      </c>
      <c r="AD358">
        <v>1169979</v>
      </c>
      <c r="AE358">
        <v>2821023</v>
      </c>
      <c r="AF358" t="s">
        <v>118</v>
      </c>
      <c r="AH358" s="41" t="s">
        <v>582</v>
      </c>
      <c r="AI358" t="s">
        <v>158</v>
      </c>
      <c r="AJ358" t="s">
        <v>121</v>
      </c>
      <c r="AK358" s="32">
        <v>43229</v>
      </c>
      <c r="AL358" s="32">
        <v>43229</v>
      </c>
      <c r="AM358">
        <v>39</v>
      </c>
      <c r="AN358">
        <v>1</v>
      </c>
    </row>
    <row r="359" spans="1:40" x14ac:dyDescent="0.3">
      <c r="A359" s="32">
        <v>43190</v>
      </c>
      <c r="B359">
        <v>69146</v>
      </c>
      <c r="C359">
        <v>0.13200000000000001</v>
      </c>
      <c r="D359" t="s">
        <v>127</v>
      </c>
      <c r="E359" t="s">
        <v>21</v>
      </c>
      <c r="F359" t="s">
        <v>265</v>
      </c>
      <c r="G359">
        <v>0</v>
      </c>
      <c r="H359">
        <v>1</v>
      </c>
      <c r="I359">
        <v>0</v>
      </c>
      <c r="J359">
        <v>0</v>
      </c>
      <c r="K359" t="s">
        <v>106</v>
      </c>
      <c r="L359">
        <v>2.9503172045415802</v>
      </c>
      <c r="M359" t="s">
        <v>107</v>
      </c>
      <c r="N359" t="s">
        <v>110</v>
      </c>
      <c r="O359">
        <v>1.2145389536198901</v>
      </c>
      <c r="P359" t="s">
        <v>400</v>
      </c>
      <c r="Q359" t="s">
        <v>112</v>
      </c>
      <c r="R359">
        <v>1.07310608679694</v>
      </c>
      <c r="S359" t="s">
        <v>113</v>
      </c>
      <c r="T359" t="s">
        <v>143</v>
      </c>
      <c r="U359">
        <v>1.0648910735912001</v>
      </c>
      <c r="V359" t="s">
        <v>149</v>
      </c>
      <c r="W359" t="s">
        <v>114</v>
      </c>
      <c r="X359">
        <v>1.0339140819511099</v>
      </c>
      <c r="Y359" t="s">
        <v>115</v>
      </c>
      <c r="Z359" t="s">
        <v>124</v>
      </c>
      <c r="AA359">
        <v>1.0296542937819599</v>
      </c>
      <c r="AB359" t="s">
        <v>125</v>
      </c>
      <c r="AC359">
        <v>780390</v>
      </c>
      <c r="AD359">
        <v>1165499</v>
      </c>
      <c r="AE359">
        <v>2821023</v>
      </c>
      <c r="AF359" t="s">
        <v>198</v>
      </c>
      <c r="AH359" s="44">
        <v>5.2083333333333336E-2</v>
      </c>
      <c r="AI359" t="s">
        <v>200</v>
      </c>
      <c r="AJ359" t="s">
        <v>121</v>
      </c>
      <c r="AK359" s="32">
        <v>43222</v>
      </c>
      <c r="AL359" s="32">
        <v>43222</v>
      </c>
      <c r="AM359">
        <v>32</v>
      </c>
      <c r="AN359">
        <v>1</v>
      </c>
    </row>
    <row r="360" spans="1:40" x14ac:dyDescent="0.3">
      <c r="A360" s="32">
        <v>43190</v>
      </c>
      <c r="B360">
        <v>69146</v>
      </c>
      <c r="C360">
        <v>0.13200000000000001</v>
      </c>
      <c r="D360" t="s">
        <v>127</v>
      </c>
      <c r="E360" t="s">
        <v>21</v>
      </c>
      <c r="F360" t="s">
        <v>265</v>
      </c>
      <c r="G360">
        <v>0</v>
      </c>
      <c r="H360">
        <v>1</v>
      </c>
      <c r="I360">
        <v>0</v>
      </c>
      <c r="J360">
        <v>0</v>
      </c>
      <c r="K360" t="s">
        <v>106</v>
      </c>
      <c r="L360">
        <v>2.9503172045415802</v>
      </c>
      <c r="M360" t="s">
        <v>107</v>
      </c>
      <c r="N360" t="s">
        <v>110</v>
      </c>
      <c r="O360">
        <v>1.2145389536198901</v>
      </c>
      <c r="P360" t="s">
        <v>400</v>
      </c>
      <c r="Q360" t="s">
        <v>112</v>
      </c>
      <c r="R360">
        <v>1.07310608679694</v>
      </c>
      <c r="S360" t="s">
        <v>113</v>
      </c>
      <c r="T360" t="s">
        <v>143</v>
      </c>
      <c r="U360">
        <v>1.0648910735912001</v>
      </c>
      <c r="V360" t="s">
        <v>149</v>
      </c>
      <c r="W360" t="s">
        <v>114</v>
      </c>
      <c r="X360">
        <v>1.0339140819511099</v>
      </c>
      <c r="Y360" t="s">
        <v>115</v>
      </c>
      <c r="Z360" t="s">
        <v>124</v>
      </c>
      <c r="AA360">
        <v>1.0296542937819599</v>
      </c>
      <c r="AB360" t="s">
        <v>125</v>
      </c>
      <c r="AC360">
        <v>781122</v>
      </c>
      <c r="AD360">
        <v>1166558</v>
      </c>
      <c r="AE360">
        <v>2821023</v>
      </c>
      <c r="AF360" t="s">
        <v>118</v>
      </c>
      <c r="AH360" s="41" t="s">
        <v>583</v>
      </c>
      <c r="AI360" t="s">
        <v>267</v>
      </c>
      <c r="AJ360" t="s">
        <v>121</v>
      </c>
      <c r="AK360" s="32">
        <v>43223</v>
      </c>
      <c r="AL360" s="32">
        <v>43223</v>
      </c>
      <c r="AM360">
        <v>33</v>
      </c>
      <c r="AN360">
        <v>1</v>
      </c>
    </row>
    <row r="361" spans="1:40" ht="31.5" x14ac:dyDescent="0.3">
      <c r="A361" s="32">
        <v>43190</v>
      </c>
      <c r="B361">
        <v>69533</v>
      </c>
      <c r="C361">
        <v>0.22900000000000001</v>
      </c>
      <c r="D361" t="s">
        <v>347</v>
      </c>
      <c r="E361" t="s">
        <v>13</v>
      </c>
      <c r="F361" t="s">
        <v>244</v>
      </c>
      <c r="G361">
        <v>0</v>
      </c>
      <c r="H361">
        <v>1</v>
      </c>
      <c r="I361">
        <v>1</v>
      </c>
      <c r="J361">
        <v>0</v>
      </c>
      <c r="K361" t="s">
        <v>106</v>
      </c>
      <c r="L361">
        <v>2.9503172045415802</v>
      </c>
      <c r="M361" t="s">
        <v>107</v>
      </c>
      <c r="N361" t="s">
        <v>143</v>
      </c>
      <c r="O361">
        <v>2.0945065862655401</v>
      </c>
      <c r="P361" t="s">
        <v>171</v>
      </c>
      <c r="Q361" t="s">
        <v>110</v>
      </c>
      <c r="R361">
        <v>1.2145389536198901</v>
      </c>
      <c r="S361" t="s">
        <v>400</v>
      </c>
      <c r="T361" t="s">
        <v>112</v>
      </c>
      <c r="U361">
        <v>1.07310608679694</v>
      </c>
      <c r="V361" t="s">
        <v>113</v>
      </c>
      <c r="W361" t="s">
        <v>114</v>
      </c>
      <c r="X361">
        <v>1.0339140819511099</v>
      </c>
      <c r="Y361" t="s">
        <v>115</v>
      </c>
      <c r="Z361" t="s">
        <v>129</v>
      </c>
      <c r="AA361">
        <v>1.0195165928562</v>
      </c>
      <c r="AB361" t="s">
        <v>139</v>
      </c>
      <c r="AC361">
        <v>774999</v>
      </c>
      <c r="AD361">
        <v>1156608</v>
      </c>
      <c r="AE361">
        <v>1014315</v>
      </c>
      <c r="AF361" t="s">
        <v>118</v>
      </c>
      <c r="AG361" t="s">
        <v>584</v>
      </c>
      <c r="AH361" s="41" t="s">
        <v>585</v>
      </c>
      <c r="AI361" t="s">
        <v>158</v>
      </c>
      <c r="AJ361" t="s">
        <v>121</v>
      </c>
      <c r="AK361" s="32">
        <v>43208</v>
      </c>
      <c r="AL361" s="32">
        <v>43208</v>
      </c>
      <c r="AM361">
        <v>18</v>
      </c>
      <c r="AN361">
        <v>1</v>
      </c>
    </row>
    <row r="362" spans="1:40" x14ac:dyDescent="0.3">
      <c r="A362" s="32">
        <v>43190</v>
      </c>
      <c r="B362">
        <v>69732</v>
      </c>
      <c r="C362">
        <v>0.33200000000000002</v>
      </c>
      <c r="D362" t="s">
        <v>167</v>
      </c>
      <c r="E362" t="s">
        <v>14</v>
      </c>
      <c r="F362" t="s">
        <v>269</v>
      </c>
      <c r="G362">
        <v>0</v>
      </c>
      <c r="H362">
        <v>1</v>
      </c>
      <c r="I362">
        <v>0</v>
      </c>
      <c r="J362">
        <v>0</v>
      </c>
      <c r="K362" t="s">
        <v>106</v>
      </c>
      <c r="L362">
        <v>2.9503172045415802</v>
      </c>
      <c r="M362" t="s">
        <v>107</v>
      </c>
      <c r="N362" t="s">
        <v>112</v>
      </c>
      <c r="O362">
        <v>1.6442167867544599</v>
      </c>
      <c r="P362" t="s">
        <v>113</v>
      </c>
      <c r="Q362" t="s">
        <v>108</v>
      </c>
      <c r="R362">
        <v>1.5794386813004</v>
      </c>
      <c r="S362" t="s">
        <v>212</v>
      </c>
      <c r="T362" t="s">
        <v>110</v>
      </c>
      <c r="U362">
        <v>1.2145389536198901</v>
      </c>
      <c r="V362" t="s">
        <v>400</v>
      </c>
      <c r="W362" t="s">
        <v>124</v>
      </c>
      <c r="X362">
        <v>1.07738393768034</v>
      </c>
      <c r="Y362" t="s">
        <v>135</v>
      </c>
      <c r="Z362" t="s">
        <v>112</v>
      </c>
      <c r="AA362">
        <v>1.07310608679694</v>
      </c>
      <c r="AB362" t="s">
        <v>113</v>
      </c>
      <c r="AN362">
        <v>237</v>
      </c>
    </row>
    <row r="363" spans="1:40" ht="31.5" x14ac:dyDescent="0.3">
      <c r="A363" s="32">
        <v>43190</v>
      </c>
      <c r="B363">
        <v>69775</v>
      </c>
      <c r="C363">
        <v>0.14799999999999999</v>
      </c>
      <c r="D363" t="s">
        <v>382</v>
      </c>
      <c r="E363" t="s">
        <v>21</v>
      </c>
      <c r="F363" t="s">
        <v>325</v>
      </c>
      <c r="G363">
        <v>0</v>
      </c>
      <c r="H363">
        <v>1</v>
      </c>
      <c r="I363">
        <v>0</v>
      </c>
      <c r="J363">
        <v>0</v>
      </c>
      <c r="K363" t="s">
        <v>106</v>
      </c>
      <c r="L363">
        <v>2.9503172045415802</v>
      </c>
      <c r="M363" t="s">
        <v>107</v>
      </c>
      <c r="N363" t="s">
        <v>110</v>
      </c>
      <c r="O363">
        <v>1.2145389536198901</v>
      </c>
      <c r="P363" t="s">
        <v>400</v>
      </c>
      <c r="Q363" t="s">
        <v>112</v>
      </c>
      <c r="R363">
        <v>1.07310608679694</v>
      </c>
      <c r="S363" t="s">
        <v>113</v>
      </c>
      <c r="T363" t="s">
        <v>143</v>
      </c>
      <c r="U363">
        <v>1.0648910735912001</v>
      </c>
      <c r="V363" t="s">
        <v>149</v>
      </c>
      <c r="W363" t="s">
        <v>114</v>
      </c>
      <c r="X363">
        <v>1.0339140819511099</v>
      </c>
      <c r="Y363" t="s">
        <v>115</v>
      </c>
      <c r="Z363" t="s">
        <v>116</v>
      </c>
      <c r="AA363">
        <v>1.03247460179633</v>
      </c>
      <c r="AB363" t="s">
        <v>117</v>
      </c>
      <c r="AC363">
        <v>778790</v>
      </c>
      <c r="AD363">
        <v>1163094</v>
      </c>
      <c r="AE363">
        <v>8306003</v>
      </c>
      <c r="AF363" t="s">
        <v>118</v>
      </c>
      <c r="AH363" s="41" t="s">
        <v>586</v>
      </c>
      <c r="AI363" t="s">
        <v>151</v>
      </c>
      <c r="AJ363" t="s">
        <v>121</v>
      </c>
      <c r="AK363" s="32">
        <v>43217</v>
      </c>
      <c r="AL363" s="32">
        <v>43217</v>
      </c>
      <c r="AM363">
        <v>27</v>
      </c>
      <c r="AN363">
        <v>1</v>
      </c>
    </row>
    <row r="364" spans="1:40" ht="31.5" x14ac:dyDescent="0.3">
      <c r="A364" s="32">
        <v>43190</v>
      </c>
      <c r="B364">
        <v>69775</v>
      </c>
      <c r="C364">
        <v>0.14799999999999999</v>
      </c>
      <c r="D364" t="s">
        <v>382</v>
      </c>
      <c r="E364" t="s">
        <v>21</v>
      </c>
      <c r="F364" t="s">
        <v>325</v>
      </c>
      <c r="G364">
        <v>0</v>
      </c>
      <c r="H364">
        <v>1</v>
      </c>
      <c r="I364">
        <v>0</v>
      </c>
      <c r="J364">
        <v>0</v>
      </c>
      <c r="K364" t="s">
        <v>106</v>
      </c>
      <c r="L364">
        <v>2.9503172045415802</v>
      </c>
      <c r="M364" t="s">
        <v>107</v>
      </c>
      <c r="N364" t="s">
        <v>110</v>
      </c>
      <c r="O364">
        <v>1.2145389536198901</v>
      </c>
      <c r="P364" t="s">
        <v>400</v>
      </c>
      <c r="Q364" t="s">
        <v>112</v>
      </c>
      <c r="R364">
        <v>1.07310608679694</v>
      </c>
      <c r="S364" t="s">
        <v>113</v>
      </c>
      <c r="T364" t="s">
        <v>143</v>
      </c>
      <c r="U364">
        <v>1.0648910735912001</v>
      </c>
      <c r="V364" t="s">
        <v>149</v>
      </c>
      <c r="W364" t="s">
        <v>114</v>
      </c>
      <c r="X364">
        <v>1.0339140819511099</v>
      </c>
      <c r="Y364" t="s">
        <v>115</v>
      </c>
      <c r="Z364" t="s">
        <v>116</v>
      </c>
      <c r="AA364">
        <v>1.03247460179633</v>
      </c>
      <c r="AB364" t="s">
        <v>117</v>
      </c>
      <c r="AC364">
        <v>780284</v>
      </c>
      <c r="AD364">
        <v>1165341</v>
      </c>
      <c r="AE364">
        <v>8306003</v>
      </c>
      <c r="AF364" t="s">
        <v>118</v>
      </c>
      <c r="AH364" s="41" t="s">
        <v>587</v>
      </c>
      <c r="AI364" t="s">
        <v>120</v>
      </c>
      <c r="AJ364" t="s">
        <v>121</v>
      </c>
      <c r="AK364" s="32">
        <v>43222</v>
      </c>
      <c r="AL364" s="32">
        <v>43222</v>
      </c>
      <c r="AM364">
        <v>32</v>
      </c>
      <c r="AN364">
        <v>1</v>
      </c>
    </row>
    <row r="365" spans="1:40" ht="31.5" x14ac:dyDescent="0.3">
      <c r="A365" s="32">
        <v>43190</v>
      </c>
      <c r="B365">
        <v>69788</v>
      </c>
      <c r="C365">
        <v>0.14599999999999999</v>
      </c>
      <c r="D365" t="s">
        <v>187</v>
      </c>
      <c r="E365" t="s">
        <v>12</v>
      </c>
      <c r="F365" t="s">
        <v>160</v>
      </c>
      <c r="G365">
        <v>0</v>
      </c>
      <c r="H365">
        <v>0</v>
      </c>
      <c r="I365">
        <v>0</v>
      </c>
      <c r="J365">
        <v>1</v>
      </c>
      <c r="K365" t="s">
        <v>106</v>
      </c>
      <c r="L365">
        <v>2.9503172045415802</v>
      </c>
      <c r="M365" t="s">
        <v>107</v>
      </c>
      <c r="N365" t="s">
        <v>112</v>
      </c>
      <c r="O365">
        <v>1.3888573109162801</v>
      </c>
      <c r="P365" t="s">
        <v>148</v>
      </c>
      <c r="Q365" t="s">
        <v>110</v>
      </c>
      <c r="R365">
        <v>1.2145389536198901</v>
      </c>
      <c r="S365" t="s">
        <v>400</v>
      </c>
      <c r="T365" t="s">
        <v>129</v>
      </c>
      <c r="U365">
        <v>1.13027887977042</v>
      </c>
      <c r="V365" t="s">
        <v>130</v>
      </c>
      <c r="W365" t="s">
        <v>114</v>
      </c>
      <c r="X365">
        <v>1.0339140819511099</v>
      </c>
      <c r="Y365" t="s">
        <v>115</v>
      </c>
      <c r="Z365" t="s">
        <v>143</v>
      </c>
      <c r="AA365">
        <v>1.0091305964102599</v>
      </c>
      <c r="AB365" t="s">
        <v>144</v>
      </c>
      <c r="AC365">
        <v>781073</v>
      </c>
      <c r="AD365">
        <v>1166490</v>
      </c>
      <c r="AE365">
        <v>7729056</v>
      </c>
      <c r="AF365" t="s">
        <v>118</v>
      </c>
      <c r="AH365" s="41" t="s">
        <v>588</v>
      </c>
      <c r="AI365" t="s">
        <v>200</v>
      </c>
      <c r="AJ365" t="s">
        <v>121</v>
      </c>
      <c r="AK365" s="32">
        <v>43223</v>
      </c>
      <c r="AL365" s="32">
        <v>43223</v>
      </c>
      <c r="AM365">
        <v>33</v>
      </c>
      <c r="AN365">
        <v>1</v>
      </c>
    </row>
    <row r="366" spans="1:40" x14ac:dyDescent="0.3">
      <c r="A366" s="32">
        <v>43190</v>
      </c>
      <c r="B366">
        <v>69855</v>
      </c>
      <c r="C366">
        <v>0.129</v>
      </c>
      <c r="D366" t="s">
        <v>464</v>
      </c>
      <c r="E366" t="s">
        <v>21</v>
      </c>
      <c r="F366" t="s">
        <v>365</v>
      </c>
      <c r="G366">
        <v>0</v>
      </c>
      <c r="H366">
        <v>1</v>
      </c>
      <c r="I366">
        <v>0</v>
      </c>
      <c r="J366">
        <v>0</v>
      </c>
      <c r="K366" t="s">
        <v>143</v>
      </c>
      <c r="L366">
        <v>2.0945065862655401</v>
      </c>
      <c r="M366" t="s">
        <v>171</v>
      </c>
      <c r="N366" t="s">
        <v>106</v>
      </c>
      <c r="O366">
        <v>1.22450982339368</v>
      </c>
      <c r="P366" t="s">
        <v>172</v>
      </c>
      <c r="Q366" t="s">
        <v>110</v>
      </c>
      <c r="R366">
        <v>1.2145389536198901</v>
      </c>
      <c r="S366" t="s">
        <v>400</v>
      </c>
      <c r="T366" t="s">
        <v>116</v>
      </c>
      <c r="U366">
        <v>1.09539059602435</v>
      </c>
      <c r="V366" t="s">
        <v>134</v>
      </c>
      <c r="W366" t="s">
        <v>112</v>
      </c>
      <c r="X366">
        <v>1.07310608679694</v>
      </c>
      <c r="Y366" t="s">
        <v>113</v>
      </c>
      <c r="Z366" t="s">
        <v>114</v>
      </c>
      <c r="AA366">
        <v>1.0339140819511099</v>
      </c>
      <c r="AB366" t="s">
        <v>115</v>
      </c>
      <c r="AC366">
        <v>781112</v>
      </c>
      <c r="AD366">
        <v>1166543</v>
      </c>
      <c r="AE366">
        <v>8947137</v>
      </c>
      <c r="AF366" t="s">
        <v>118</v>
      </c>
      <c r="AH366" s="41" t="s">
        <v>589</v>
      </c>
      <c r="AI366" t="s">
        <v>151</v>
      </c>
      <c r="AJ366" t="s">
        <v>121</v>
      </c>
      <c r="AK366" s="32">
        <v>43223</v>
      </c>
      <c r="AL366" s="32">
        <v>43223</v>
      </c>
      <c r="AM366">
        <v>33</v>
      </c>
      <c r="AN366">
        <v>1</v>
      </c>
    </row>
    <row r="367" spans="1:40" x14ac:dyDescent="0.3">
      <c r="A367" s="32">
        <v>43190</v>
      </c>
      <c r="B367">
        <v>70132</v>
      </c>
      <c r="C367">
        <v>0.19800000000000001</v>
      </c>
      <c r="D367" t="s">
        <v>155</v>
      </c>
      <c r="E367" t="s">
        <v>12</v>
      </c>
      <c r="F367" t="s">
        <v>336</v>
      </c>
      <c r="G367">
        <v>0</v>
      </c>
      <c r="H367">
        <v>0</v>
      </c>
      <c r="I367">
        <v>0</v>
      </c>
      <c r="J367">
        <v>1</v>
      </c>
      <c r="K367" t="s">
        <v>106</v>
      </c>
      <c r="L367">
        <v>2.9503172045415802</v>
      </c>
      <c r="M367" t="s">
        <v>107</v>
      </c>
      <c r="N367" t="s">
        <v>129</v>
      </c>
      <c r="O367">
        <v>1.59243488521513</v>
      </c>
      <c r="P367" t="s">
        <v>185</v>
      </c>
      <c r="Q367" t="s">
        <v>110</v>
      </c>
      <c r="R367">
        <v>1.1698870139821</v>
      </c>
      <c r="S367" t="s">
        <v>189</v>
      </c>
      <c r="T367" t="s">
        <v>108</v>
      </c>
      <c r="U367">
        <v>1.1551939685976</v>
      </c>
      <c r="V367" t="s">
        <v>109</v>
      </c>
      <c r="W367" t="s">
        <v>112</v>
      </c>
      <c r="X367">
        <v>1.07310608679694</v>
      </c>
      <c r="Y367" t="s">
        <v>113</v>
      </c>
      <c r="Z367" t="s">
        <v>114</v>
      </c>
      <c r="AA367">
        <v>1.0339140819511099</v>
      </c>
      <c r="AB367" t="s">
        <v>115</v>
      </c>
      <c r="AC367">
        <v>797471</v>
      </c>
      <c r="AD367">
        <v>1194906</v>
      </c>
      <c r="AE367">
        <v>8807349</v>
      </c>
      <c r="AF367" t="s">
        <v>118</v>
      </c>
      <c r="AH367" s="41" t="s">
        <v>590</v>
      </c>
      <c r="AI367" t="s">
        <v>120</v>
      </c>
      <c r="AJ367" t="s">
        <v>121</v>
      </c>
      <c r="AK367" s="32">
        <v>43276</v>
      </c>
      <c r="AL367" s="32">
        <v>43276</v>
      </c>
      <c r="AM367">
        <v>86</v>
      </c>
      <c r="AN367">
        <v>1</v>
      </c>
    </row>
    <row r="368" spans="1:40" ht="31.5" x14ac:dyDescent="0.3">
      <c r="A368" s="32">
        <v>43190</v>
      </c>
      <c r="B368">
        <v>70189</v>
      </c>
      <c r="C368">
        <v>0.14099999999999999</v>
      </c>
      <c r="D368" t="s">
        <v>347</v>
      </c>
      <c r="E368" t="s">
        <v>13</v>
      </c>
      <c r="F368" t="s">
        <v>128</v>
      </c>
      <c r="G368">
        <v>0</v>
      </c>
      <c r="H368">
        <v>1</v>
      </c>
      <c r="I368">
        <v>0</v>
      </c>
      <c r="J368">
        <v>0</v>
      </c>
      <c r="K368" t="s">
        <v>106</v>
      </c>
      <c r="L368">
        <v>2.9503172045415802</v>
      </c>
      <c r="M368" t="s">
        <v>107</v>
      </c>
      <c r="N368" t="s">
        <v>112</v>
      </c>
      <c r="O368">
        <v>1.25939251720394</v>
      </c>
      <c r="P368" t="s">
        <v>148</v>
      </c>
      <c r="Q368" t="s">
        <v>110</v>
      </c>
      <c r="R368">
        <v>1.1698870139821</v>
      </c>
      <c r="S368" t="s">
        <v>189</v>
      </c>
      <c r="T368" t="s">
        <v>143</v>
      </c>
      <c r="U368">
        <v>1.0648910735912001</v>
      </c>
      <c r="V368" t="s">
        <v>149</v>
      </c>
      <c r="W368" t="s">
        <v>114</v>
      </c>
      <c r="X368">
        <v>1.02916451294753</v>
      </c>
      <c r="Y368" t="s">
        <v>196</v>
      </c>
      <c r="Z368" t="s">
        <v>129</v>
      </c>
      <c r="AA368">
        <v>1.0195165928562</v>
      </c>
      <c r="AB368" t="s">
        <v>139</v>
      </c>
      <c r="AC368">
        <v>775416</v>
      </c>
      <c r="AD368">
        <v>1157369</v>
      </c>
      <c r="AE368">
        <v>2819936</v>
      </c>
      <c r="AF368" t="s">
        <v>118</v>
      </c>
      <c r="AH368" s="41" t="s">
        <v>591</v>
      </c>
      <c r="AI368" t="s">
        <v>120</v>
      </c>
      <c r="AJ368" t="s">
        <v>121</v>
      </c>
      <c r="AK368" s="32">
        <v>43209</v>
      </c>
      <c r="AL368" s="32">
        <v>43209</v>
      </c>
      <c r="AM368">
        <v>19</v>
      </c>
      <c r="AN368">
        <v>1</v>
      </c>
    </row>
    <row r="369" spans="1:40" ht="31.5" x14ac:dyDescent="0.3">
      <c r="A369" s="32">
        <v>43190</v>
      </c>
      <c r="B369">
        <v>71894</v>
      </c>
      <c r="C369">
        <v>0.11600000000000001</v>
      </c>
      <c r="D369" t="s">
        <v>230</v>
      </c>
      <c r="E369" t="s">
        <v>13</v>
      </c>
      <c r="F369" t="s">
        <v>177</v>
      </c>
      <c r="G369">
        <v>0</v>
      </c>
      <c r="H369">
        <v>1</v>
      </c>
      <c r="I369">
        <v>0</v>
      </c>
      <c r="J369">
        <v>0</v>
      </c>
      <c r="K369" t="s">
        <v>106</v>
      </c>
      <c r="L369">
        <v>2.9503172045415802</v>
      </c>
      <c r="M369" t="s">
        <v>107</v>
      </c>
      <c r="N369" t="s">
        <v>112</v>
      </c>
      <c r="O369">
        <v>1.38348898318733</v>
      </c>
      <c r="P369" t="s">
        <v>148</v>
      </c>
      <c r="Q369" t="s">
        <v>110</v>
      </c>
      <c r="R369">
        <v>1.1698870139821</v>
      </c>
      <c r="S369" t="s">
        <v>189</v>
      </c>
      <c r="T369" t="s">
        <v>124</v>
      </c>
      <c r="U369">
        <v>1.0296542937819599</v>
      </c>
      <c r="V369" t="s">
        <v>125</v>
      </c>
      <c r="W369" t="s">
        <v>143</v>
      </c>
      <c r="X369">
        <v>1.0091305964102599</v>
      </c>
      <c r="Y369" t="s">
        <v>144</v>
      </c>
      <c r="Z369" t="s">
        <v>403</v>
      </c>
      <c r="AA369">
        <v>0.97768020856408699</v>
      </c>
      <c r="AB369" t="s">
        <v>404</v>
      </c>
      <c r="AC369">
        <v>802013</v>
      </c>
      <c r="AD369">
        <v>1201236</v>
      </c>
      <c r="AE369">
        <v>2819829</v>
      </c>
      <c r="AF369" t="s">
        <v>118</v>
      </c>
      <c r="AH369" s="41" t="s">
        <v>592</v>
      </c>
      <c r="AI369" t="s">
        <v>151</v>
      </c>
      <c r="AJ369" t="s">
        <v>121</v>
      </c>
      <c r="AK369" s="32">
        <v>43280</v>
      </c>
      <c r="AL369" s="32">
        <v>43280</v>
      </c>
      <c r="AM369">
        <v>90</v>
      </c>
      <c r="AN369">
        <v>1</v>
      </c>
    </row>
    <row r="370" spans="1:40" ht="31.5" x14ac:dyDescent="0.3">
      <c r="A370" s="32">
        <v>43190</v>
      </c>
      <c r="B370">
        <v>72739</v>
      </c>
      <c r="C370">
        <v>0.114</v>
      </c>
      <c r="D370" t="s">
        <v>137</v>
      </c>
      <c r="E370" t="s">
        <v>21</v>
      </c>
      <c r="F370" t="s">
        <v>365</v>
      </c>
      <c r="G370">
        <v>0</v>
      </c>
      <c r="H370">
        <v>1</v>
      </c>
      <c r="I370">
        <v>0</v>
      </c>
      <c r="J370">
        <v>0</v>
      </c>
      <c r="K370" t="s">
        <v>106</v>
      </c>
      <c r="L370">
        <v>2.9503172045415802</v>
      </c>
      <c r="M370" t="s">
        <v>107</v>
      </c>
      <c r="N370" t="s">
        <v>110</v>
      </c>
      <c r="O370">
        <v>1.1698870139821</v>
      </c>
      <c r="P370" t="s">
        <v>189</v>
      </c>
      <c r="Q370" t="s">
        <v>112</v>
      </c>
      <c r="R370">
        <v>1.07310608679694</v>
      </c>
      <c r="S370" t="s">
        <v>113</v>
      </c>
      <c r="T370" t="s">
        <v>116</v>
      </c>
      <c r="U370">
        <v>1.03247460179633</v>
      </c>
      <c r="V370" t="s">
        <v>117</v>
      </c>
      <c r="W370" t="s">
        <v>143</v>
      </c>
      <c r="X370">
        <v>1.0091305964102599</v>
      </c>
      <c r="Y370" t="s">
        <v>144</v>
      </c>
      <c r="Z370" t="s">
        <v>403</v>
      </c>
      <c r="AA370">
        <v>0.97768020856408699</v>
      </c>
      <c r="AB370" t="s">
        <v>404</v>
      </c>
      <c r="AC370">
        <v>779479</v>
      </c>
      <c r="AD370">
        <v>1164156</v>
      </c>
      <c r="AE370">
        <v>8947137</v>
      </c>
      <c r="AF370" t="s">
        <v>118</v>
      </c>
      <c r="AH370" s="41" t="s">
        <v>593</v>
      </c>
      <c r="AI370" t="s">
        <v>120</v>
      </c>
      <c r="AJ370" t="s">
        <v>121</v>
      </c>
      <c r="AK370" s="32">
        <v>43220</v>
      </c>
      <c r="AL370" s="32">
        <v>43220</v>
      </c>
      <c r="AM370">
        <v>30</v>
      </c>
      <c r="AN370">
        <v>1</v>
      </c>
    </row>
    <row r="371" spans="1:40" x14ac:dyDescent="0.3">
      <c r="A371" s="32">
        <v>43190</v>
      </c>
      <c r="B371">
        <v>72804</v>
      </c>
      <c r="C371">
        <v>0.16400000000000001</v>
      </c>
      <c r="D371" t="s">
        <v>155</v>
      </c>
      <c r="E371" t="s">
        <v>14</v>
      </c>
      <c r="F371" t="s">
        <v>271</v>
      </c>
      <c r="G371">
        <v>0</v>
      </c>
      <c r="H371">
        <v>1</v>
      </c>
      <c r="I371">
        <v>0</v>
      </c>
      <c r="J371">
        <v>0</v>
      </c>
      <c r="K371" t="s">
        <v>106</v>
      </c>
      <c r="L371">
        <v>2.9503172045415802</v>
      </c>
      <c r="M371" t="s">
        <v>107</v>
      </c>
      <c r="N371" t="s">
        <v>110</v>
      </c>
      <c r="O371">
        <v>1.1698870139821</v>
      </c>
      <c r="P371" t="s">
        <v>189</v>
      </c>
      <c r="Q371" t="s">
        <v>108</v>
      </c>
      <c r="R371">
        <v>1.1551939685976</v>
      </c>
      <c r="S371" t="s">
        <v>109</v>
      </c>
      <c r="T371" t="s">
        <v>116</v>
      </c>
      <c r="U371">
        <v>1.09539059602435</v>
      </c>
      <c r="V371" t="s">
        <v>134</v>
      </c>
      <c r="W371" t="s">
        <v>112</v>
      </c>
      <c r="X371">
        <v>1.07310608679694</v>
      </c>
      <c r="Y371" t="s">
        <v>113</v>
      </c>
      <c r="Z371" t="s">
        <v>143</v>
      </c>
      <c r="AA371">
        <v>1.0648910735912001</v>
      </c>
      <c r="AB371" t="s">
        <v>149</v>
      </c>
      <c r="AC371">
        <v>777040</v>
      </c>
      <c r="AD371">
        <v>1160261</v>
      </c>
      <c r="AE371">
        <v>1894179</v>
      </c>
      <c r="AF371" t="s">
        <v>118</v>
      </c>
      <c r="AH371" s="41" t="s">
        <v>451</v>
      </c>
      <c r="AI371" t="s">
        <v>200</v>
      </c>
      <c r="AJ371" t="s">
        <v>121</v>
      </c>
      <c r="AK371" s="32">
        <v>43214</v>
      </c>
      <c r="AL371" s="32">
        <v>43214</v>
      </c>
      <c r="AM371">
        <v>24</v>
      </c>
      <c r="AN371">
        <v>1</v>
      </c>
    </row>
    <row r="372" spans="1:40" x14ac:dyDescent="0.3">
      <c r="A372" s="32">
        <v>43190</v>
      </c>
      <c r="B372">
        <v>72821</v>
      </c>
      <c r="C372">
        <v>0.14099999999999999</v>
      </c>
      <c r="D372" t="s">
        <v>187</v>
      </c>
      <c r="E372" t="s">
        <v>14</v>
      </c>
      <c r="F372" t="s">
        <v>156</v>
      </c>
      <c r="G372">
        <v>0</v>
      </c>
      <c r="H372">
        <v>1</v>
      </c>
      <c r="I372">
        <v>0</v>
      </c>
      <c r="J372">
        <v>0</v>
      </c>
      <c r="K372" t="s">
        <v>106</v>
      </c>
      <c r="L372">
        <v>2.9503172045415802</v>
      </c>
      <c r="M372" t="s">
        <v>107</v>
      </c>
      <c r="N372" t="s">
        <v>110</v>
      </c>
      <c r="O372">
        <v>1.2145389536198901</v>
      </c>
      <c r="P372" t="s">
        <v>400</v>
      </c>
      <c r="Q372" t="s">
        <v>112</v>
      </c>
      <c r="R372">
        <v>1.07310608679694</v>
      </c>
      <c r="S372" t="s">
        <v>113</v>
      </c>
      <c r="T372" t="s">
        <v>143</v>
      </c>
      <c r="U372">
        <v>1.0648910735912001</v>
      </c>
      <c r="V372" t="s">
        <v>149</v>
      </c>
      <c r="W372" t="s">
        <v>116</v>
      </c>
      <c r="X372">
        <v>1.03247460179633</v>
      </c>
      <c r="Y372" t="s">
        <v>117</v>
      </c>
      <c r="Z372" t="s">
        <v>124</v>
      </c>
      <c r="AA372">
        <v>1.0296542937819599</v>
      </c>
      <c r="AB372" t="s">
        <v>125</v>
      </c>
      <c r="AC372">
        <v>777329</v>
      </c>
      <c r="AD372">
        <v>1160772</v>
      </c>
      <c r="AE372">
        <v>8340069</v>
      </c>
      <c r="AF372" t="s">
        <v>118</v>
      </c>
      <c r="AH372" s="41" t="s">
        <v>594</v>
      </c>
      <c r="AI372" t="s">
        <v>120</v>
      </c>
      <c r="AJ372" t="s">
        <v>121</v>
      </c>
      <c r="AK372" s="32">
        <v>43215</v>
      </c>
      <c r="AL372" s="32">
        <v>43215</v>
      </c>
      <c r="AM372">
        <v>25</v>
      </c>
      <c r="AN372">
        <v>1</v>
      </c>
    </row>
    <row r="373" spans="1:40" x14ac:dyDescent="0.3">
      <c r="A373" s="32">
        <v>43190</v>
      </c>
      <c r="B373">
        <v>73166</v>
      </c>
      <c r="C373">
        <v>0.159</v>
      </c>
      <c r="D373" t="s">
        <v>203</v>
      </c>
      <c r="E373" t="s">
        <v>13</v>
      </c>
      <c r="F373" t="s">
        <v>165</v>
      </c>
      <c r="G373">
        <v>0</v>
      </c>
      <c r="H373">
        <v>1</v>
      </c>
      <c r="I373">
        <v>0</v>
      </c>
      <c r="J373">
        <v>0</v>
      </c>
      <c r="K373" t="s">
        <v>106</v>
      </c>
      <c r="L373">
        <v>2.9503172045415802</v>
      </c>
      <c r="M373" t="s">
        <v>107</v>
      </c>
      <c r="N373" t="s">
        <v>112</v>
      </c>
      <c r="O373">
        <v>1.3003342058913001</v>
      </c>
      <c r="P373" t="s">
        <v>148</v>
      </c>
      <c r="Q373" t="s">
        <v>110</v>
      </c>
      <c r="R373">
        <v>1.1698870139821</v>
      </c>
      <c r="S373" t="s">
        <v>189</v>
      </c>
      <c r="T373" t="s">
        <v>143</v>
      </c>
      <c r="U373">
        <v>1.0648910735912001</v>
      </c>
      <c r="V373" t="s">
        <v>149</v>
      </c>
      <c r="W373" t="s">
        <v>114</v>
      </c>
      <c r="X373">
        <v>1.0339140819511099</v>
      </c>
      <c r="Y373" t="s">
        <v>115</v>
      </c>
      <c r="Z373" t="s">
        <v>116</v>
      </c>
      <c r="AA373">
        <v>1.03247460179633</v>
      </c>
      <c r="AB373" t="s">
        <v>117</v>
      </c>
      <c r="AC373">
        <v>775179</v>
      </c>
      <c r="AD373">
        <v>1156925</v>
      </c>
      <c r="AE373">
        <v>9761214</v>
      </c>
      <c r="AF373" t="s">
        <v>118</v>
      </c>
      <c r="AH373" s="41" t="s">
        <v>567</v>
      </c>
      <c r="AI373" t="s">
        <v>120</v>
      </c>
      <c r="AJ373" t="s">
        <v>121</v>
      </c>
      <c r="AK373" s="32">
        <v>43208</v>
      </c>
      <c r="AL373" s="32">
        <v>43208</v>
      </c>
      <c r="AM373">
        <v>18</v>
      </c>
      <c r="AN373">
        <v>1</v>
      </c>
    </row>
    <row r="374" spans="1:40" x14ac:dyDescent="0.3">
      <c r="A374" s="32">
        <v>43190</v>
      </c>
      <c r="B374">
        <v>73286</v>
      </c>
      <c r="C374">
        <v>0.11600000000000001</v>
      </c>
      <c r="D374" t="s">
        <v>173</v>
      </c>
      <c r="E374" t="s">
        <v>14</v>
      </c>
      <c r="F374" t="s">
        <v>368</v>
      </c>
      <c r="G374">
        <v>0</v>
      </c>
      <c r="H374">
        <v>1</v>
      </c>
      <c r="I374">
        <v>0</v>
      </c>
      <c r="J374">
        <v>0</v>
      </c>
      <c r="K374" t="s">
        <v>106</v>
      </c>
      <c r="L374">
        <v>2.9503172045415802</v>
      </c>
      <c r="M374" t="s">
        <v>107</v>
      </c>
      <c r="N374" t="s">
        <v>112</v>
      </c>
      <c r="O374">
        <v>1.25939251720394</v>
      </c>
      <c r="P374" t="s">
        <v>148</v>
      </c>
      <c r="Q374" t="s">
        <v>110</v>
      </c>
      <c r="R374">
        <v>1.1698870139821</v>
      </c>
      <c r="S374" t="s">
        <v>189</v>
      </c>
      <c r="T374" t="s">
        <v>143</v>
      </c>
      <c r="U374">
        <v>1.0648910735912001</v>
      </c>
      <c r="V374" t="s">
        <v>149</v>
      </c>
      <c r="W374" t="s">
        <v>403</v>
      </c>
      <c r="X374">
        <v>0.97768020856408699</v>
      </c>
      <c r="Y374" t="s">
        <v>404</v>
      </c>
      <c r="Z374" t="s">
        <v>114</v>
      </c>
      <c r="AA374">
        <v>0.95828607062540305</v>
      </c>
      <c r="AB374" t="s">
        <v>431</v>
      </c>
      <c r="AC374">
        <v>775998</v>
      </c>
      <c r="AD374">
        <v>1158514</v>
      </c>
      <c r="AE374">
        <v>8057325</v>
      </c>
      <c r="AF374" t="s">
        <v>118</v>
      </c>
      <c r="AH374" s="41" t="s">
        <v>446</v>
      </c>
      <c r="AI374" t="s">
        <v>151</v>
      </c>
      <c r="AJ374" t="s">
        <v>121</v>
      </c>
      <c r="AK374" s="32">
        <v>43210</v>
      </c>
      <c r="AL374" s="32">
        <v>43210</v>
      </c>
      <c r="AM374">
        <v>20</v>
      </c>
      <c r="AN374">
        <v>1</v>
      </c>
    </row>
    <row r="375" spans="1:40" x14ac:dyDescent="0.3">
      <c r="A375" s="32">
        <v>43190</v>
      </c>
      <c r="B375">
        <v>73287</v>
      </c>
      <c r="C375">
        <v>0.28899999999999998</v>
      </c>
      <c r="D375" t="s">
        <v>194</v>
      </c>
      <c r="E375" t="s">
        <v>14</v>
      </c>
      <c r="F375" t="s">
        <v>147</v>
      </c>
      <c r="G375">
        <v>0</v>
      </c>
      <c r="H375">
        <v>1</v>
      </c>
      <c r="I375">
        <v>0</v>
      </c>
      <c r="J375">
        <v>0</v>
      </c>
      <c r="K375" t="s">
        <v>106</v>
      </c>
      <c r="L375">
        <v>2.9503172045415802</v>
      </c>
      <c r="M375" t="s">
        <v>107</v>
      </c>
      <c r="N375" t="s">
        <v>112</v>
      </c>
      <c r="O375">
        <v>1.6442167867544599</v>
      </c>
      <c r="P375" t="s">
        <v>113</v>
      </c>
      <c r="Q375" t="s">
        <v>108</v>
      </c>
      <c r="R375">
        <v>1.5794386813004</v>
      </c>
      <c r="S375" t="s">
        <v>212</v>
      </c>
      <c r="T375" t="s">
        <v>110</v>
      </c>
      <c r="U375">
        <v>1.1698870139821</v>
      </c>
      <c r="V375" t="s">
        <v>189</v>
      </c>
      <c r="W375" t="s">
        <v>112</v>
      </c>
      <c r="X375">
        <v>1.07310608679694</v>
      </c>
      <c r="Y375" t="s">
        <v>113</v>
      </c>
      <c r="Z375" t="s">
        <v>114</v>
      </c>
      <c r="AA375">
        <v>1.0339140819511099</v>
      </c>
      <c r="AB375" t="s">
        <v>115</v>
      </c>
      <c r="AC375">
        <v>775495</v>
      </c>
      <c r="AD375">
        <v>1157505</v>
      </c>
      <c r="AE375">
        <v>9749649</v>
      </c>
      <c r="AF375" t="s">
        <v>118</v>
      </c>
      <c r="AH375" s="41" t="s">
        <v>595</v>
      </c>
      <c r="AI375" t="s">
        <v>151</v>
      </c>
      <c r="AJ375" t="s">
        <v>121</v>
      </c>
      <c r="AK375" s="32">
        <v>43209</v>
      </c>
      <c r="AL375" s="32">
        <v>43209</v>
      </c>
      <c r="AM375">
        <v>19</v>
      </c>
      <c r="AN375">
        <v>1</v>
      </c>
    </row>
    <row r="376" spans="1:40" x14ac:dyDescent="0.3">
      <c r="A376" s="32">
        <v>43190</v>
      </c>
      <c r="B376">
        <v>73832</v>
      </c>
      <c r="C376">
        <v>0.151</v>
      </c>
      <c r="D376" t="s">
        <v>347</v>
      </c>
      <c r="E376" t="s">
        <v>13</v>
      </c>
      <c r="F376" t="s">
        <v>206</v>
      </c>
      <c r="G376">
        <v>0</v>
      </c>
      <c r="H376">
        <v>1</v>
      </c>
      <c r="I376">
        <v>0</v>
      </c>
      <c r="J376">
        <v>0</v>
      </c>
      <c r="K376" t="s">
        <v>106</v>
      </c>
      <c r="L376">
        <v>2.9503172045415802</v>
      </c>
      <c r="M376" t="s">
        <v>107</v>
      </c>
      <c r="N376" t="s">
        <v>110</v>
      </c>
      <c r="O376">
        <v>1.1698870139821</v>
      </c>
      <c r="P376" t="s">
        <v>189</v>
      </c>
      <c r="Q376" t="s">
        <v>124</v>
      </c>
      <c r="R376">
        <v>1.07738393768034</v>
      </c>
      <c r="S376" t="s">
        <v>135</v>
      </c>
      <c r="T376" t="s">
        <v>112</v>
      </c>
      <c r="U376">
        <v>1.07310608679694</v>
      </c>
      <c r="V376" t="s">
        <v>113</v>
      </c>
      <c r="W376" t="s">
        <v>143</v>
      </c>
      <c r="X376">
        <v>1.0648910735912001</v>
      </c>
      <c r="Y376" t="s">
        <v>149</v>
      </c>
      <c r="Z376" t="s">
        <v>114</v>
      </c>
      <c r="AA376">
        <v>1.0339140819511099</v>
      </c>
      <c r="AB376" t="s">
        <v>115</v>
      </c>
      <c r="AC376">
        <v>777771</v>
      </c>
      <c r="AD376">
        <v>1161501</v>
      </c>
      <c r="AE376">
        <v>9750944</v>
      </c>
      <c r="AF376" t="s">
        <v>118</v>
      </c>
      <c r="AH376" s="41" t="s">
        <v>596</v>
      </c>
      <c r="AI376" t="s">
        <v>120</v>
      </c>
      <c r="AJ376" t="s">
        <v>121</v>
      </c>
      <c r="AK376" s="32">
        <v>43215</v>
      </c>
      <c r="AL376" s="32">
        <v>43215</v>
      </c>
      <c r="AM376">
        <v>25</v>
      </c>
      <c r="AN376">
        <v>1</v>
      </c>
    </row>
    <row r="377" spans="1:40" ht="47.25" x14ac:dyDescent="0.3">
      <c r="A377" s="32">
        <v>43190</v>
      </c>
      <c r="B377">
        <v>73917</v>
      </c>
      <c r="C377">
        <v>0.13200000000000001</v>
      </c>
      <c r="D377" t="s">
        <v>330</v>
      </c>
      <c r="E377" t="s">
        <v>12</v>
      </c>
      <c r="F377" t="s">
        <v>336</v>
      </c>
      <c r="G377">
        <v>0</v>
      </c>
      <c r="H377">
        <v>0</v>
      </c>
      <c r="I377">
        <v>0</v>
      </c>
      <c r="J377">
        <v>1</v>
      </c>
      <c r="K377" t="s">
        <v>106</v>
      </c>
      <c r="L377">
        <v>2.9503172045415802</v>
      </c>
      <c r="M377" t="s">
        <v>107</v>
      </c>
      <c r="N377" t="s">
        <v>110</v>
      </c>
      <c r="O377">
        <v>1.1698870139821</v>
      </c>
      <c r="P377" t="s">
        <v>189</v>
      </c>
      <c r="Q377" t="s">
        <v>124</v>
      </c>
      <c r="R377">
        <v>1.07738393768034</v>
      </c>
      <c r="S377" t="s">
        <v>135</v>
      </c>
      <c r="T377" t="s">
        <v>112</v>
      </c>
      <c r="U377">
        <v>1.07310608679694</v>
      </c>
      <c r="V377" t="s">
        <v>113</v>
      </c>
      <c r="W377" t="s">
        <v>116</v>
      </c>
      <c r="X377">
        <v>1.03247460179633</v>
      </c>
      <c r="Y377" t="s">
        <v>117</v>
      </c>
      <c r="Z377" t="s">
        <v>108</v>
      </c>
      <c r="AA377">
        <v>1.0148900082139101</v>
      </c>
      <c r="AB377" t="s">
        <v>174</v>
      </c>
      <c r="AC377">
        <v>797617</v>
      </c>
      <c r="AD377">
        <v>1195126</v>
      </c>
      <c r="AE377">
        <v>8807349</v>
      </c>
      <c r="AF377" t="s">
        <v>118</v>
      </c>
      <c r="AH377" s="41" t="s">
        <v>597</v>
      </c>
      <c r="AI377" t="s">
        <v>120</v>
      </c>
      <c r="AJ377" t="s">
        <v>121</v>
      </c>
      <c r="AK377" s="32">
        <v>43276</v>
      </c>
      <c r="AL377" s="32">
        <v>43276</v>
      </c>
      <c r="AM377">
        <v>86</v>
      </c>
      <c r="AN377">
        <v>1</v>
      </c>
    </row>
    <row r="378" spans="1:40" x14ac:dyDescent="0.3">
      <c r="A378" s="32">
        <v>43190</v>
      </c>
      <c r="B378">
        <v>74072</v>
      </c>
      <c r="C378">
        <v>0.125</v>
      </c>
      <c r="D378" t="s">
        <v>428</v>
      </c>
      <c r="E378" t="s">
        <v>13</v>
      </c>
      <c r="F378" t="s">
        <v>219</v>
      </c>
      <c r="G378">
        <v>0</v>
      </c>
      <c r="H378">
        <v>1</v>
      </c>
      <c r="I378">
        <v>0</v>
      </c>
      <c r="J378">
        <v>0</v>
      </c>
      <c r="K378" t="s">
        <v>106</v>
      </c>
      <c r="L378">
        <v>2.9503172045415802</v>
      </c>
      <c r="M378" t="s">
        <v>107</v>
      </c>
      <c r="N378" t="s">
        <v>110</v>
      </c>
      <c r="O378">
        <v>1.1698870139821</v>
      </c>
      <c r="P378" t="s">
        <v>189</v>
      </c>
      <c r="Q378" t="s">
        <v>112</v>
      </c>
      <c r="R378">
        <v>1.07310608679694</v>
      </c>
      <c r="S378" t="s">
        <v>113</v>
      </c>
      <c r="T378" t="s">
        <v>143</v>
      </c>
      <c r="U378">
        <v>1.0648910735912001</v>
      </c>
      <c r="V378" t="s">
        <v>149</v>
      </c>
      <c r="W378" t="s">
        <v>124</v>
      </c>
      <c r="X378">
        <v>1.0296542937819599</v>
      </c>
      <c r="Y378" t="s">
        <v>125</v>
      </c>
      <c r="Z378" t="s">
        <v>114</v>
      </c>
      <c r="AA378">
        <v>1.02916451294753</v>
      </c>
      <c r="AB378" t="s">
        <v>196</v>
      </c>
      <c r="AC378">
        <v>775990</v>
      </c>
      <c r="AD378">
        <v>1158497</v>
      </c>
      <c r="AE378">
        <v>1011782</v>
      </c>
      <c r="AF378" t="s">
        <v>118</v>
      </c>
      <c r="AH378" s="41" t="s">
        <v>598</v>
      </c>
      <c r="AI378" t="s">
        <v>151</v>
      </c>
      <c r="AJ378" t="s">
        <v>121</v>
      </c>
      <c r="AK378" s="32">
        <v>43210</v>
      </c>
      <c r="AL378" s="32">
        <v>43210</v>
      </c>
      <c r="AM378">
        <v>20</v>
      </c>
      <c r="AN378">
        <v>1</v>
      </c>
    </row>
    <row r="379" spans="1:40" x14ac:dyDescent="0.3">
      <c r="A379" s="32">
        <v>43190</v>
      </c>
      <c r="B379">
        <v>74072</v>
      </c>
      <c r="C379">
        <v>0.125</v>
      </c>
      <c r="D379" t="s">
        <v>428</v>
      </c>
      <c r="E379" t="s">
        <v>13</v>
      </c>
      <c r="F379" t="s">
        <v>219</v>
      </c>
      <c r="G379">
        <v>0</v>
      </c>
      <c r="H379">
        <v>1</v>
      </c>
      <c r="I379">
        <v>0</v>
      </c>
      <c r="J379">
        <v>0</v>
      </c>
      <c r="K379" t="s">
        <v>106</v>
      </c>
      <c r="L379">
        <v>2.9503172045415802</v>
      </c>
      <c r="M379" t="s">
        <v>107</v>
      </c>
      <c r="N379" t="s">
        <v>110</v>
      </c>
      <c r="O379">
        <v>1.1698870139821</v>
      </c>
      <c r="P379" t="s">
        <v>189</v>
      </c>
      <c r="Q379" t="s">
        <v>112</v>
      </c>
      <c r="R379">
        <v>1.07310608679694</v>
      </c>
      <c r="S379" t="s">
        <v>113</v>
      </c>
      <c r="T379" t="s">
        <v>143</v>
      </c>
      <c r="U379">
        <v>1.0648910735912001</v>
      </c>
      <c r="V379" t="s">
        <v>149</v>
      </c>
      <c r="W379" t="s">
        <v>124</v>
      </c>
      <c r="X379">
        <v>1.0296542937819599</v>
      </c>
      <c r="Y379" t="s">
        <v>125</v>
      </c>
      <c r="Z379" t="s">
        <v>114</v>
      </c>
      <c r="AA379">
        <v>1.02916451294753</v>
      </c>
      <c r="AB379" t="s">
        <v>196</v>
      </c>
      <c r="AC379">
        <v>775987</v>
      </c>
      <c r="AD379">
        <v>1158491</v>
      </c>
      <c r="AE379">
        <v>1011782</v>
      </c>
      <c r="AF379" t="s">
        <v>198</v>
      </c>
      <c r="AH379" s="41" t="s">
        <v>599</v>
      </c>
      <c r="AI379" t="s">
        <v>120</v>
      </c>
      <c r="AJ379" t="s">
        <v>121</v>
      </c>
      <c r="AK379" s="32">
        <v>43210</v>
      </c>
      <c r="AL379" s="32">
        <v>43210</v>
      </c>
      <c r="AM379">
        <v>20</v>
      </c>
      <c r="AN379">
        <v>1</v>
      </c>
    </row>
    <row r="380" spans="1:40" ht="31.5" x14ac:dyDescent="0.3">
      <c r="A380" s="32">
        <v>43190</v>
      </c>
      <c r="B380">
        <v>74072</v>
      </c>
      <c r="C380">
        <v>0.125</v>
      </c>
      <c r="D380" t="s">
        <v>428</v>
      </c>
      <c r="E380" t="s">
        <v>13</v>
      </c>
      <c r="F380" t="s">
        <v>219</v>
      </c>
      <c r="G380">
        <v>0</v>
      </c>
      <c r="H380">
        <v>1</v>
      </c>
      <c r="I380">
        <v>0</v>
      </c>
      <c r="J380">
        <v>0</v>
      </c>
      <c r="K380" t="s">
        <v>106</v>
      </c>
      <c r="L380">
        <v>2.9503172045415802</v>
      </c>
      <c r="M380" t="s">
        <v>107</v>
      </c>
      <c r="N380" t="s">
        <v>110</v>
      </c>
      <c r="O380">
        <v>1.1698870139821</v>
      </c>
      <c r="P380" t="s">
        <v>189</v>
      </c>
      <c r="Q380" t="s">
        <v>112</v>
      </c>
      <c r="R380">
        <v>1.07310608679694</v>
      </c>
      <c r="S380" t="s">
        <v>113</v>
      </c>
      <c r="T380" t="s">
        <v>143</v>
      </c>
      <c r="U380">
        <v>1.0648910735912001</v>
      </c>
      <c r="V380" t="s">
        <v>149</v>
      </c>
      <c r="W380" t="s">
        <v>124</v>
      </c>
      <c r="X380">
        <v>1.0296542937819599</v>
      </c>
      <c r="Y380" t="s">
        <v>125</v>
      </c>
      <c r="Z380" t="s">
        <v>114</v>
      </c>
      <c r="AA380">
        <v>1.02916451294753</v>
      </c>
      <c r="AB380" t="s">
        <v>196</v>
      </c>
      <c r="AC380">
        <v>776762</v>
      </c>
      <c r="AD380">
        <v>1159814</v>
      </c>
      <c r="AE380">
        <v>1011782</v>
      </c>
      <c r="AF380" t="s">
        <v>118</v>
      </c>
      <c r="AH380" s="41" t="s">
        <v>600</v>
      </c>
      <c r="AI380" t="s">
        <v>120</v>
      </c>
      <c r="AJ380" t="s">
        <v>121</v>
      </c>
      <c r="AK380" s="32">
        <v>43214</v>
      </c>
      <c r="AL380" s="32">
        <v>43214</v>
      </c>
      <c r="AM380">
        <v>24</v>
      </c>
      <c r="AN380">
        <v>1</v>
      </c>
    </row>
    <row r="381" spans="1:40" ht="31.5" x14ac:dyDescent="0.3">
      <c r="A381" s="32">
        <v>43190</v>
      </c>
      <c r="B381">
        <v>75088</v>
      </c>
      <c r="C381">
        <v>0.123</v>
      </c>
      <c r="D381" t="s">
        <v>187</v>
      </c>
      <c r="E381" t="s">
        <v>14</v>
      </c>
      <c r="F381" t="s">
        <v>443</v>
      </c>
      <c r="G381">
        <v>0</v>
      </c>
      <c r="H381">
        <v>1</v>
      </c>
      <c r="I381">
        <v>0</v>
      </c>
      <c r="J381">
        <v>0</v>
      </c>
      <c r="K381" t="s">
        <v>112</v>
      </c>
      <c r="L381">
        <v>1.6442167867544599</v>
      </c>
      <c r="M381" t="s">
        <v>113</v>
      </c>
      <c r="N381" t="s">
        <v>106</v>
      </c>
      <c r="O381">
        <v>1.22450982339368</v>
      </c>
      <c r="P381" t="s">
        <v>172</v>
      </c>
      <c r="Q381" t="s">
        <v>110</v>
      </c>
      <c r="R381">
        <v>1.2145389536198901</v>
      </c>
      <c r="S381" t="s">
        <v>400</v>
      </c>
      <c r="T381" t="s">
        <v>114</v>
      </c>
      <c r="U381">
        <v>1.14810146065298</v>
      </c>
      <c r="V381" t="s">
        <v>178</v>
      </c>
      <c r="W381" t="s">
        <v>124</v>
      </c>
      <c r="X381">
        <v>1.07738393768034</v>
      </c>
      <c r="Y381" t="s">
        <v>135</v>
      </c>
      <c r="Z381" t="s">
        <v>112</v>
      </c>
      <c r="AA381">
        <v>1.07310608679694</v>
      </c>
      <c r="AB381" t="s">
        <v>113</v>
      </c>
      <c r="AC381">
        <v>775584</v>
      </c>
      <c r="AD381">
        <v>1157631</v>
      </c>
      <c r="AE381">
        <v>1014018</v>
      </c>
      <c r="AF381" t="s">
        <v>118</v>
      </c>
      <c r="AH381" s="41" t="s">
        <v>601</v>
      </c>
      <c r="AI381" t="s">
        <v>267</v>
      </c>
      <c r="AJ381" t="s">
        <v>121</v>
      </c>
      <c r="AK381" s="32">
        <v>43209</v>
      </c>
      <c r="AL381" s="32">
        <v>43209</v>
      </c>
      <c r="AM381">
        <v>19</v>
      </c>
      <c r="AN381">
        <v>1</v>
      </c>
    </row>
    <row r="382" spans="1:40" x14ac:dyDescent="0.3">
      <c r="A382" s="32">
        <v>43190</v>
      </c>
      <c r="B382">
        <v>76533</v>
      </c>
      <c r="C382">
        <v>0.13900000000000001</v>
      </c>
      <c r="D382" t="s">
        <v>146</v>
      </c>
      <c r="E382" t="s">
        <v>12</v>
      </c>
      <c r="F382" t="s">
        <v>168</v>
      </c>
      <c r="G382">
        <v>0</v>
      </c>
      <c r="H382">
        <v>0</v>
      </c>
      <c r="I382">
        <v>0</v>
      </c>
      <c r="J382">
        <v>1</v>
      </c>
      <c r="K382" t="s">
        <v>106</v>
      </c>
      <c r="L382">
        <v>2.9503172045415802</v>
      </c>
      <c r="M382" t="s">
        <v>107</v>
      </c>
      <c r="N382" t="s">
        <v>110</v>
      </c>
      <c r="O382">
        <v>1.2145389536198901</v>
      </c>
      <c r="P382" t="s">
        <v>400</v>
      </c>
      <c r="Q382" t="s">
        <v>112</v>
      </c>
      <c r="R382">
        <v>1.07310608679694</v>
      </c>
      <c r="S382" t="s">
        <v>113</v>
      </c>
      <c r="T382" t="s">
        <v>114</v>
      </c>
      <c r="U382">
        <v>1.0339140819511099</v>
      </c>
      <c r="V382" t="s">
        <v>115</v>
      </c>
      <c r="W382" t="s">
        <v>116</v>
      </c>
      <c r="X382">
        <v>1.03247460179633</v>
      </c>
      <c r="Y382" t="s">
        <v>117</v>
      </c>
      <c r="Z382" t="s">
        <v>124</v>
      </c>
      <c r="AA382">
        <v>1.0296542937819599</v>
      </c>
      <c r="AB382" t="s">
        <v>125</v>
      </c>
      <c r="AN382">
        <v>189</v>
      </c>
    </row>
    <row r="383" spans="1:40" x14ac:dyDescent="0.3">
      <c r="A383" s="32">
        <v>43190</v>
      </c>
      <c r="B383">
        <v>76702</v>
      </c>
      <c r="C383">
        <v>0.128</v>
      </c>
      <c r="D383" t="s">
        <v>187</v>
      </c>
      <c r="E383" t="s">
        <v>14</v>
      </c>
      <c r="F383" t="s">
        <v>192</v>
      </c>
      <c r="G383">
        <v>0</v>
      </c>
      <c r="H383">
        <v>1</v>
      </c>
      <c r="I383">
        <v>0</v>
      </c>
      <c r="J383">
        <v>0</v>
      </c>
      <c r="K383" t="s">
        <v>106</v>
      </c>
      <c r="L383">
        <v>2.9503172045415802</v>
      </c>
      <c r="M383" t="s">
        <v>107</v>
      </c>
      <c r="N383" t="s">
        <v>110</v>
      </c>
      <c r="O383">
        <v>1.2145389536198901</v>
      </c>
      <c r="P383" t="s">
        <v>400</v>
      </c>
      <c r="Q383" t="s">
        <v>112</v>
      </c>
      <c r="R383">
        <v>1.07310608679694</v>
      </c>
      <c r="S383" t="s">
        <v>113</v>
      </c>
      <c r="T383" t="s">
        <v>124</v>
      </c>
      <c r="U383">
        <v>1.0296542937819599</v>
      </c>
      <c r="V383" t="s">
        <v>125</v>
      </c>
      <c r="W383" t="s">
        <v>143</v>
      </c>
      <c r="X383">
        <v>1.0091305964102599</v>
      </c>
      <c r="Y383" t="s">
        <v>144</v>
      </c>
      <c r="Z383" t="s">
        <v>112</v>
      </c>
      <c r="AA383">
        <v>0.99232848384935302</v>
      </c>
      <c r="AB383" t="s">
        <v>113</v>
      </c>
      <c r="AC383">
        <v>780859</v>
      </c>
      <c r="AD383">
        <v>1166191</v>
      </c>
      <c r="AE383">
        <v>9373838</v>
      </c>
      <c r="AF383" t="s">
        <v>118</v>
      </c>
      <c r="AH383" s="41" t="s">
        <v>574</v>
      </c>
      <c r="AI383" t="s">
        <v>120</v>
      </c>
      <c r="AJ383" t="s">
        <v>121</v>
      </c>
      <c r="AK383" s="32">
        <v>43223</v>
      </c>
      <c r="AL383" s="32">
        <v>43223</v>
      </c>
      <c r="AM383">
        <v>33</v>
      </c>
      <c r="AN383">
        <v>1</v>
      </c>
    </row>
    <row r="384" spans="1:40" ht="47.25" x14ac:dyDescent="0.3">
      <c r="A384" s="32">
        <v>43190</v>
      </c>
      <c r="B384">
        <v>76702</v>
      </c>
      <c r="C384">
        <v>0.128</v>
      </c>
      <c r="D384" t="s">
        <v>187</v>
      </c>
      <c r="E384" t="s">
        <v>14</v>
      </c>
      <c r="F384" t="s">
        <v>192</v>
      </c>
      <c r="G384">
        <v>0</v>
      </c>
      <c r="H384">
        <v>1</v>
      </c>
      <c r="I384">
        <v>0</v>
      </c>
      <c r="J384">
        <v>0</v>
      </c>
      <c r="K384" t="s">
        <v>106</v>
      </c>
      <c r="L384">
        <v>2.9503172045415802</v>
      </c>
      <c r="M384" t="s">
        <v>107</v>
      </c>
      <c r="N384" t="s">
        <v>110</v>
      </c>
      <c r="O384">
        <v>1.2145389536198901</v>
      </c>
      <c r="P384" t="s">
        <v>400</v>
      </c>
      <c r="Q384" t="s">
        <v>112</v>
      </c>
      <c r="R384">
        <v>1.07310608679694</v>
      </c>
      <c r="S384" t="s">
        <v>113</v>
      </c>
      <c r="T384" t="s">
        <v>124</v>
      </c>
      <c r="U384">
        <v>1.0296542937819599</v>
      </c>
      <c r="V384" t="s">
        <v>125</v>
      </c>
      <c r="W384" t="s">
        <v>143</v>
      </c>
      <c r="X384">
        <v>1.0091305964102599</v>
      </c>
      <c r="Y384" t="s">
        <v>144</v>
      </c>
      <c r="Z384" t="s">
        <v>112</v>
      </c>
      <c r="AA384">
        <v>0.99232848384935302</v>
      </c>
      <c r="AB384" t="s">
        <v>113</v>
      </c>
      <c r="AC384">
        <v>775441</v>
      </c>
      <c r="AD384">
        <v>1157407</v>
      </c>
      <c r="AE384">
        <v>9373838</v>
      </c>
      <c r="AF384" t="s">
        <v>118</v>
      </c>
      <c r="AH384" s="41" t="s">
        <v>602</v>
      </c>
      <c r="AI384" t="s">
        <v>267</v>
      </c>
      <c r="AJ384" t="s">
        <v>121</v>
      </c>
      <c r="AK384" s="32">
        <v>43209</v>
      </c>
      <c r="AL384" s="32">
        <v>43209</v>
      </c>
      <c r="AM384">
        <v>19</v>
      </c>
      <c r="AN384">
        <v>1</v>
      </c>
    </row>
    <row r="385" spans="1:40" x14ac:dyDescent="0.3">
      <c r="A385" s="32">
        <v>43190</v>
      </c>
      <c r="B385">
        <v>77160</v>
      </c>
      <c r="C385">
        <v>0.192</v>
      </c>
      <c r="D385" t="s">
        <v>155</v>
      </c>
      <c r="E385" t="s">
        <v>14</v>
      </c>
      <c r="F385" t="s">
        <v>156</v>
      </c>
      <c r="G385">
        <v>0</v>
      </c>
      <c r="H385">
        <v>1</v>
      </c>
      <c r="I385">
        <v>0</v>
      </c>
      <c r="J385">
        <v>0</v>
      </c>
      <c r="K385" t="s">
        <v>106</v>
      </c>
      <c r="L385">
        <v>2.9503172045415802</v>
      </c>
      <c r="M385" t="s">
        <v>107</v>
      </c>
      <c r="N385" t="s">
        <v>112</v>
      </c>
      <c r="O385">
        <v>1.34518199120395</v>
      </c>
      <c r="P385" t="s">
        <v>148</v>
      </c>
      <c r="Q385" t="s">
        <v>129</v>
      </c>
      <c r="R385">
        <v>1.3035968416499599</v>
      </c>
      <c r="S385" t="s">
        <v>169</v>
      </c>
      <c r="T385" t="s">
        <v>110</v>
      </c>
      <c r="U385">
        <v>1.2145389536198901</v>
      </c>
      <c r="V385" t="s">
        <v>400</v>
      </c>
      <c r="W385" t="s">
        <v>116</v>
      </c>
      <c r="X385">
        <v>1.09539059602435</v>
      </c>
      <c r="Y385" t="s">
        <v>134</v>
      </c>
      <c r="Z385" t="s">
        <v>114</v>
      </c>
      <c r="AA385">
        <v>1.0534073012288001</v>
      </c>
      <c r="AB385" t="s">
        <v>161</v>
      </c>
      <c r="AC385">
        <v>777472</v>
      </c>
      <c r="AD385">
        <v>1161020</v>
      </c>
      <c r="AE385">
        <v>8340069</v>
      </c>
      <c r="AF385" t="s">
        <v>118</v>
      </c>
      <c r="AH385" s="41" t="s">
        <v>603</v>
      </c>
      <c r="AI385" t="s">
        <v>158</v>
      </c>
      <c r="AJ385" t="s">
        <v>121</v>
      </c>
      <c r="AK385" s="32">
        <v>43215</v>
      </c>
      <c r="AL385" s="32">
        <v>43215</v>
      </c>
      <c r="AM385">
        <v>25</v>
      </c>
      <c r="AN385">
        <v>1</v>
      </c>
    </row>
    <row r="386" spans="1:40" ht="31.5" x14ac:dyDescent="0.3">
      <c r="A386" s="32">
        <v>43190</v>
      </c>
      <c r="B386">
        <v>77326</v>
      </c>
      <c r="C386">
        <v>0.14699999999999999</v>
      </c>
      <c r="D386" t="s">
        <v>159</v>
      </c>
      <c r="E386" t="s">
        <v>12</v>
      </c>
      <c r="F386" t="s">
        <v>284</v>
      </c>
      <c r="G386">
        <v>0</v>
      </c>
      <c r="H386">
        <v>0</v>
      </c>
      <c r="I386">
        <v>0</v>
      </c>
      <c r="J386">
        <v>1</v>
      </c>
      <c r="K386" t="s">
        <v>106</v>
      </c>
      <c r="L386">
        <v>2.9503172045415802</v>
      </c>
      <c r="M386" t="s">
        <v>107</v>
      </c>
      <c r="N386" t="s">
        <v>110</v>
      </c>
      <c r="O386">
        <v>1.2145389536198901</v>
      </c>
      <c r="P386" t="s">
        <v>400</v>
      </c>
      <c r="Q386" t="s">
        <v>112</v>
      </c>
      <c r="R386">
        <v>1.07310608679694</v>
      </c>
      <c r="S386" t="s">
        <v>113</v>
      </c>
      <c r="T386" t="s">
        <v>143</v>
      </c>
      <c r="U386">
        <v>1.0648910735912001</v>
      </c>
      <c r="V386" t="s">
        <v>149</v>
      </c>
      <c r="W386" t="s">
        <v>114</v>
      </c>
      <c r="X386">
        <v>1.0339140819511099</v>
      </c>
      <c r="Y386" t="s">
        <v>115</v>
      </c>
      <c r="Z386" t="s">
        <v>116</v>
      </c>
      <c r="AA386">
        <v>1.03247460179633</v>
      </c>
      <c r="AB386" t="s">
        <v>117</v>
      </c>
      <c r="AC386">
        <v>782767</v>
      </c>
      <c r="AD386">
        <v>1169009</v>
      </c>
      <c r="AE386">
        <v>1012277</v>
      </c>
      <c r="AF386" t="s">
        <v>118</v>
      </c>
      <c r="AH386" s="41" t="s">
        <v>604</v>
      </c>
      <c r="AI386" t="s">
        <v>120</v>
      </c>
      <c r="AJ386" t="s">
        <v>121</v>
      </c>
      <c r="AK386" s="32">
        <v>43228</v>
      </c>
      <c r="AL386" s="32">
        <v>43228</v>
      </c>
      <c r="AM386">
        <v>38</v>
      </c>
      <c r="AN386">
        <v>1</v>
      </c>
    </row>
    <row r="387" spans="1:40" ht="31.5" x14ac:dyDescent="0.3">
      <c r="A387" s="32">
        <v>43190</v>
      </c>
      <c r="B387">
        <v>77651</v>
      </c>
      <c r="C387">
        <v>0.151</v>
      </c>
      <c r="D387" t="s">
        <v>414</v>
      </c>
      <c r="E387" t="s">
        <v>21</v>
      </c>
      <c r="F387" t="s">
        <v>265</v>
      </c>
      <c r="G387">
        <v>0</v>
      </c>
      <c r="H387">
        <v>1</v>
      </c>
      <c r="I387">
        <v>0</v>
      </c>
      <c r="J387">
        <v>0</v>
      </c>
      <c r="K387" t="s">
        <v>106</v>
      </c>
      <c r="L387">
        <v>2.9503172045415802</v>
      </c>
      <c r="M387" t="s">
        <v>107</v>
      </c>
      <c r="N387" t="s">
        <v>110</v>
      </c>
      <c r="O387">
        <v>1.2145389536198901</v>
      </c>
      <c r="P387" t="s">
        <v>400</v>
      </c>
      <c r="Q387" t="s">
        <v>112</v>
      </c>
      <c r="R387">
        <v>1.07310608679694</v>
      </c>
      <c r="S387" t="s">
        <v>113</v>
      </c>
      <c r="T387" t="s">
        <v>114</v>
      </c>
      <c r="U387">
        <v>1.0339140819511099</v>
      </c>
      <c r="V387" t="s">
        <v>115</v>
      </c>
      <c r="W387" t="s">
        <v>116</v>
      </c>
      <c r="X387">
        <v>1.03247460179633</v>
      </c>
      <c r="Y387" t="s">
        <v>117</v>
      </c>
      <c r="Z387" t="s">
        <v>124</v>
      </c>
      <c r="AA387">
        <v>1.0296542937819599</v>
      </c>
      <c r="AB387" t="s">
        <v>125</v>
      </c>
      <c r="AC387">
        <v>782071</v>
      </c>
      <c r="AD387">
        <v>1167875</v>
      </c>
      <c r="AE387">
        <v>1013267</v>
      </c>
      <c r="AF387" t="s">
        <v>118</v>
      </c>
      <c r="AH387" s="41" t="s">
        <v>605</v>
      </c>
      <c r="AI387" t="s">
        <v>120</v>
      </c>
      <c r="AJ387" t="s">
        <v>121</v>
      </c>
      <c r="AK387" s="32">
        <v>43227</v>
      </c>
      <c r="AL387" s="32">
        <v>43227</v>
      </c>
      <c r="AM387">
        <v>37</v>
      </c>
      <c r="AN387">
        <v>1</v>
      </c>
    </row>
    <row r="388" spans="1:40" ht="31.5" x14ac:dyDescent="0.3">
      <c r="A388" s="32">
        <v>43190</v>
      </c>
      <c r="B388">
        <v>77676</v>
      </c>
      <c r="C388">
        <v>0.123</v>
      </c>
      <c r="D388" t="s">
        <v>257</v>
      </c>
      <c r="E388" t="s">
        <v>14</v>
      </c>
      <c r="F388" t="s">
        <v>262</v>
      </c>
      <c r="G388">
        <v>0</v>
      </c>
      <c r="H388">
        <v>1</v>
      </c>
      <c r="I388">
        <v>0</v>
      </c>
      <c r="J388">
        <v>0</v>
      </c>
      <c r="K388" t="s">
        <v>106</v>
      </c>
      <c r="L388">
        <v>2.9503172045415802</v>
      </c>
      <c r="M388" t="s">
        <v>107</v>
      </c>
      <c r="N388" t="s">
        <v>110</v>
      </c>
      <c r="O388">
        <v>1.2145389536198901</v>
      </c>
      <c r="P388" t="s">
        <v>400</v>
      </c>
      <c r="Q388" t="s">
        <v>129</v>
      </c>
      <c r="R388">
        <v>1.13027887977042</v>
      </c>
      <c r="S388" t="s">
        <v>130</v>
      </c>
      <c r="T388" t="s">
        <v>112</v>
      </c>
      <c r="U388">
        <v>1.07310608679694</v>
      </c>
      <c r="V388" t="s">
        <v>113</v>
      </c>
      <c r="W388" t="s">
        <v>124</v>
      </c>
      <c r="X388">
        <v>1.0296542937819599</v>
      </c>
      <c r="Y388" t="s">
        <v>125</v>
      </c>
      <c r="Z388" t="s">
        <v>114</v>
      </c>
      <c r="AA388">
        <v>1.02916451294753</v>
      </c>
      <c r="AB388" t="s">
        <v>196</v>
      </c>
      <c r="AC388">
        <v>776886</v>
      </c>
      <c r="AD388">
        <v>1160012</v>
      </c>
      <c r="AE388">
        <v>9750951</v>
      </c>
      <c r="AF388" t="s">
        <v>118</v>
      </c>
      <c r="AH388" s="41" t="s">
        <v>606</v>
      </c>
      <c r="AI388" t="s">
        <v>158</v>
      </c>
      <c r="AJ388" t="s">
        <v>121</v>
      </c>
      <c r="AK388" s="32">
        <v>43214</v>
      </c>
      <c r="AL388" s="32">
        <v>43214</v>
      </c>
      <c r="AM388">
        <v>24</v>
      </c>
      <c r="AN388">
        <v>1</v>
      </c>
    </row>
    <row r="389" spans="1:40" ht="31.5" x14ac:dyDescent="0.3">
      <c r="A389" s="32">
        <v>43190</v>
      </c>
      <c r="B389">
        <v>78415</v>
      </c>
      <c r="C389">
        <v>0.17699999999999999</v>
      </c>
      <c r="D389" t="s">
        <v>137</v>
      </c>
      <c r="E389" t="s">
        <v>21</v>
      </c>
      <c r="F389" t="s">
        <v>138</v>
      </c>
      <c r="G389">
        <v>0</v>
      </c>
      <c r="H389">
        <v>1</v>
      </c>
      <c r="I389">
        <v>0</v>
      </c>
      <c r="J389">
        <v>0</v>
      </c>
      <c r="K389" t="s">
        <v>106</v>
      </c>
      <c r="L389">
        <v>2.9503172045415802</v>
      </c>
      <c r="M389" t="s">
        <v>107</v>
      </c>
      <c r="N389" t="s">
        <v>110</v>
      </c>
      <c r="O389">
        <v>1.2145389536198901</v>
      </c>
      <c r="P389" t="s">
        <v>400</v>
      </c>
      <c r="Q389" t="s">
        <v>116</v>
      </c>
      <c r="R389">
        <v>1.09539059602435</v>
      </c>
      <c r="S389" t="s">
        <v>134</v>
      </c>
      <c r="T389" t="s">
        <v>112</v>
      </c>
      <c r="U389">
        <v>1.07310608679694</v>
      </c>
      <c r="V389" t="s">
        <v>113</v>
      </c>
      <c r="W389" t="s">
        <v>114</v>
      </c>
      <c r="X389">
        <v>1.0534073012288001</v>
      </c>
      <c r="Y389" t="s">
        <v>161</v>
      </c>
      <c r="Z389" t="s">
        <v>124</v>
      </c>
      <c r="AA389">
        <v>1.0296542937819599</v>
      </c>
      <c r="AB389" t="s">
        <v>125</v>
      </c>
      <c r="AC389">
        <v>781379</v>
      </c>
      <c r="AD389">
        <v>1166939</v>
      </c>
      <c r="AE389">
        <v>8798233</v>
      </c>
      <c r="AF389" t="s">
        <v>118</v>
      </c>
      <c r="AH389" s="41" t="s">
        <v>607</v>
      </c>
      <c r="AI389" t="s">
        <v>151</v>
      </c>
      <c r="AJ389" t="s">
        <v>121</v>
      </c>
      <c r="AK389" s="32">
        <v>43224</v>
      </c>
      <c r="AL389" s="32">
        <v>43224</v>
      </c>
      <c r="AM389">
        <v>34</v>
      </c>
      <c r="AN389">
        <v>1</v>
      </c>
    </row>
    <row r="390" spans="1:40" x14ac:dyDescent="0.3">
      <c r="A390" s="32">
        <v>43190</v>
      </c>
      <c r="B390">
        <v>79246</v>
      </c>
      <c r="C390">
        <v>0.29099999999999998</v>
      </c>
      <c r="D390" t="s">
        <v>214</v>
      </c>
      <c r="E390" t="s">
        <v>12</v>
      </c>
      <c r="F390" t="s">
        <v>353</v>
      </c>
      <c r="G390">
        <v>0</v>
      </c>
      <c r="H390">
        <v>0</v>
      </c>
      <c r="I390">
        <v>0</v>
      </c>
      <c r="J390">
        <v>1</v>
      </c>
      <c r="K390" t="s">
        <v>143</v>
      </c>
      <c r="L390">
        <v>2.0945065862655401</v>
      </c>
      <c r="M390" t="s">
        <v>171</v>
      </c>
      <c r="N390" t="s">
        <v>403</v>
      </c>
      <c r="O390">
        <v>1.5438782768950901</v>
      </c>
      <c r="P390" t="s">
        <v>608</v>
      </c>
      <c r="Q390" t="s">
        <v>112</v>
      </c>
      <c r="R390">
        <v>1.3888573109162801</v>
      </c>
      <c r="S390" t="s">
        <v>148</v>
      </c>
      <c r="T390" t="s">
        <v>129</v>
      </c>
      <c r="U390">
        <v>1.3035968416499599</v>
      </c>
      <c r="V390" t="s">
        <v>169</v>
      </c>
      <c r="W390" t="s">
        <v>106</v>
      </c>
      <c r="X390">
        <v>1.22450982339368</v>
      </c>
      <c r="Y390" t="s">
        <v>172</v>
      </c>
      <c r="Z390" t="s">
        <v>110</v>
      </c>
      <c r="AA390">
        <v>1.2145389536198901</v>
      </c>
      <c r="AB390" t="s">
        <v>400</v>
      </c>
      <c r="AC390">
        <v>786650</v>
      </c>
      <c r="AD390">
        <v>1175466</v>
      </c>
      <c r="AE390">
        <v>1821024</v>
      </c>
      <c r="AF390" t="s">
        <v>118</v>
      </c>
      <c r="AG390" t="s">
        <v>609</v>
      </c>
      <c r="AH390" s="41" t="s">
        <v>610</v>
      </c>
      <c r="AI390" t="s">
        <v>151</v>
      </c>
      <c r="AJ390" t="s">
        <v>121</v>
      </c>
      <c r="AK390" s="32">
        <v>43238</v>
      </c>
      <c r="AL390" s="32">
        <v>43238</v>
      </c>
      <c r="AM390">
        <v>48</v>
      </c>
      <c r="AN390">
        <v>1</v>
      </c>
    </row>
    <row r="391" spans="1:40" ht="63" x14ac:dyDescent="0.3">
      <c r="A391" s="32">
        <v>43190</v>
      </c>
      <c r="B391">
        <v>82950</v>
      </c>
      <c r="C391">
        <v>0.115</v>
      </c>
      <c r="D391" t="s">
        <v>273</v>
      </c>
      <c r="E391" t="s">
        <v>12</v>
      </c>
      <c r="F391" t="s">
        <v>235</v>
      </c>
      <c r="G391">
        <v>0</v>
      </c>
      <c r="H391">
        <v>0</v>
      </c>
      <c r="I391">
        <v>0</v>
      </c>
      <c r="J391">
        <v>1</v>
      </c>
      <c r="K391" t="s">
        <v>106</v>
      </c>
      <c r="L391">
        <v>2.9503172045415802</v>
      </c>
      <c r="M391" t="s">
        <v>107</v>
      </c>
      <c r="N391" t="s">
        <v>110</v>
      </c>
      <c r="O391">
        <v>1.1698870139821</v>
      </c>
      <c r="P391" t="s">
        <v>189</v>
      </c>
      <c r="Q391" t="s">
        <v>112</v>
      </c>
      <c r="R391">
        <v>1.07310608679694</v>
      </c>
      <c r="S391" t="s">
        <v>113</v>
      </c>
      <c r="T391" t="s">
        <v>108</v>
      </c>
      <c r="U391">
        <v>1.0148900082139101</v>
      </c>
      <c r="V391" t="s">
        <v>174</v>
      </c>
      <c r="W391" t="s">
        <v>143</v>
      </c>
      <c r="X391">
        <v>1.0091305964102599</v>
      </c>
      <c r="Y391" t="s">
        <v>144</v>
      </c>
      <c r="Z391" t="s">
        <v>403</v>
      </c>
      <c r="AA391">
        <v>0.97768020856408699</v>
      </c>
      <c r="AB391" t="s">
        <v>404</v>
      </c>
      <c r="AC391">
        <v>782958</v>
      </c>
      <c r="AD391">
        <v>1169283</v>
      </c>
      <c r="AE391">
        <v>1375443</v>
      </c>
      <c r="AF391" t="s">
        <v>118</v>
      </c>
      <c r="AH391" s="41" t="s">
        <v>611</v>
      </c>
      <c r="AI391" t="s">
        <v>120</v>
      </c>
      <c r="AJ391" t="s">
        <v>121</v>
      </c>
      <c r="AK391" s="32">
        <v>43228</v>
      </c>
      <c r="AL391" s="32">
        <v>43228</v>
      </c>
      <c r="AM391">
        <v>38</v>
      </c>
      <c r="AN391">
        <v>1</v>
      </c>
    </row>
    <row r="392" spans="1:40" x14ac:dyDescent="0.3">
      <c r="A392" s="32">
        <v>43190</v>
      </c>
      <c r="B392">
        <v>83248</v>
      </c>
      <c r="C392">
        <v>0.16200000000000001</v>
      </c>
      <c r="D392" t="s">
        <v>428</v>
      </c>
      <c r="E392" t="s">
        <v>12</v>
      </c>
      <c r="F392" t="s">
        <v>168</v>
      </c>
      <c r="G392">
        <v>0</v>
      </c>
      <c r="H392">
        <v>0</v>
      </c>
      <c r="I392">
        <v>0</v>
      </c>
      <c r="J392">
        <v>1</v>
      </c>
      <c r="K392" t="s">
        <v>143</v>
      </c>
      <c r="L392">
        <v>2.0945065862655401</v>
      </c>
      <c r="M392" t="s">
        <v>171</v>
      </c>
      <c r="N392" t="s">
        <v>129</v>
      </c>
      <c r="O392">
        <v>1.59243488521513</v>
      </c>
      <c r="P392" t="s">
        <v>185</v>
      </c>
      <c r="Q392" t="s">
        <v>106</v>
      </c>
      <c r="R392">
        <v>1.22450982339368</v>
      </c>
      <c r="S392" t="s">
        <v>172</v>
      </c>
      <c r="T392" t="s">
        <v>110</v>
      </c>
      <c r="U392">
        <v>1.2145389536198901</v>
      </c>
      <c r="V392" t="s">
        <v>400</v>
      </c>
      <c r="W392" t="s">
        <v>112</v>
      </c>
      <c r="X392">
        <v>1.07310608679694</v>
      </c>
      <c r="Y392" t="s">
        <v>113</v>
      </c>
      <c r="Z392" t="s">
        <v>114</v>
      </c>
      <c r="AA392">
        <v>1.0339140819511099</v>
      </c>
      <c r="AB392" t="s">
        <v>115</v>
      </c>
      <c r="AN392">
        <v>227</v>
      </c>
    </row>
    <row r="393" spans="1:40" x14ac:dyDescent="0.3">
      <c r="A393" s="32">
        <v>43190</v>
      </c>
      <c r="B393">
        <v>83406</v>
      </c>
      <c r="C393">
        <v>0.13800000000000001</v>
      </c>
      <c r="D393" t="s">
        <v>167</v>
      </c>
      <c r="E393" t="s">
        <v>12</v>
      </c>
      <c r="F393" t="s">
        <v>184</v>
      </c>
      <c r="G393">
        <v>0</v>
      </c>
      <c r="H393">
        <v>0</v>
      </c>
      <c r="I393">
        <v>0</v>
      </c>
      <c r="J393">
        <v>1</v>
      </c>
      <c r="K393" t="s">
        <v>106</v>
      </c>
      <c r="L393">
        <v>2.9503172045415802</v>
      </c>
      <c r="M393" t="s">
        <v>107</v>
      </c>
      <c r="N393" t="s">
        <v>110</v>
      </c>
      <c r="O393">
        <v>1.2145389536198901</v>
      </c>
      <c r="P393" t="s">
        <v>400</v>
      </c>
      <c r="Q393" t="s">
        <v>112</v>
      </c>
      <c r="R393">
        <v>1.07310608679694</v>
      </c>
      <c r="S393" t="s">
        <v>113</v>
      </c>
      <c r="T393" t="s">
        <v>114</v>
      </c>
      <c r="U393">
        <v>1.0534073012288001</v>
      </c>
      <c r="V393" t="s">
        <v>161</v>
      </c>
      <c r="W393" t="s">
        <v>124</v>
      </c>
      <c r="X393">
        <v>1.0296542937819599</v>
      </c>
      <c r="Y393" t="s">
        <v>125</v>
      </c>
      <c r="Z393" t="s">
        <v>143</v>
      </c>
      <c r="AA393">
        <v>1.0091305964102599</v>
      </c>
      <c r="AB393" t="s">
        <v>144</v>
      </c>
      <c r="AC393">
        <v>794942</v>
      </c>
      <c r="AD393">
        <v>1190474</v>
      </c>
      <c r="AE393">
        <v>7145170</v>
      </c>
      <c r="AF393" t="s">
        <v>118</v>
      </c>
      <c r="AH393" s="41" t="s">
        <v>612</v>
      </c>
      <c r="AI393" t="s">
        <v>120</v>
      </c>
      <c r="AJ393" t="s">
        <v>121</v>
      </c>
      <c r="AK393" s="32">
        <v>43269</v>
      </c>
      <c r="AL393" s="32">
        <v>43269</v>
      </c>
      <c r="AM393">
        <v>79</v>
      </c>
      <c r="AN393">
        <v>1</v>
      </c>
    </row>
    <row r="394" spans="1:40" x14ac:dyDescent="0.3">
      <c r="A394" s="32">
        <v>43190</v>
      </c>
      <c r="B394">
        <v>83466</v>
      </c>
      <c r="C394">
        <v>0.129</v>
      </c>
      <c r="D394" t="s">
        <v>302</v>
      </c>
      <c r="E394" t="s">
        <v>21</v>
      </c>
      <c r="F394" t="s">
        <v>265</v>
      </c>
      <c r="G394">
        <v>0</v>
      </c>
      <c r="H394">
        <v>1</v>
      </c>
      <c r="I394">
        <v>0</v>
      </c>
      <c r="J394">
        <v>0</v>
      </c>
      <c r="K394" t="s">
        <v>106</v>
      </c>
      <c r="L394">
        <v>2.9503172045415802</v>
      </c>
      <c r="M394" t="s">
        <v>107</v>
      </c>
      <c r="N394" t="s">
        <v>110</v>
      </c>
      <c r="O394">
        <v>1.2145389536198901</v>
      </c>
      <c r="P394" t="s">
        <v>400</v>
      </c>
      <c r="Q394" t="s">
        <v>124</v>
      </c>
      <c r="R394">
        <v>1.07738393768034</v>
      </c>
      <c r="S394" t="s">
        <v>135</v>
      </c>
      <c r="T394" t="s">
        <v>112</v>
      </c>
      <c r="U394">
        <v>1.07310608679694</v>
      </c>
      <c r="V394" t="s">
        <v>113</v>
      </c>
      <c r="W394" t="s">
        <v>143</v>
      </c>
      <c r="X394">
        <v>1.0648910735912001</v>
      </c>
      <c r="Y394" t="s">
        <v>149</v>
      </c>
      <c r="Z394" t="s">
        <v>114</v>
      </c>
      <c r="AA394">
        <v>1.0339140819511099</v>
      </c>
      <c r="AB394" t="s">
        <v>115</v>
      </c>
      <c r="AN394">
        <v>228</v>
      </c>
    </row>
    <row r="395" spans="1:40" x14ac:dyDescent="0.3">
      <c r="A395" s="32">
        <v>43190</v>
      </c>
      <c r="B395">
        <v>83548</v>
      </c>
      <c r="C395">
        <v>0.11899999999999999</v>
      </c>
      <c r="D395" t="s">
        <v>146</v>
      </c>
      <c r="E395" t="s">
        <v>14</v>
      </c>
      <c r="F395" t="s">
        <v>368</v>
      </c>
      <c r="G395">
        <v>0</v>
      </c>
      <c r="H395">
        <v>1</v>
      </c>
      <c r="I395">
        <v>0</v>
      </c>
      <c r="J395">
        <v>0</v>
      </c>
      <c r="K395" t="s">
        <v>106</v>
      </c>
      <c r="L395">
        <v>2.9503172045415802</v>
      </c>
      <c r="M395" t="s">
        <v>107</v>
      </c>
      <c r="N395" t="s">
        <v>110</v>
      </c>
      <c r="O395">
        <v>1.2145389536198901</v>
      </c>
      <c r="P395" t="s">
        <v>400</v>
      </c>
      <c r="Q395" t="s">
        <v>112</v>
      </c>
      <c r="R395">
        <v>1.07310608679694</v>
      </c>
      <c r="S395" t="s">
        <v>113</v>
      </c>
      <c r="T395" t="s">
        <v>114</v>
      </c>
      <c r="U395">
        <v>1.0339140819511099</v>
      </c>
      <c r="V395" t="s">
        <v>115</v>
      </c>
      <c r="W395" t="s">
        <v>124</v>
      </c>
      <c r="X395">
        <v>1.0296542937819599</v>
      </c>
      <c r="Y395" t="s">
        <v>125</v>
      </c>
      <c r="Z395" t="s">
        <v>143</v>
      </c>
      <c r="AA395">
        <v>1.0091305964102599</v>
      </c>
      <c r="AB395" t="s">
        <v>144</v>
      </c>
      <c r="AC395">
        <v>775997</v>
      </c>
      <c r="AD395">
        <v>1158511</v>
      </c>
      <c r="AE395">
        <v>8057325</v>
      </c>
      <c r="AF395" t="s">
        <v>118</v>
      </c>
      <c r="AH395" s="41" t="s">
        <v>446</v>
      </c>
      <c r="AI395" t="s">
        <v>151</v>
      </c>
      <c r="AJ395" t="s">
        <v>121</v>
      </c>
      <c r="AK395" s="32">
        <v>43210</v>
      </c>
      <c r="AL395" s="32">
        <v>43210</v>
      </c>
      <c r="AM395">
        <v>20</v>
      </c>
      <c r="AN395">
        <v>1</v>
      </c>
    </row>
    <row r="396" spans="1:40" x14ac:dyDescent="0.3">
      <c r="A396" s="32">
        <v>43190</v>
      </c>
      <c r="B396">
        <v>83715</v>
      </c>
      <c r="C396">
        <v>0.123</v>
      </c>
      <c r="D396" t="s">
        <v>159</v>
      </c>
      <c r="E396" t="s">
        <v>12</v>
      </c>
      <c r="F396" t="s">
        <v>160</v>
      </c>
      <c r="G396">
        <v>0</v>
      </c>
      <c r="H396">
        <v>0</v>
      </c>
      <c r="I396">
        <v>0</v>
      </c>
      <c r="J396">
        <v>1</v>
      </c>
      <c r="K396" t="s">
        <v>106</v>
      </c>
      <c r="L396">
        <v>2.9503172045415802</v>
      </c>
      <c r="M396" t="s">
        <v>107</v>
      </c>
      <c r="N396" t="s">
        <v>110</v>
      </c>
      <c r="O396">
        <v>1.2145389536198901</v>
      </c>
      <c r="P396" t="s">
        <v>400</v>
      </c>
      <c r="Q396" t="s">
        <v>112</v>
      </c>
      <c r="R396">
        <v>1.07310608679694</v>
      </c>
      <c r="S396" t="s">
        <v>113</v>
      </c>
      <c r="T396" t="s">
        <v>124</v>
      </c>
      <c r="U396">
        <v>1.0296542937819599</v>
      </c>
      <c r="V396" t="s">
        <v>125</v>
      </c>
      <c r="W396" t="s">
        <v>114</v>
      </c>
      <c r="X396">
        <v>1.0168635839458799</v>
      </c>
      <c r="Y396" t="s">
        <v>131</v>
      </c>
      <c r="Z396" t="s">
        <v>143</v>
      </c>
      <c r="AA396">
        <v>1.0091305964102599</v>
      </c>
      <c r="AB396" t="s">
        <v>144</v>
      </c>
      <c r="AN396">
        <v>197</v>
      </c>
    </row>
    <row r="397" spans="1:40" x14ac:dyDescent="0.3">
      <c r="A397" s="32">
        <v>43190</v>
      </c>
      <c r="B397">
        <v>83948</v>
      </c>
      <c r="C397">
        <v>0.13400000000000001</v>
      </c>
      <c r="D397" t="s">
        <v>214</v>
      </c>
      <c r="E397" t="s">
        <v>12</v>
      </c>
      <c r="F397" t="s">
        <v>353</v>
      </c>
      <c r="G397">
        <v>0</v>
      </c>
      <c r="H397">
        <v>0</v>
      </c>
      <c r="I397">
        <v>0</v>
      </c>
      <c r="J397">
        <v>1</v>
      </c>
      <c r="K397" t="s">
        <v>106</v>
      </c>
      <c r="L397">
        <v>2.9503172045415802</v>
      </c>
      <c r="M397" t="s">
        <v>107</v>
      </c>
      <c r="N397" t="s">
        <v>110</v>
      </c>
      <c r="O397">
        <v>1.2145389536198901</v>
      </c>
      <c r="P397" t="s">
        <v>400</v>
      </c>
      <c r="Q397" t="s">
        <v>129</v>
      </c>
      <c r="R397">
        <v>1.13027887977042</v>
      </c>
      <c r="S397" t="s">
        <v>130</v>
      </c>
      <c r="T397" t="s">
        <v>112</v>
      </c>
      <c r="U397">
        <v>1.07310608679694</v>
      </c>
      <c r="V397" t="s">
        <v>113</v>
      </c>
      <c r="W397" t="s">
        <v>114</v>
      </c>
      <c r="X397">
        <v>1.0339140819511099</v>
      </c>
      <c r="Y397" t="s">
        <v>115</v>
      </c>
      <c r="Z397" t="s">
        <v>124</v>
      </c>
      <c r="AA397">
        <v>1.0296542937819599</v>
      </c>
      <c r="AB397" t="s">
        <v>125</v>
      </c>
      <c r="AC397">
        <v>786652</v>
      </c>
      <c r="AD397">
        <v>1175471</v>
      </c>
      <c r="AE397">
        <v>1821024</v>
      </c>
      <c r="AF397" t="s">
        <v>118</v>
      </c>
      <c r="AG397" t="s">
        <v>506</v>
      </c>
      <c r="AH397" s="41" t="s">
        <v>613</v>
      </c>
      <c r="AI397" t="s">
        <v>151</v>
      </c>
      <c r="AJ397" t="s">
        <v>121</v>
      </c>
      <c r="AK397" s="32">
        <v>43238</v>
      </c>
      <c r="AL397" s="32">
        <v>43238</v>
      </c>
      <c r="AM397">
        <v>48</v>
      </c>
      <c r="AN397">
        <v>1</v>
      </c>
    </row>
    <row r="398" spans="1:40" ht="78.75" x14ac:dyDescent="0.3">
      <c r="A398" s="32">
        <v>43190</v>
      </c>
      <c r="B398">
        <v>85342</v>
      </c>
      <c r="C398">
        <v>0.13700000000000001</v>
      </c>
      <c r="D398" t="s">
        <v>122</v>
      </c>
      <c r="E398" t="s">
        <v>12</v>
      </c>
      <c r="F398" t="s">
        <v>153</v>
      </c>
      <c r="G398">
        <v>1</v>
      </c>
      <c r="H398">
        <v>0</v>
      </c>
      <c r="I398">
        <v>0</v>
      </c>
      <c r="J398">
        <v>1</v>
      </c>
      <c r="K398" t="s">
        <v>143</v>
      </c>
      <c r="L398">
        <v>2.0945065862655401</v>
      </c>
      <c r="M398" t="s">
        <v>171</v>
      </c>
      <c r="N398" t="s">
        <v>129</v>
      </c>
      <c r="O398">
        <v>1.59243488521513</v>
      </c>
      <c r="P398" t="s">
        <v>185</v>
      </c>
      <c r="Q398" t="s">
        <v>110</v>
      </c>
      <c r="R398">
        <v>1.2145389536198901</v>
      </c>
      <c r="S398" t="s">
        <v>400</v>
      </c>
      <c r="T398" t="s">
        <v>108</v>
      </c>
      <c r="U398">
        <v>1.1551939685976</v>
      </c>
      <c r="V398" t="s">
        <v>109</v>
      </c>
      <c r="W398" t="s">
        <v>116</v>
      </c>
      <c r="X398">
        <v>1.09539059602435</v>
      </c>
      <c r="Y398" t="s">
        <v>134</v>
      </c>
      <c r="Z398" t="s">
        <v>112</v>
      </c>
      <c r="AA398">
        <v>1.07310608679694</v>
      </c>
      <c r="AB398" t="s">
        <v>113</v>
      </c>
      <c r="AC398">
        <v>781399</v>
      </c>
      <c r="AD398">
        <v>1166981</v>
      </c>
      <c r="AE398">
        <v>8405656</v>
      </c>
      <c r="AF398" t="s">
        <v>118</v>
      </c>
      <c r="AH398" s="41" t="s">
        <v>614</v>
      </c>
      <c r="AI398" t="s">
        <v>200</v>
      </c>
      <c r="AJ398" t="s">
        <v>121</v>
      </c>
      <c r="AK398" s="32">
        <v>43224</v>
      </c>
      <c r="AL398" s="32">
        <v>43224</v>
      </c>
      <c r="AM398">
        <v>34</v>
      </c>
      <c r="AN398">
        <v>1</v>
      </c>
    </row>
    <row r="399" spans="1:40" ht="78.75" x14ac:dyDescent="0.3">
      <c r="A399" s="32">
        <v>43190</v>
      </c>
      <c r="B399">
        <v>85342</v>
      </c>
      <c r="C399">
        <v>0.13700000000000001</v>
      </c>
      <c r="D399" t="s">
        <v>122</v>
      </c>
      <c r="E399" t="s">
        <v>12</v>
      </c>
      <c r="F399" t="s">
        <v>153</v>
      </c>
      <c r="G399">
        <v>1</v>
      </c>
      <c r="H399">
        <v>0</v>
      </c>
      <c r="I399">
        <v>0</v>
      </c>
      <c r="J399">
        <v>1</v>
      </c>
      <c r="K399" t="s">
        <v>143</v>
      </c>
      <c r="L399">
        <v>2.0945065862655401</v>
      </c>
      <c r="M399" t="s">
        <v>171</v>
      </c>
      <c r="N399" t="s">
        <v>129</v>
      </c>
      <c r="O399">
        <v>1.59243488521513</v>
      </c>
      <c r="P399" t="s">
        <v>185</v>
      </c>
      <c r="Q399" t="s">
        <v>110</v>
      </c>
      <c r="R399">
        <v>1.2145389536198901</v>
      </c>
      <c r="S399" t="s">
        <v>400</v>
      </c>
      <c r="T399" t="s">
        <v>108</v>
      </c>
      <c r="U399">
        <v>1.1551939685976</v>
      </c>
      <c r="V399" t="s">
        <v>109</v>
      </c>
      <c r="W399" t="s">
        <v>116</v>
      </c>
      <c r="X399">
        <v>1.09539059602435</v>
      </c>
      <c r="Y399" t="s">
        <v>134</v>
      </c>
      <c r="Z399" t="s">
        <v>112</v>
      </c>
      <c r="AA399">
        <v>1.07310608679694</v>
      </c>
      <c r="AB399" t="s">
        <v>113</v>
      </c>
      <c r="AC399">
        <v>785084</v>
      </c>
      <c r="AD399">
        <v>1172723</v>
      </c>
      <c r="AE399">
        <v>8405656</v>
      </c>
      <c r="AF399" t="s">
        <v>118</v>
      </c>
      <c r="AH399" s="41" t="s">
        <v>615</v>
      </c>
      <c r="AI399" t="s">
        <v>120</v>
      </c>
      <c r="AJ399" t="s">
        <v>121</v>
      </c>
      <c r="AK399" s="32">
        <v>43235</v>
      </c>
      <c r="AL399" s="32">
        <v>43235</v>
      </c>
      <c r="AM399">
        <v>45</v>
      </c>
      <c r="AN399">
        <v>1</v>
      </c>
    </row>
    <row r="400" spans="1:40" x14ac:dyDescent="0.3">
      <c r="A400" s="32">
        <v>43190</v>
      </c>
      <c r="B400">
        <v>85396</v>
      </c>
      <c r="C400">
        <v>0.20399999999999999</v>
      </c>
      <c r="D400" t="s">
        <v>218</v>
      </c>
      <c r="E400" t="s">
        <v>13</v>
      </c>
      <c r="F400" t="s">
        <v>219</v>
      </c>
      <c r="G400">
        <v>0</v>
      </c>
      <c r="H400">
        <v>1</v>
      </c>
      <c r="I400">
        <v>1</v>
      </c>
      <c r="J400">
        <v>0</v>
      </c>
      <c r="K400" t="s">
        <v>106</v>
      </c>
      <c r="L400">
        <v>2.9503172045415802</v>
      </c>
      <c r="M400" t="s">
        <v>107</v>
      </c>
      <c r="N400" t="s">
        <v>108</v>
      </c>
      <c r="O400">
        <v>1.5794386813004</v>
      </c>
      <c r="P400" t="s">
        <v>212</v>
      </c>
      <c r="Q400" t="s">
        <v>110</v>
      </c>
      <c r="R400">
        <v>1.2145389536198901</v>
      </c>
      <c r="S400" t="s">
        <v>400</v>
      </c>
      <c r="T400" t="s">
        <v>112</v>
      </c>
      <c r="U400">
        <v>1.07310608679694</v>
      </c>
      <c r="V400" t="s">
        <v>113</v>
      </c>
      <c r="W400" t="s">
        <v>124</v>
      </c>
      <c r="X400">
        <v>1.0296542937819599</v>
      </c>
      <c r="Y400" t="s">
        <v>125</v>
      </c>
      <c r="Z400" t="s">
        <v>114</v>
      </c>
      <c r="AA400">
        <v>1.02916451294753</v>
      </c>
      <c r="AB400" t="s">
        <v>196</v>
      </c>
      <c r="AC400">
        <v>775994</v>
      </c>
      <c r="AD400">
        <v>1158508</v>
      </c>
      <c r="AE400">
        <v>1011782</v>
      </c>
      <c r="AF400" t="s">
        <v>198</v>
      </c>
      <c r="AH400" s="41" t="s">
        <v>616</v>
      </c>
      <c r="AI400" t="s">
        <v>120</v>
      </c>
      <c r="AJ400" t="s">
        <v>121</v>
      </c>
      <c r="AK400" s="32">
        <v>43210</v>
      </c>
      <c r="AL400" s="32">
        <v>43210</v>
      </c>
      <c r="AM400">
        <v>20</v>
      </c>
      <c r="AN400">
        <v>1</v>
      </c>
    </row>
    <row r="401" spans="1:40" x14ac:dyDescent="0.3">
      <c r="A401" s="32">
        <v>43190</v>
      </c>
      <c r="B401">
        <v>85396</v>
      </c>
      <c r="C401">
        <v>0.20399999999999999</v>
      </c>
      <c r="D401" t="s">
        <v>218</v>
      </c>
      <c r="E401" t="s">
        <v>13</v>
      </c>
      <c r="F401" t="s">
        <v>219</v>
      </c>
      <c r="G401">
        <v>0</v>
      </c>
      <c r="H401">
        <v>1</v>
      </c>
      <c r="I401">
        <v>1</v>
      </c>
      <c r="J401">
        <v>0</v>
      </c>
      <c r="K401" t="s">
        <v>106</v>
      </c>
      <c r="L401">
        <v>2.9503172045415802</v>
      </c>
      <c r="M401" t="s">
        <v>107</v>
      </c>
      <c r="N401" t="s">
        <v>108</v>
      </c>
      <c r="O401">
        <v>1.5794386813004</v>
      </c>
      <c r="P401" t="s">
        <v>212</v>
      </c>
      <c r="Q401" t="s">
        <v>110</v>
      </c>
      <c r="R401">
        <v>1.2145389536198901</v>
      </c>
      <c r="S401" t="s">
        <v>400</v>
      </c>
      <c r="T401" t="s">
        <v>112</v>
      </c>
      <c r="U401">
        <v>1.07310608679694</v>
      </c>
      <c r="V401" t="s">
        <v>113</v>
      </c>
      <c r="W401" t="s">
        <v>124</v>
      </c>
      <c r="X401">
        <v>1.0296542937819599</v>
      </c>
      <c r="Y401" t="s">
        <v>125</v>
      </c>
      <c r="Z401" t="s">
        <v>114</v>
      </c>
      <c r="AA401">
        <v>1.02916451294753</v>
      </c>
      <c r="AB401" t="s">
        <v>196</v>
      </c>
      <c r="AC401">
        <v>785577</v>
      </c>
      <c r="AD401">
        <v>1173556</v>
      </c>
      <c r="AE401">
        <v>1011782</v>
      </c>
      <c r="AF401" t="s">
        <v>118</v>
      </c>
      <c r="AH401" s="41" t="s">
        <v>617</v>
      </c>
      <c r="AI401" t="s">
        <v>151</v>
      </c>
      <c r="AJ401" t="s">
        <v>145</v>
      </c>
      <c r="AK401" s="32">
        <v>43236</v>
      </c>
      <c r="AL401" s="32">
        <v>43236</v>
      </c>
      <c r="AM401">
        <v>46</v>
      </c>
      <c r="AN401">
        <v>1</v>
      </c>
    </row>
    <row r="402" spans="1:40" x14ac:dyDescent="0.3">
      <c r="A402" s="32">
        <v>43190</v>
      </c>
      <c r="B402">
        <v>85396</v>
      </c>
      <c r="C402">
        <v>0.20399999999999999</v>
      </c>
      <c r="D402" t="s">
        <v>218</v>
      </c>
      <c r="E402" t="s">
        <v>13</v>
      </c>
      <c r="F402" t="s">
        <v>219</v>
      </c>
      <c r="G402">
        <v>0</v>
      </c>
      <c r="H402">
        <v>1</v>
      </c>
      <c r="I402">
        <v>1</v>
      </c>
      <c r="J402">
        <v>0</v>
      </c>
      <c r="K402" t="s">
        <v>106</v>
      </c>
      <c r="L402">
        <v>2.9503172045415802</v>
      </c>
      <c r="M402" t="s">
        <v>107</v>
      </c>
      <c r="N402" t="s">
        <v>108</v>
      </c>
      <c r="O402">
        <v>1.5794386813004</v>
      </c>
      <c r="P402" t="s">
        <v>212</v>
      </c>
      <c r="Q402" t="s">
        <v>110</v>
      </c>
      <c r="R402">
        <v>1.2145389536198901</v>
      </c>
      <c r="S402" t="s">
        <v>400</v>
      </c>
      <c r="T402" t="s">
        <v>112</v>
      </c>
      <c r="U402">
        <v>1.07310608679694</v>
      </c>
      <c r="V402" t="s">
        <v>113</v>
      </c>
      <c r="W402" t="s">
        <v>124</v>
      </c>
      <c r="X402">
        <v>1.0296542937819599</v>
      </c>
      <c r="Y402" t="s">
        <v>125</v>
      </c>
      <c r="Z402" t="s">
        <v>114</v>
      </c>
      <c r="AA402">
        <v>1.02916451294753</v>
      </c>
      <c r="AB402" t="s">
        <v>196</v>
      </c>
      <c r="AC402">
        <v>776009</v>
      </c>
      <c r="AD402">
        <v>1158531</v>
      </c>
      <c r="AE402">
        <v>1011782</v>
      </c>
      <c r="AF402" t="s">
        <v>118</v>
      </c>
      <c r="AH402" s="41" t="s">
        <v>618</v>
      </c>
      <c r="AI402" t="s">
        <v>151</v>
      </c>
      <c r="AJ402" t="s">
        <v>121</v>
      </c>
      <c r="AK402" s="32">
        <v>43210</v>
      </c>
      <c r="AL402" s="32">
        <v>43210</v>
      </c>
      <c r="AM402">
        <v>20</v>
      </c>
      <c r="AN402">
        <v>1</v>
      </c>
    </row>
    <row r="403" spans="1:40" x14ac:dyDescent="0.3">
      <c r="A403" s="32">
        <v>43190</v>
      </c>
      <c r="B403">
        <v>85396</v>
      </c>
      <c r="C403">
        <v>0.20399999999999999</v>
      </c>
      <c r="D403" t="s">
        <v>218</v>
      </c>
      <c r="E403" t="s">
        <v>13</v>
      </c>
      <c r="F403" t="s">
        <v>219</v>
      </c>
      <c r="G403">
        <v>0</v>
      </c>
      <c r="H403">
        <v>1</v>
      </c>
      <c r="I403">
        <v>1</v>
      </c>
      <c r="J403">
        <v>0</v>
      </c>
      <c r="K403" t="s">
        <v>106</v>
      </c>
      <c r="L403">
        <v>2.9503172045415802</v>
      </c>
      <c r="M403" t="s">
        <v>107</v>
      </c>
      <c r="N403" t="s">
        <v>108</v>
      </c>
      <c r="O403">
        <v>1.5794386813004</v>
      </c>
      <c r="P403" t="s">
        <v>212</v>
      </c>
      <c r="Q403" t="s">
        <v>110</v>
      </c>
      <c r="R403">
        <v>1.2145389536198901</v>
      </c>
      <c r="S403" t="s">
        <v>400</v>
      </c>
      <c r="T403" t="s">
        <v>112</v>
      </c>
      <c r="U403">
        <v>1.07310608679694</v>
      </c>
      <c r="V403" t="s">
        <v>113</v>
      </c>
      <c r="W403" t="s">
        <v>124</v>
      </c>
      <c r="X403">
        <v>1.0296542937819599</v>
      </c>
      <c r="Y403" t="s">
        <v>125</v>
      </c>
      <c r="Z403" t="s">
        <v>114</v>
      </c>
      <c r="AA403">
        <v>1.02916451294753</v>
      </c>
      <c r="AB403" t="s">
        <v>196</v>
      </c>
      <c r="AC403">
        <v>776798</v>
      </c>
      <c r="AD403">
        <v>1159889</v>
      </c>
      <c r="AE403">
        <v>1011782</v>
      </c>
      <c r="AF403" t="s">
        <v>118</v>
      </c>
      <c r="AH403" s="41" t="s">
        <v>619</v>
      </c>
      <c r="AI403" t="s">
        <v>151</v>
      </c>
      <c r="AJ403" t="s">
        <v>121</v>
      </c>
      <c r="AK403" s="32">
        <v>43214</v>
      </c>
      <c r="AL403" s="32">
        <v>43214</v>
      </c>
      <c r="AM403">
        <v>24</v>
      </c>
      <c r="AN403">
        <v>1</v>
      </c>
    </row>
    <row r="404" spans="1:40" ht="78.75" x14ac:dyDescent="0.3">
      <c r="A404" s="32">
        <v>43190</v>
      </c>
      <c r="B404">
        <v>85759</v>
      </c>
      <c r="C404">
        <v>0.152</v>
      </c>
      <c r="D404" t="s">
        <v>330</v>
      </c>
      <c r="E404" t="s">
        <v>14</v>
      </c>
      <c r="F404" t="s">
        <v>192</v>
      </c>
      <c r="G404">
        <v>0</v>
      </c>
      <c r="H404">
        <v>1</v>
      </c>
      <c r="I404">
        <v>0</v>
      </c>
      <c r="J404">
        <v>0</v>
      </c>
      <c r="K404" t="s">
        <v>106</v>
      </c>
      <c r="L404">
        <v>2.9503172045415802</v>
      </c>
      <c r="M404" t="s">
        <v>107</v>
      </c>
      <c r="N404" t="s">
        <v>110</v>
      </c>
      <c r="O404">
        <v>1.2145389536198901</v>
      </c>
      <c r="P404" t="s">
        <v>400</v>
      </c>
      <c r="Q404" t="s">
        <v>112</v>
      </c>
      <c r="R404">
        <v>1.07310608679694</v>
      </c>
      <c r="S404" t="s">
        <v>113</v>
      </c>
      <c r="T404" t="s">
        <v>143</v>
      </c>
      <c r="U404">
        <v>1.0648910735912001</v>
      </c>
      <c r="V404" t="s">
        <v>149</v>
      </c>
      <c r="W404" t="s">
        <v>116</v>
      </c>
      <c r="X404">
        <v>1.03247460179633</v>
      </c>
      <c r="Y404" t="s">
        <v>117</v>
      </c>
      <c r="Z404" t="s">
        <v>124</v>
      </c>
      <c r="AA404">
        <v>1.0296542937819599</v>
      </c>
      <c r="AB404" t="s">
        <v>125</v>
      </c>
      <c r="AC404">
        <v>780863</v>
      </c>
      <c r="AD404">
        <v>1166197</v>
      </c>
      <c r="AE404">
        <v>9373838</v>
      </c>
      <c r="AF404" t="s">
        <v>118</v>
      </c>
      <c r="AH404" s="41" t="s">
        <v>620</v>
      </c>
      <c r="AI404" t="s">
        <v>120</v>
      </c>
      <c r="AJ404" t="s">
        <v>121</v>
      </c>
      <c r="AK404" s="32">
        <v>43223</v>
      </c>
      <c r="AL404" s="32">
        <v>43223</v>
      </c>
      <c r="AM404">
        <v>33</v>
      </c>
      <c r="AN404">
        <v>1</v>
      </c>
    </row>
    <row r="405" spans="1:40" x14ac:dyDescent="0.3">
      <c r="A405" s="32">
        <v>43190</v>
      </c>
      <c r="B405">
        <v>85799</v>
      </c>
      <c r="C405">
        <v>0.125</v>
      </c>
      <c r="D405" t="s">
        <v>264</v>
      </c>
      <c r="E405" t="s">
        <v>21</v>
      </c>
      <c r="F405" t="s">
        <v>365</v>
      </c>
      <c r="G405">
        <v>0</v>
      </c>
      <c r="H405">
        <v>1</v>
      </c>
      <c r="I405">
        <v>0</v>
      </c>
      <c r="J405">
        <v>0</v>
      </c>
      <c r="K405" t="s">
        <v>106</v>
      </c>
      <c r="L405">
        <v>2.9503172045415802</v>
      </c>
      <c r="M405" t="s">
        <v>107</v>
      </c>
      <c r="N405" t="s">
        <v>110</v>
      </c>
      <c r="O405">
        <v>1.2145389536198901</v>
      </c>
      <c r="P405" t="s">
        <v>400</v>
      </c>
      <c r="Q405" t="s">
        <v>112</v>
      </c>
      <c r="R405">
        <v>1.07310608679694</v>
      </c>
      <c r="S405" t="s">
        <v>113</v>
      </c>
      <c r="T405" t="s">
        <v>116</v>
      </c>
      <c r="U405">
        <v>1.03247460179633</v>
      </c>
      <c r="V405" t="s">
        <v>117</v>
      </c>
      <c r="W405" t="s">
        <v>124</v>
      </c>
      <c r="X405">
        <v>1.0296542937819599</v>
      </c>
      <c r="Y405" t="s">
        <v>125</v>
      </c>
      <c r="Z405" t="s">
        <v>129</v>
      </c>
      <c r="AA405">
        <v>1.0195165928562</v>
      </c>
      <c r="AB405" t="s">
        <v>139</v>
      </c>
      <c r="AC405">
        <v>781107</v>
      </c>
      <c r="AD405">
        <v>1166537</v>
      </c>
      <c r="AE405">
        <v>8947137</v>
      </c>
      <c r="AF405" t="s">
        <v>118</v>
      </c>
      <c r="AH405" s="41" t="s">
        <v>621</v>
      </c>
      <c r="AI405" t="s">
        <v>151</v>
      </c>
      <c r="AJ405" t="s">
        <v>121</v>
      </c>
      <c r="AK405" s="32">
        <v>43223</v>
      </c>
      <c r="AL405" s="32">
        <v>43223</v>
      </c>
      <c r="AM405">
        <v>33</v>
      </c>
      <c r="AN405">
        <v>1</v>
      </c>
    </row>
    <row r="406" spans="1:40" ht="31.5" x14ac:dyDescent="0.3">
      <c r="A406" s="32">
        <v>43190</v>
      </c>
      <c r="B406">
        <v>86050</v>
      </c>
      <c r="C406">
        <v>0.154</v>
      </c>
      <c r="D406" t="s">
        <v>127</v>
      </c>
      <c r="E406" t="s">
        <v>13</v>
      </c>
      <c r="F406" t="s">
        <v>297</v>
      </c>
      <c r="G406">
        <v>0</v>
      </c>
      <c r="H406">
        <v>1</v>
      </c>
      <c r="I406">
        <v>0</v>
      </c>
      <c r="J406">
        <v>0</v>
      </c>
      <c r="K406" t="s">
        <v>106</v>
      </c>
      <c r="L406">
        <v>2.9503172045415802</v>
      </c>
      <c r="M406" t="s">
        <v>107</v>
      </c>
      <c r="N406" t="s">
        <v>112</v>
      </c>
      <c r="O406">
        <v>1.25939251720394</v>
      </c>
      <c r="P406" t="s">
        <v>148</v>
      </c>
      <c r="Q406" t="s">
        <v>110</v>
      </c>
      <c r="R406">
        <v>1.2145389536198901</v>
      </c>
      <c r="S406" t="s">
        <v>400</v>
      </c>
      <c r="T406" t="s">
        <v>129</v>
      </c>
      <c r="U406">
        <v>1.13027887977042</v>
      </c>
      <c r="V406" t="s">
        <v>130</v>
      </c>
      <c r="W406" t="s">
        <v>143</v>
      </c>
      <c r="X406">
        <v>1.0648910735912001</v>
      </c>
      <c r="Y406" t="s">
        <v>149</v>
      </c>
      <c r="Z406" t="s">
        <v>124</v>
      </c>
      <c r="AA406">
        <v>1.0296542937819599</v>
      </c>
      <c r="AB406" t="s">
        <v>125</v>
      </c>
      <c r="AC406">
        <v>783318</v>
      </c>
      <c r="AD406">
        <v>1169896</v>
      </c>
      <c r="AE406">
        <v>3051067</v>
      </c>
      <c r="AF406" t="s">
        <v>118</v>
      </c>
      <c r="AH406" s="41" t="s">
        <v>622</v>
      </c>
      <c r="AI406" t="s">
        <v>120</v>
      </c>
      <c r="AJ406" t="s">
        <v>121</v>
      </c>
      <c r="AK406" s="32">
        <v>43229</v>
      </c>
      <c r="AL406" s="32">
        <v>43229</v>
      </c>
      <c r="AM406">
        <v>39</v>
      </c>
      <c r="AN406">
        <v>1</v>
      </c>
    </row>
    <row r="407" spans="1:40" ht="78.75" x14ac:dyDescent="0.3">
      <c r="A407" s="32">
        <v>43190</v>
      </c>
      <c r="B407">
        <v>86087</v>
      </c>
      <c r="C407">
        <v>0.13</v>
      </c>
      <c r="D407" t="s">
        <v>460</v>
      </c>
      <c r="E407" t="s">
        <v>21</v>
      </c>
      <c r="F407" t="s">
        <v>333</v>
      </c>
      <c r="G407">
        <v>0</v>
      </c>
      <c r="H407">
        <v>1</v>
      </c>
      <c r="I407">
        <v>0</v>
      </c>
      <c r="J407">
        <v>0</v>
      </c>
      <c r="K407" t="s">
        <v>106</v>
      </c>
      <c r="L407">
        <v>2.9503172045415802</v>
      </c>
      <c r="M407" t="s">
        <v>107</v>
      </c>
      <c r="N407" t="s">
        <v>110</v>
      </c>
      <c r="O407">
        <v>1.2145389536198901</v>
      </c>
      <c r="P407" t="s">
        <v>400</v>
      </c>
      <c r="Q407" t="s">
        <v>112</v>
      </c>
      <c r="R407">
        <v>1.1988292037419499</v>
      </c>
      <c r="S407" t="s">
        <v>148</v>
      </c>
      <c r="T407" t="s">
        <v>143</v>
      </c>
      <c r="U407">
        <v>1.0648910735912001</v>
      </c>
      <c r="V407" t="s">
        <v>149</v>
      </c>
      <c r="W407" t="s">
        <v>114</v>
      </c>
      <c r="X407">
        <v>1.0339140819511099</v>
      </c>
      <c r="Y407" t="s">
        <v>115</v>
      </c>
      <c r="Z407" t="s">
        <v>124</v>
      </c>
      <c r="AA407">
        <v>1.0296542937819599</v>
      </c>
      <c r="AB407" t="s">
        <v>125</v>
      </c>
      <c r="AC407">
        <v>781156</v>
      </c>
      <c r="AD407">
        <v>1166604</v>
      </c>
      <c r="AE407">
        <v>8738270</v>
      </c>
      <c r="AF407" t="s">
        <v>118</v>
      </c>
      <c r="AH407" s="41" t="s">
        <v>623</v>
      </c>
      <c r="AI407" t="s">
        <v>120</v>
      </c>
      <c r="AJ407" t="s">
        <v>121</v>
      </c>
      <c r="AK407" s="32">
        <v>43223</v>
      </c>
      <c r="AL407" s="32">
        <v>43223</v>
      </c>
      <c r="AM407">
        <v>33</v>
      </c>
      <c r="AN407">
        <v>1</v>
      </c>
    </row>
    <row r="408" spans="1:40" x14ac:dyDescent="0.3">
      <c r="A408" s="32">
        <v>43190</v>
      </c>
      <c r="B408">
        <v>86104</v>
      </c>
      <c r="C408">
        <v>0.16500000000000001</v>
      </c>
      <c r="D408" t="s">
        <v>221</v>
      </c>
      <c r="E408" t="s">
        <v>14</v>
      </c>
      <c r="F408" t="s">
        <v>368</v>
      </c>
      <c r="G408">
        <v>0</v>
      </c>
      <c r="H408">
        <v>1</v>
      </c>
      <c r="I408">
        <v>0</v>
      </c>
      <c r="J408">
        <v>0</v>
      </c>
      <c r="K408" t="s">
        <v>106</v>
      </c>
      <c r="L408">
        <v>2.9503172045415802</v>
      </c>
      <c r="M408" t="s">
        <v>107</v>
      </c>
      <c r="N408" t="s">
        <v>110</v>
      </c>
      <c r="O408">
        <v>1.2145389536198901</v>
      </c>
      <c r="P408" t="s">
        <v>400</v>
      </c>
      <c r="Q408" t="s">
        <v>116</v>
      </c>
      <c r="R408">
        <v>1.09539059602435</v>
      </c>
      <c r="S408" t="s">
        <v>134</v>
      </c>
      <c r="T408" t="s">
        <v>112</v>
      </c>
      <c r="U408">
        <v>1.07310608679694</v>
      </c>
      <c r="V408" t="s">
        <v>113</v>
      </c>
      <c r="W408" t="s">
        <v>114</v>
      </c>
      <c r="X408">
        <v>1.0534073012288001</v>
      </c>
      <c r="Y408" t="s">
        <v>161</v>
      </c>
      <c r="Z408" t="s">
        <v>124</v>
      </c>
      <c r="AA408">
        <v>1.0296542937819599</v>
      </c>
      <c r="AB408" t="s">
        <v>125</v>
      </c>
      <c r="AC408">
        <v>775995</v>
      </c>
      <c r="AD408">
        <v>1158509</v>
      </c>
      <c r="AE408">
        <v>8057325</v>
      </c>
      <c r="AF408" t="s">
        <v>118</v>
      </c>
      <c r="AH408" s="41" t="s">
        <v>446</v>
      </c>
      <c r="AI408" t="s">
        <v>151</v>
      </c>
      <c r="AJ408" t="s">
        <v>121</v>
      </c>
      <c r="AK408" s="32">
        <v>43210</v>
      </c>
      <c r="AL408" s="32">
        <v>43210</v>
      </c>
      <c r="AM408">
        <v>20</v>
      </c>
      <c r="AN408">
        <v>1</v>
      </c>
    </row>
    <row r="409" spans="1:40" ht="31.5" x14ac:dyDescent="0.3">
      <c r="A409" s="32">
        <v>43190</v>
      </c>
      <c r="B409">
        <v>86495</v>
      </c>
      <c r="C409">
        <v>0.14299999999999999</v>
      </c>
      <c r="D409" t="s">
        <v>203</v>
      </c>
      <c r="E409" t="s">
        <v>13</v>
      </c>
      <c r="F409" t="s">
        <v>219</v>
      </c>
      <c r="G409">
        <v>0</v>
      </c>
      <c r="H409">
        <v>1</v>
      </c>
      <c r="I409">
        <v>0</v>
      </c>
      <c r="J409">
        <v>0</v>
      </c>
      <c r="K409" t="s">
        <v>106</v>
      </c>
      <c r="L409">
        <v>2.9503172045415802</v>
      </c>
      <c r="M409" t="s">
        <v>107</v>
      </c>
      <c r="N409" t="s">
        <v>110</v>
      </c>
      <c r="O409">
        <v>1.2145389536198901</v>
      </c>
      <c r="P409" t="s">
        <v>400</v>
      </c>
      <c r="Q409" t="s">
        <v>124</v>
      </c>
      <c r="R409">
        <v>1.07738393768034</v>
      </c>
      <c r="S409" t="s">
        <v>135</v>
      </c>
      <c r="T409" t="s">
        <v>112</v>
      </c>
      <c r="U409">
        <v>1.07310608679694</v>
      </c>
      <c r="V409" t="s">
        <v>113</v>
      </c>
      <c r="W409" t="s">
        <v>143</v>
      </c>
      <c r="X409">
        <v>1.0648910735912001</v>
      </c>
      <c r="Y409" t="s">
        <v>149</v>
      </c>
      <c r="Z409" t="s">
        <v>114</v>
      </c>
      <c r="AA409">
        <v>1.0339140819511099</v>
      </c>
      <c r="AB409" t="s">
        <v>115</v>
      </c>
      <c r="AC409">
        <v>777332</v>
      </c>
      <c r="AD409">
        <v>1160776</v>
      </c>
      <c r="AE409">
        <v>1011782</v>
      </c>
      <c r="AF409" t="s">
        <v>118</v>
      </c>
      <c r="AH409" s="41" t="s">
        <v>624</v>
      </c>
      <c r="AI409" t="s">
        <v>120</v>
      </c>
      <c r="AJ409" t="s">
        <v>121</v>
      </c>
      <c r="AK409" s="32">
        <v>43215</v>
      </c>
      <c r="AL409" s="32">
        <v>43215</v>
      </c>
      <c r="AM409">
        <v>25</v>
      </c>
      <c r="AN409">
        <v>1</v>
      </c>
    </row>
    <row r="410" spans="1:40" x14ac:dyDescent="0.3">
      <c r="A410" s="32">
        <v>43190</v>
      </c>
      <c r="B410">
        <v>86495</v>
      </c>
      <c r="C410">
        <v>0.14299999999999999</v>
      </c>
      <c r="D410" t="s">
        <v>203</v>
      </c>
      <c r="E410" t="s">
        <v>13</v>
      </c>
      <c r="F410" t="s">
        <v>219</v>
      </c>
      <c r="G410">
        <v>0</v>
      </c>
      <c r="H410">
        <v>1</v>
      </c>
      <c r="I410">
        <v>0</v>
      </c>
      <c r="J410">
        <v>0</v>
      </c>
      <c r="K410" t="s">
        <v>106</v>
      </c>
      <c r="L410">
        <v>2.9503172045415802</v>
      </c>
      <c r="M410" t="s">
        <v>107</v>
      </c>
      <c r="N410" t="s">
        <v>110</v>
      </c>
      <c r="O410">
        <v>1.2145389536198901</v>
      </c>
      <c r="P410" t="s">
        <v>400</v>
      </c>
      <c r="Q410" t="s">
        <v>124</v>
      </c>
      <c r="R410">
        <v>1.07738393768034</v>
      </c>
      <c r="S410" t="s">
        <v>135</v>
      </c>
      <c r="T410" t="s">
        <v>112</v>
      </c>
      <c r="U410">
        <v>1.07310608679694</v>
      </c>
      <c r="V410" t="s">
        <v>113</v>
      </c>
      <c r="W410" t="s">
        <v>143</v>
      </c>
      <c r="X410">
        <v>1.0648910735912001</v>
      </c>
      <c r="Y410" t="s">
        <v>149</v>
      </c>
      <c r="Z410" t="s">
        <v>114</v>
      </c>
      <c r="AA410">
        <v>1.0339140819511099</v>
      </c>
      <c r="AB410" t="s">
        <v>115</v>
      </c>
      <c r="AC410">
        <v>776008</v>
      </c>
      <c r="AD410">
        <v>1158530</v>
      </c>
      <c r="AE410">
        <v>1011782</v>
      </c>
      <c r="AF410" t="s">
        <v>118</v>
      </c>
      <c r="AH410" s="41" t="s">
        <v>618</v>
      </c>
      <c r="AI410" t="s">
        <v>151</v>
      </c>
      <c r="AJ410" t="s">
        <v>121</v>
      </c>
      <c r="AK410" s="32">
        <v>43210</v>
      </c>
      <c r="AL410" s="32">
        <v>43210</v>
      </c>
      <c r="AM410">
        <v>20</v>
      </c>
      <c r="AN410">
        <v>1</v>
      </c>
    </row>
    <row r="411" spans="1:40" x14ac:dyDescent="0.3">
      <c r="A411" s="32">
        <v>43190</v>
      </c>
      <c r="B411">
        <v>86495</v>
      </c>
      <c r="C411">
        <v>0.14299999999999999</v>
      </c>
      <c r="D411" t="s">
        <v>203</v>
      </c>
      <c r="E411" t="s">
        <v>13</v>
      </c>
      <c r="F411" t="s">
        <v>219</v>
      </c>
      <c r="G411">
        <v>0</v>
      </c>
      <c r="H411">
        <v>1</v>
      </c>
      <c r="I411">
        <v>0</v>
      </c>
      <c r="J411">
        <v>0</v>
      </c>
      <c r="K411" t="s">
        <v>106</v>
      </c>
      <c r="L411">
        <v>2.9503172045415802</v>
      </c>
      <c r="M411" t="s">
        <v>107</v>
      </c>
      <c r="N411" t="s">
        <v>110</v>
      </c>
      <c r="O411">
        <v>1.2145389536198901</v>
      </c>
      <c r="P411" t="s">
        <v>400</v>
      </c>
      <c r="Q411" t="s">
        <v>124</v>
      </c>
      <c r="R411">
        <v>1.07738393768034</v>
      </c>
      <c r="S411" t="s">
        <v>135</v>
      </c>
      <c r="T411" t="s">
        <v>112</v>
      </c>
      <c r="U411">
        <v>1.07310608679694</v>
      </c>
      <c r="V411" t="s">
        <v>113</v>
      </c>
      <c r="W411" t="s">
        <v>143</v>
      </c>
      <c r="X411">
        <v>1.0648910735912001</v>
      </c>
      <c r="Y411" t="s">
        <v>149</v>
      </c>
      <c r="Z411" t="s">
        <v>114</v>
      </c>
      <c r="AA411">
        <v>1.0339140819511099</v>
      </c>
      <c r="AB411" t="s">
        <v>115</v>
      </c>
      <c r="AC411">
        <v>776002</v>
      </c>
      <c r="AD411">
        <v>1158523</v>
      </c>
      <c r="AE411">
        <v>1011782</v>
      </c>
      <c r="AF411" t="s">
        <v>198</v>
      </c>
      <c r="AH411" s="41" t="s">
        <v>625</v>
      </c>
      <c r="AI411" t="s">
        <v>120</v>
      </c>
      <c r="AJ411" t="s">
        <v>121</v>
      </c>
      <c r="AK411" s="32">
        <v>43210</v>
      </c>
      <c r="AL411" s="32">
        <v>43210</v>
      </c>
      <c r="AM411">
        <v>20</v>
      </c>
      <c r="AN411">
        <v>1</v>
      </c>
    </row>
    <row r="412" spans="1:40" x14ac:dyDescent="0.3">
      <c r="A412" s="32">
        <v>43190</v>
      </c>
      <c r="B412">
        <v>86546</v>
      </c>
      <c r="C412">
        <v>0.17</v>
      </c>
      <c r="D412" t="s">
        <v>257</v>
      </c>
      <c r="E412" t="s">
        <v>14</v>
      </c>
      <c r="F412" t="s">
        <v>188</v>
      </c>
      <c r="G412">
        <v>0</v>
      </c>
      <c r="H412">
        <v>1</v>
      </c>
      <c r="I412">
        <v>0</v>
      </c>
      <c r="J412">
        <v>0</v>
      </c>
      <c r="K412" t="s">
        <v>106</v>
      </c>
      <c r="L412">
        <v>2.9503172045415802</v>
      </c>
      <c r="M412" t="s">
        <v>107</v>
      </c>
      <c r="N412" t="s">
        <v>112</v>
      </c>
      <c r="O412">
        <v>1.25939251720394</v>
      </c>
      <c r="P412" t="s">
        <v>148</v>
      </c>
      <c r="Q412" t="s">
        <v>110</v>
      </c>
      <c r="R412">
        <v>1.2145389536198901</v>
      </c>
      <c r="S412" t="s">
        <v>400</v>
      </c>
      <c r="T412" t="s">
        <v>143</v>
      </c>
      <c r="U412">
        <v>1.0648910735912001</v>
      </c>
      <c r="V412" t="s">
        <v>149</v>
      </c>
      <c r="W412" t="s">
        <v>116</v>
      </c>
      <c r="X412">
        <v>1.03247460179633</v>
      </c>
      <c r="Y412" t="s">
        <v>117</v>
      </c>
      <c r="Z412" t="s">
        <v>124</v>
      </c>
      <c r="AA412">
        <v>1.0296542937819599</v>
      </c>
      <c r="AB412" t="s">
        <v>125</v>
      </c>
      <c r="AC412">
        <v>775462</v>
      </c>
      <c r="AD412">
        <v>1157445</v>
      </c>
      <c r="AE412">
        <v>7096944</v>
      </c>
      <c r="AF412" t="s">
        <v>118</v>
      </c>
      <c r="AH412" s="41" t="s">
        <v>626</v>
      </c>
      <c r="AI412" t="s">
        <v>120</v>
      </c>
      <c r="AJ412" t="s">
        <v>121</v>
      </c>
      <c r="AK412" s="32">
        <v>43209</v>
      </c>
      <c r="AL412" s="32">
        <v>43209</v>
      </c>
      <c r="AM412">
        <v>19</v>
      </c>
      <c r="AN412">
        <v>1</v>
      </c>
    </row>
    <row r="413" spans="1:40" x14ac:dyDescent="0.3">
      <c r="A413" s="32">
        <v>43190</v>
      </c>
      <c r="B413">
        <v>86814</v>
      </c>
      <c r="C413">
        <v>0.14000000000000001</v>
      </c>
      <c r="D413" t="s">
        <v>230</v>
      </c>
      <c r="E413" t="s">
        <v>13</v>
      </c>
      <c r="F413" t="s">
        <v>133</v>
      </c>
      <c r="G413">
        <v>0</v>
      </c>
      <c r="H413">
        <v>1</v>
      </c>
      <c r="I413">
        <v>0</v>
      </c>
      <c r="J413">
        <v>0</v>
      </c>
      <c r="K413" t="s">
        <v>143</v>
      </c>
      <c r="L413">
        <v>2.0945065862655401</v>
      </c>
      <c r="M413" t="s">
        <v>171</v>
      </c>
      <c r="N413" t="s">
        <v>112</v>
      </c>
      <c r="O413">
        <v>1.31318182358353</v>
      </c>
      <c r="P413" t="s">
        <v>148</v>
      </c>
      <c r="Q413" t="s">
        <v>106</v>
      </c>
      <c r="R413">
        <v>1.22450982339368</v>
      </c>
      <c r="S413" t="s">
        <v>172</v>
      </c>
      <c r="T413" t="s">
        <v>110</v>
      </c>
      <c r="U413">
        <v>1.2145389536198901</v>
      </c>
      <c r="V413" t="s">
        <v>400</v>
      </c>
      <c r="W413" t="s">
        <v>114</v>
      </c>
      <c r="X413">
        <v>1.0339140819511099</v>
      </c>
      <c r="Y413" t="s">
        <v>115</v>
      </c>
      <c r="Z413" t="s">
        <v>124</v>
      </c>
      <c r="AA413">
        <v>1.0296542937819599</v>
      </c>
      <c r="AB413" t="s">
        <v>125</v>
      </c>
      <c r="AN413">
        <v>175</v>
      </c>
    </row>
    <row r="414" spans="1:40" ht="78.75" x14ac:dyDescent="0.3">
      <c r="A414" s="32">
        <v>43190</v>
      </c>
      <c r="B414">
        <v>87111</v>
      </c>
      <c r="C414">
        <v>0.17</v>
      </c>
      <c r="D414" t="s">
        <v>302</v>
      </c>
      <c r="E414" t="s">
        <v>21</v>
      </c>
      <c r="F414" t="s">
        <v>363</v>
      </c>
      <c r="G414">
        <v>0</v>
      </c>
      <c r="H414">
        <v>1</v>
      </c>
      <c r="I414">
        <v>0</v>
      </c>
      <c r="J414">
        <v>0</v>
      </c>
      <c r="K414" t="s">
        <v>112</v>
      </c>
      <c r="L414">
        <v>1.6442167867544599</v>
      </c>
      <c r="M414" t="s">
        <v>113</v>
      </c>
      <c r="N414" t="s">
        <v>108</v>
      </c>
      <c r="O414">
        <v>1.5794386813004</v>
      </c>
      <c r="P414" t="s">
        <v>212</v>
      </c>
      <c r="Q414" t="s">
        <v>106</v>
      </c>
      <c r="R414">
        <v>1.22450982339368</v>
      </c>
      <c r="S414" t="s">
        <v>172</v>
      </c>
      <c r="T414" t="s">
        <v>110</v>
      </c>
      <c r="U414">
        <v>1.2145389536198901</v>
      </c>
      <c r="V414" t="s">
        <v>400</v>
      </c>
      <c r="W414" t="s">
        <v>124</v>
      </c>
      <c r="X414">
        <v>1.07738393768034</v>
      </c>
      <c r="Y414" t="s">
        <v>135</v>
      </c>
      <c r="Z414" t="s">
        <v>112</v>
      </c>
      <c r="AA414">
        <v>1.07310608679694</v>
      </c>
      <c r="AB414" t="s">
        <v>113</v>
      </c>
      <c r="AC414">
        <v>778944</v>
      </c>
      <c r="AD414">
        <v>1163358</v>
      </c>
      <c r="AE414">
        <v>2821023</v>
      </c>
      <c r="AF414" t="s">
        <v>118</v>
      </c>
      <c r="AG414" t="s">
        <v>627</v>
      </c>
      <c r="AH414" s="41" t="s">
        <v>628</v>
      </c>
      <c r="AI414" t="s">
        <v>151</v>
      </c>
      <c r="AJ414" t="s">
        <v>121</v>
      </c>
      <c r="AK414" s="32">
        <v>43220</v>
      </c>
      <c r="AL414" s="32">
        <v>43220</v>
      </c>
      <c r="AM414">
        <v>30</v>
      </c>
      <c r="AN414">
        <v>1</v>
      </c>
    </row>
    <row r="415" spans="1:40" ht="31.5" x14ac:dyDescent="0.3">
      <c r="A415" s="32">
        <v>43190</v>
      </c>
      <c r="B415">
        <v>87162</v>
      </c>
      <c r="C415">
        <v>0.16600000000000001</v>
      </c>
      <c r="D415" t="s">
        <v>230</v>
      </c>
      <c r="E415" t="s">
        <v>13</v>
      </c>
      <c r="F415" t="s">
        <v>177</v>
      </c>
      <c r="G415">
        <v>0</v>
      </c>
      <c r="H415">
        <v>1</v>
      </c>
      <c r="I415">
        <v>1</v>
      </c>
      <c r="J415">
        <v>0</v>
      </c>
      <c r="K415" t="s">
        <v>106</v>
      </c>
      <c r="L415">
        <v>2.9503172045415802</v>
      </c>
      <c r="M415" t="s">
        <v>107</v>
      </c>
      <c r="N415" t="s">
        <v>110</v>
      </c>
      <c r="O415">
        <v>1.2145389536198901</v>
      </c>
      <c r="P415" t="s">
        <v>400</v>
      </c>
      <c r="Q415" t="s">
        <v>114</v>
      </c>
      <c r="R415">
        <v>1.14810146065298</v>
      </c>
      <c r="S415" t="s">
        <v>178</v>
      </c>
      <c r="T415" t="s">
        <v>112</v>
      </c>
      <c r="U415">
        <v>1.07310608679694</v>
      </c>
      <c r="V415" t="s">
        <v>113</v>
      </c>
      <c r="W415" t="s">
        <v>116</v>
      </c>
      <c r="X415">
        <v>1.03247460179633</v>
      </c>
      <c r="Y415" t="s">
        <v>117</v>
      </c>
      <c r="Z415" t="s">
        <v>124</v>
      </c>
      <c r="AA415">
        <v>1.0296542937819599</v>
      </c>
      <c r="AB415" t="s">
        <v>125</v>
      </c>
      <c r="AC415">
        <v>802017</v>
      </c>
      <c r="AD415">
        <v>1201241</v>
      </c>
      <c r="AE415">
        <v>2819829</v>
      </c>
      <c r="AF415" t="s">
        <v>118</v>
      </c>
      <c r="AH415" s="41" t="s">
        <v>629</v>
      </c>
      <c r="AI415" t="s">
        <v>151</v>
      </c>
      <c r="AJ415" t="s">
        <v>121</v>
      </c>
      <c r="AK415" s="32">
        <v>43280</v>
      </c>
      <c r="AL415" s="32">
        <v>43280</v>
      </c>
      <c r="AM415">
        <v>90</v>
      </c>
      <c r="AN415">
        <v>1</v>
      </c>
    </row>
    <row r="416" spans="1:40" x14ac:dyDescent="0.3">
      <c r="A416" s="32">
        <v>43190</v>
      </c>
      <c r="B416">
        <v>87388</v>
      </c>
      <c r="C416">
        <v>0.151</v>
      </c>
      <c r="D416" t="s">
        <v>191</v>
      </c>
      <c r="E416" t="s">
        <v>14</v>
      </c>
      <c r="F416" t="s">
        <v>262</v>
      </c>
      <c r="G416">
        <v>0</v>
      </c>
      <c r="H416">
        <v>1</v>
      </c>
      <c r="I416">
        <v>0</v>
      </c>
      <c r="J416">
        <v>0</v>
      </c>
      <c r="K416" t="s">
        <v>106</v>
      </c>
      <c r="L416">
        <v>2.9503172045415802</v>
      </c>
      <c r="M416" t="s">
        <v>107</v>
      </c>
      <c r="N416" t="s">
        <v>112</v>
      </c>
      <c r="O416">
        <v>1.38348898318733</v>
      </c>
      <c r="P416" t="s">
        <v>148</v>
      </c>
      <c r="Q416" t="s">
        <v>110</v>
      </c>
      <c r="R416">
        <v>1.2145389536198901</v>
      </c>
      <c r="S416" t="s">
        <v>400</v>
      </c>
      <c r="T416" t="s">
        <v>114</v>
      </c>
      <c r="U416">
        <v>1.0339140819511099</v>
      </c>
      <c r="V416" t="s">
        <v>115</v>
      </c>
      <c r="W416" t="s">
        <v>124</v>
      </c>
      <c r="X416">
        <v>1.0296542937819599</v>
      </c>
      <c r="Y416" t="s">
        <v>125</v>
      </c>
      <c r="Z416" t="s">
        <v>108</v>
      </c>
      <c r="AA416">
        <v>1.0148900082139101</v>
      </c>
      <c r="AB416" t="s">
        <v>174</v>
      </c>
      <c r="AC416">
        <v>775526</v>
      </c>
      <c r="AD416">
        <v>1157551</v>
      </c>
      <c r="AE416">
        <v>9750951</v>
      </c>
      <c r="AF416" t="s">
        <v>118</v>
      </c>
      <c r="AH416" s="41" t="s">
        <v>630</v>
      </c>
      <c r="AI416" t="s">
        <v>120</v>
      </c>
      <c r="AJ416" t="s">
        <v>121</v>
      </c>
      <c r="AK416" s="32">
        <v>43209</v>
      </c>
      <c r="AL416" s="32">
        <v>43209</v>
      </c>
      <c r="AM416">
        <v>19</v>
      </c>
      <c r="AN416">
        <v>1</v>
      </c>
    </row>
    <row r="417" spans="1:40" x14ac:dyDescent="0.3">
      <c r="A417" s="32">
        <v>43190</v>
      </c>
      <c r="B417">
        <v>87636</v>
      </c>
      <c r="C417">
        <v>0.183</v>
      </c>
      <c r="D417" t="s">
        <v>347</v>
      </c>
      <c r="E417" t="s">
        <v>13</v>
      </c>
      <c r="F417" t="s">
        <v>142</v>
      </c>
      <c r="G417">
        <v>0</v>
      </c>
      <c r="H417">
        <v>1</v>
      </c>
      <c r="I417">
        <v>1</v>
      </c>
      <c r="J417">
        <v>0</v>
      </c>
      <c r="K417" t="s">
        <v>106</v>
      </c>
      <c r="L417">
        <v>2.9503172045415802</v>
      </c>
      <c r="M417" t="s">
        <v>107</v>
      </c>
      <c r="N417" t="s">
        <v>110</v>
      </c>
      <c r="O417">
        <v>1.2145389536198901</v>
      </c>
      <c r="P417" t="s">
        <v>400</v>
      </c>
      <c r="Q417" t="s">
        <v>108</v>
      </c>
      <c r="R417">
        <v>1.1551939685976</v>
      </c>
      <c r="S417" t="s">
        <v>109</v>
      </c>
      <c r="T417" t="s">
        <v>116</v>
      </c>
      <c r="U417">
        <v>1.09539059602435</v>
      </c>
      <c r="V417" t="s">
        <v>134</v>
      </c>
      <c r="W417" t="s">
        <v>112</v>
      </c>
      <c r="X417">
        <v>1.07310608679694</v>
      </c>
      <c r="Y417" t="s">
        <v>113</v>
      </c>
      <c r="Z417" t="s">
        <v>124</v>
      </c>
      <c r="AA417">
        <v>1.0296542937819599</v>
      </c>
      <c r="AB417" t="s">
        <v>125</v>
      </c>
      <c r="AC417">
        <v>795109</v>
      </c>
      <c r="AD417">
        <v>1190802</v>
      </c>
      <c r="AE417">
        <v>1014323</v>
      </c>
      <c r="AF417" t="s">
        <v>118</v>
      </c>
      <c r="AH417" s="42">
        <v>43634.134027777778</v>
      </c>
      <c r="AI417" t="s">
        <v>120</v>
      </c>
      <c r="AJ417" t="s">
        <v>121</v>
      </c>
      <c r="AK417" s="32">
        <v>43269</v>
      </c>
      <c r="AL417" s="32">
        <v>43269</v>
      </c>
      <c r="AM417">
        <v>79</v>
      </c>
      <c r="AN417">
        <v>1</v>
      </c>
    </row>
    <row r="418" spans="1:40" x14ac:dyDescent="0.3">
      <c r="A418" s="32">
        <v>43190</v>
      </c>
      <c r="B418">
        <v>87686</v>
      </c>
      <c r="C418">
        <v>0.126</v>
      </c>
      <c r="D418" t="s">
        <v>194</v>
      </c>
      <c r="E418" t="s">
        <v>14</v>
      </c>
      <c r="F418" t="s">
        <v>375</v>
      </c>
      <c r="G418">
        <v>0</v>
      </c>
      <c r="H418">
        <v>1</v>
      </c>
      <c r="I418">
        <v>0</v>
      </c>
      <c r="J418">
        <v>0</v>
      </c>
      <c r="K418" t="s">
        <v>143</v>
      </c>
      <c r="L418">
        <v>2.0945065862655401</v>
      </c>
      <c r="M418" t="s">
        <v>171</v>
      </c>
      <c r="N418" t="s">
        <v>112</v>
      </c>
      <c r="O418">
        <v>1.38348898318733</v>
      </c>
      <c r="P418" t="s">
        <v>148</v>
      </c>
      <c r="Q418" t="s">
        <v>110</v>
      </c>
      <c r="R418">
        <v>1.2145389536198901</v>
      </c>
      <c r="S418" t="s">
        <v>400</v>
      </c>
      <c r="T418" t="s">
        <v>116</v>
      </c>
      <c r="U418">
        <v>1.09539059602435</v>
      </c>
      <c r="V418" t="s">
        <v>134</v>
      </c>
      <c r="W418" t="s">
        <v>114</v>
      </c>
      <c r="X418">
        <v>1.0339140819511099</v>
      </c>
      <c r="Y418" t="s">
        <v>115</v>
      </c>
      <c r="Z418" t="s">
        <v>124</v>
      </c>
      <c r="AA418">
        <v>1.0296542937819599</v>
      </c>
      <c r="AB418" t="s">
        <v>125</v>
      </c>
      <c r="AN418">
        <v>270</v>
      </c>
    </row>
    <row r="419" spans="1:40" ht="31.5" x14ac:dyDescent="0.3">
      <c r="A419" s="32">
        <v>43190</v>
      </c>
      <c r="B419">
        <v>87750</v>
      </c>
      <c r="C419">
        <v>0.114</v>
      </c>
      <c r="D419" t="s">
        <v>137</v>
      </c>
      <c r="E419" t="s">
        <v>21</v>
      </c>
      <c r="F419" t="s">
        <v>138</v>
      </c>
      <c r="G419">
        <v>0</v>
      </c>
      <c r="H419">
        <v>1</v>
      </c>
      <c r="I419">
        <v>0</v>
      </c>
      <c r="J419">
        <v>0</v>
      </c>
      <c r="K419" t="s">
        <v>106</v>
      </c>
      <c r="L419">
        <v>2.9503172045415802</v>
      </c>
      <c r="M419" t="s">
        <v>107</v>
      </c>
      <c r="N419" t="s">
        <v>110</v>
      </c>
      <c r="O419">
        <v>1.2145389536198901</v>
      </c>
      <c r="P419" t="s">
        <v>400</v>
      </c>
      <c r="Q419" t="s">
        <v>112</v>
      </c>
      <c r="R419">
        <v>1.07310608679694</v>
      </c>
      <c r="S419" t="s">
        <v>113</v>
      </c>
      <c r="T419" t="s">
        <v>114</v>
      </c>
      <c r="U419">
        <v>1.0534073012288001</v>
      </c>
      <c r="V419" t="s">
        <v>161</v>
      </c>
      <c r="W419" t="s">
        <v>129</v>
      </c>
      <c r="X419">
        <v>1.0195165928562</v>
      </c>
      <c r="Y419" t="s">
        <v>139</v>
      </c>
      <c r="Z419" t="s">
        <v>143</v>
      </c>
      <c r="AA419">
        <v>1.0091305964102599</v>
      </c>
      <c r="AB419" t="s">
        <v>144</v>
      </c>
      <c r="AC419">
        <v>781205</v>
      </c>
      <c r="AD419">
        <v>1166667</v>
      </c>
      <c r="AE419">
        <v>8798233</v>
      </c>
      <c r="AF419" t="s">
        <v>118</v>
      </c>
      <c r="AH419" s="41" t="s">
        <v>631</v>
      </c>
      <c r="AI419" t="s">
        <v>151</v>
      </c>
      <c r="AJ419" t="s">
        <v>121</v>
      </c>
      <c r="AK419" s="32">
        <v>43223</v>
      </c>
      <c r="AL419" s="32">
        <v>43223</v>
      </c>
      <c r="AM419">
        <v>33</v>
      </c>
      <c r="AN419">
        <v>1</v>
      </c>
    </row>
    <row r="420" spans="1:40" ht="31.5" x14ac:dyDescent="0.3">
      <c r="A420" s="32">
        <v>43190</v>
      </c>
      <c r="B420">
        <v>87828</v>
      </c>
      <c r="C420">
        <v>0.19700000000000001</v>
      </c>
      <c r="D420" t="s">
        <v>146</v>
      </c>
      <c r="E420" t="s">
        <v>12</v>
      </c>
      <c r="F420" t="s">
        <v>336</v>
      </c>
      <c r="G420">
        <v>0</v>
      </c>
      <c r="H420">
        <v>0</v>
      </c>
      <c r="I420">
        <v>0</v>
      </c>
      <c r="J420">
        <v>1</v>
      </c>
      <c r="K420" t="s">
        <v>106</v>
      </c>
      <c r="L420">
        <v>2.9503172045415802</v>
      </c>
      <c r="M420" t="s">
        <v>107</v>
      </c>
      <c r="N420" t="s">
        <v>112</v>
      </c>
      <c r="O420">
        <v>1.3888573109162801</v>
      </c>
      <c r="P420" t="s">
        <v>148</v>
      </c>
      <c r="Q420" t="s">
        <v>110</v>
      </c>
      <c r="R420">
        <v>1.2145389536198901</v>
      </c>
      <c r="S420" t="s">
        <v>400</v>
      </c>
      <c r="T420" t="s">
        <v>129</v>
      </c>
      <c r="U420">
        <v>1.13027887977042</v>
      </c>
      <c r="V420" t="s">
        <v>130</v>
      </c>
      <c r="W420" t="s">
        <v>116</v>
      </c>
      <c r="X420">
        <v>1.09539059602435</v>
      </c>
      <c r="Y420" t="s">
        <v>134</v>
      </c>
      <c r="Z420" t="s">
        <v>114</v>
      </c>
      <c r="AA420">
        <v>1.0534073012288001</v>
      </c>
      <c r="AB420" t="s">
        <v>161</v>
      </c>
      <c r="AC420">
        <v>797627</v>
      </c>
      <c r="AD420">
        <v>1195137</v>
      </c>
      <c r="AE420">
        <v>8807349</v>
      </c>
      <c r="AF420" t="s">
        <v>118</v>
      </c>
      <c r="AH420" s="41" t="s">
        <v>632</v>
      </c>
      <c r="AI420" t="s">
        <v>120</v>
      </c>
      <c r="AJ420" t="s">
        <v>121</v>
      </c>
      <c r="AK420" s="32">
        <v>43276</v>
      </c>
      <c r="AL420" s="32">
        <v>43276</v>
      </c>
      <c r="AM420">
        <v>86</v>
      </c>
      <c r="AN420">
        <v>1</v>
      </c>
    </row>
    <row r="421" spans="1:40" x14ac:dyDescent="0.3">
      <c r="A421" s="32">
        <v>43190</v>
      </c>
      <c r="B421">
        <v>88182</v>
      </c>
      <c r="C421">
        <v>0.183</v>
      </c>
      <c r="D421" t="s">
        <v>179</v>
      </c>
      <c r="E421" t="s">
        <v>21</v>
      </c>
      <c r="F421" t="s">
        <v>249</v>
      </c>
      <c r="G421">
        <v>0</v>
      </c>
      <c r="H421">
        <v>1</v>
      </c>
      <c r="I421">
        <v>0</v>
      </c>
      <c r="J421">
        <v>0</v>
      </c>
      <c r="K421" t="s">
        <v>112</v>
      </c>
      <c r="L421">
        <v>1.6442167867544599</v>
      </c>
      <c r="M421" t="s">
        <v>113</v>
      </c>
      <c r="N421" t="s">
        <v>108</v>
      </c>
      <c r="O421">
        <v>1.5794386813004</v>
      </c>
      <c r="P421" t="s">
        <v>212</v>
      </c>
      <c r="Q421" t="s">
        <v>106</v>
      </c>
      <c r="R421">
        <v>1.22450982339368</v>
      </c>
      <c r="S421" t="s">
        <v>172</v>
      </c>
      <c r="T421" t="s">
        <v>110</v>
      </c>
      <c r="U421">
        <v>1.2145389536198901</v>
      </c>
      <c r="V421" t="s">
        <v>400</v>
      </c>
      <c r="W421" t="s">
        <v>116</v>
      </c>
      <c r="X421">
        <v>1.09539059602435</v>
      </c>
      <c r="Y421" t="s">
        <v>134</v>
      </c>
      <c r="Z421" t="s">
        <v>112</v>
      </c>
      <c r="AA421">
        <v>1.07310608679694</v>
      </c>
      <c r="AB421" t="s">
        <v>113</v>
      </c>
      <c r="AC421">
        <v>780646</v>
      </c>
      <c r="AD421">
        <v>1165881</v>
      </c>
      <c r="AE421">
        <v>9353293</v>
      </c>
      <c r="AF421" t="s">
        <v>118</v>
      </c>
      <c r="AH421" s="41" t="s">
        <v>633</v>
      </c>
      <c r="AI421" t="s">
        <v>151</v>
      </c>
      <c r="AJ421" t="s">
        <v>121</v>
      </c>
      <c r="AK421" s="32">
        <v>43222</v>
      </c>
      <c r="AL421" s="32">
        <v>43222</v>
      </c>
      <c r="AM421">
        <v>32</v>
      </c>
      <c r="AN421">
        <v>1</v>
      </c>
    </row>
    <row r="422" spans="1:40" x14ac:dyDescent="0.3">
      <c r="A422" s="32">
        <v>43190</v>
      </c>
      <c r="B422">
        <v>88182</v>
      </c>
      <c r="C422">
        <v>0.183</v>
      </c>
      <c r="D422" t="s">
        <v>179</v>
      </c>
      <c r="E422" t="s">
        <v>21</v>
      </c>
      <c r="F422" t="s">
        <v>249</v>
      </c>
      <c r="G422">
        <v>0</v>
      </c>
      <c r="H422">
        <v>1</v>
      </c>
      <c r="I422">
        <v>0</v>
      </c>
      <c r="J422">
        <v>0</v>
      </c>
      <c r="K422" t="s">
        <v>112</v>
      </c>
      <c r="L422">
        <v>1.6442167867544599</v>
      </c>
      <c r="M422" t="s">
        <v>113</v>
      </c>
      <c r="N422" t="s">
        <v>108</v>
      </c>
      <c r="O422">
        <v>1.5794386813004</v>
      </c>
      <c r="P422" t="s">
        <v>212</v>
      </c>
      <c r="Q422" t="s">
        <v>106</v>
      </c>
      <c r="R422">
        <v>1.22450982339368</v>
      </c>
      <c r="S422" t="s">
        <v>172</v>
      </c>
      <c r="T422" t="s">
        <v>110</v>
      </c>
      <c r="U422">
        <v>1.2145389536198901</v>
      </c>
      <c r="V422" t="s">
        <v>400</v>
      </c>
      <c r="W422" t="s">
        <v>116</v>
      </c>
      <c r="X422">
        <v>1.09539059602435</v>
      </c>
      <c r="Y422" t="s">
        <v>134</v>
      </c>
      <c r="Z422" t="s">
        <v>112</v>
      </c>
      <c r="AA422">
        <v>1.07310608679694</v>
      </c>
      <c r="AB422" t="s">
        <v>113</v>
      </c>
      <c r="AC422">
        <v>780590</v>
      </c>
      <c r="AD422">
        <v>1165812</v>
      </c>
      <c r="AE422">
        <v>9353293</v>
      </c>
      <c r="AF422" t="s">
        <v>198</v>
      </c>
      <c r="AH422" s="41" t="s">
        <v>634</v>
      </c>
      <c r="AI422" t="s">
        <v>151</v>
      </c>
      <c r="AJ422" t="s">
        <v>121</v>
      </c>
      <c r="AK422" s="32">
        <v>43222</v>
      </c>
      <c r="AL422" s="32">
        <v>43222</v>
      </c>
      <c r="AM422">
        <v>32</v>
      </c>
      <c r="AN422">
        <v>1</v>
      </c>
    </row>
    <row r="423" spans="1:40" x14ac:dyDescent="0.3">
      <c r="A423" s="32">
        <v>43190</v>
      </c>
      <c r="B423">
        <v>90147</v>
      </c>
      <c r="C423">
        <v>0.16500000000000001</v>
      </c>
      <c r="D423" t="s">
        <v>176</v>
      </c>
      <c r="E423" t="s">
        <v>13</v>
      </c>
      <c r="F423" t="s">
        <v>282</v>
      </c>
      <c r="G423">
        <v>0</v>
      </c>
      <c r="H423">
        <v>1</v>
      </c>
      <c r="I423">
        <v>0</v>
      </c>
      <c r="J423">
        <v>0</v>
      </c>
      <c r="K423" t="s">
        <v>106</v>
      </c>
      <c r="L423">
        <v>2.9503172045415802</v>
      </c>
      <c r="M423" t="s">
        <v>107</v>
      </c>
      <c r="N423" t="s">
        <v>110</v>
      </c>
      <c r="O423">
        <v>1.2145389536198901</v>
      </c>
      <c r="P423" t="s">
        <v>400</v>
      </c>
      <c r="Q423" t="s">
        <v>114</v>
      </c>
      <c r="R423">
        <v>1.14810146065298</v>
      </c>
      <c r="S423" t="s">
        <v>178</v>
      </c>
      <c r="T423" t="s">
        <v>112</v>
      </c>
      <c r="U423">
        <v>1.07310608679694</v>
      </c>
      <c r="V423" t="s">
        <v>113</v>
      </c>
      <c r="W423" t="s">
        <v>116</v>
      </c>
      <c r="X423">
        <v>1.03247460179633</v>
      </c>
      <c r="Y423" t="s">
        <v>117</v>
      </c>
      <c r="Z423" t="s">
        <v>129</v>
      </c>
      <c r="AA423">
        <v>1.0195165928562</v>
      </c>
      <c r="AB423" t="s">
        <v>139</v>
      </c>
      <c r="AC423">
        <v>779529</v>
      </c>
      <c r="AD423">
        <v>1164207</v>
      </c>
      <c r="AE423">
        <v>1010818</v>
      </c>
      <c r="AF423" t="s">
        <v>118</v>
      </c>
      <c r="AG423" t="s">
        <v>259</v>
      </c>
      <c r="AH423" s="41" t="s">
        <v>283</v>
      </c>
      <c r="AI423" t="s">
        <v>267</v>
      </c>
      <c r="AJ423" t="s">
        <v>121</v>
      </c>
      <c r="AK423" s="32">
        <v>43221</v>
      </c>
      <c r="AL423" s="32">
        <v>43221</v>
      </c>
      <c r="AM423">
        <v>31</v>
      </c>
      <c r="AN423">
        <v>1</v>
      </c>
    </row>
    <row r="424" spans="1:40" ht="31.5" x14ac:dyDescent="0.3">
      <c r="A424" s="32">
        <v>43190</v>
      </c>
      <c r="B424">
        <v>90172</v>
      </c>
      <c r="C424">
        <v>0.14799999999999999</v>
      </c>
      <c r="D424" t="s">
        <v>270</v>
      </c>
      <c r="E424" t="s">
        <v>14</v>
      </c>
      <c r="F424" t="s">
        <v>147</v>
      </c>
      <c r="G424">
        <v>0</v>
      </c>
      <c r="H424">
        <v>1</v>
      </c>
      <c r="I424">
        <v>0</v>
      </c>
      <c r="J424">
        <v>0</v>
      </c>
      <c r="K424" t="s">
        <v>106</v>
      </c>
      <c r="L424">
        <v>2.9503172045415802</v>
      </c>
      <c r="M424" t="s">
        <v>107</v>
      </c>
      <c r="N424" t="s">
        <v>110</v>
      </c>
      <c r="O424">
        <v>1.2145389536198901</v>
      </c>
      <c r="P424" t="s">
        <v>400</v>
      </c>
      <c r="Q424" t="s">
        <v>112</v>
      </c>
      <c r="R424">
        <v>1.07310608679694</v>
      </c>
      <c r="S424" t="s">
        <v>113</v>
      </c>
      <c r="T424" t="s">
        <v>114</v>
      </c>
      <c r="U424">
        <v>1.0339140819511099</v>
      </c>
      <c r="V424" t="s">
        <v>115</v>
      </c>
      <c r="W424" t="s">
        <v>116</v>
      </c>
      <c r="X424">
        <v>1.03247460179633</v>
      </c>
      <c r="Y424" t="s">
        <v>117</v>
      </c>
      <c r="Z424" t="s">
        <v>124</v>
      </c>
      <c r="AA424">
        <v>1.0296542937819599</v>
      </c>
      <c r="AB424" t="s">
        <v>125</v>
      </c>
      <c r="AC424">
        <v>775511</v>
      </c>
      <c r="AD424">
        <v>1157530</v>
      </c>
      <c r="AE424">
        <v>9749649</v>
      </c>
      <c r="AF424" t="s">
        <v>118</v>
      </c>
      <c r="AH424" s="41" t="s">
        <v>635</v>
      </c>
      <c r="AI424" t="s">
        <v>120</v>
      </c>
      <c r="AJ424" t="s">
        <v>121</v>
      </c>
      <c r="AK424" s="32">
        <v>43209</v>
      </c>
      <c r="AL424" s="32">
        <v>43209</v>
      </c>
      <c r="AM424">
        <v>19</v>
      </c>
      <c r="AN424">
        <v>1</v>
      </c>
    </row>
    <row r="425" spans="1:40" x14ac:dyDescent="0.3">
      <c r="A425" s="32">
        <v>43190</v>
      </c>
      <c r="B425">
        <v>90194</v>
      </c>
      <c r="C425">
        <v>0.129</v>
      </c>
      <c r="D425" t="s">
        <v>468</v>
      </c>
      <c r="E425" t="s">
        <v>21</v>
      </c>
      <c r="F425" t="s">
        <v>138</v>
      </c>
      <c r="G425">
        <v>0</v>
      </c>
      <c r="H425">
        <v>1</v>
      </c>
      <c r="I425">
        <v>0</v>
      </c>
      <c r="J425">
        <v>0</v>
      </c>
      <c r="K425" t="s">
        <v>106</v>
      </c>
      <c r="L425">
        <v>2.9503172045415802</v>
      </c>
      <c r="M425" t="s">
        <v>107</v>
      </c>
      <c r="N425" t="s">
        <v>110</v>
      </c>
      <c r="O425">
        <v>1.2145389536198901</v>
      </c>
      <c r="P425" t="s">
        <v>400</v>
      </c>
      <c r="Q425" t="s">
        <v>114</v>
      </c>
      <c r="R425">
        <v>1.0339140819511099</v>
      </c>
      <c r="S425" t="s">
        <v>115</v>
      </c>
      <c r="T425" t="s">
        <v>116</v>
      </c>
      <c r="U425">
        <v>1.03247460179633</v>
      </c>
      <c r="V425" t="s">
        <v>117</v>
      </c>
      <c r="W425" t="s">
        <v>124</v>
      </c>
      <c r="X425">
        <v>1.0296542937819599</v>
      </c>
      <c r="Y425" t="s">
        <v>125</v>
      </c>
      <c r="Z425" t="s">
        <v>129</v>
      </c>
      <c r="AA425">
        <v>1.0195165928562</v>
      </c>
      <c r="AB425" t="s">
        <v>139</v>
      </c>
      <c r="AC425">
        <v>781215</v>
      </c>
      <c r="AD425">
        <v>1166682</v>
      </c>
      <c r="AE425">
        <v>8798233</v>
      </c>
      <c r="AF425" t="s">
        <v>118</v>
      </c>
      <c r="AH425" s="41" t="s">
        <v>636</v>
      </c>
      <c r="AI425" t="s">
        <v>120</v>
      </c>
      <c r="AJ425" t="s">
        <v>121</v>
      </c>
      <c r="AK425" s="32">
        <v>43223</v>
      </c>
      <c r="AL425" s="32">
        <v>43223</v>
      </c>
      <c r="AM425">
        <v>33</v>
      </c>
      <c r="AN425">
        <v>1</v>
      </c>
    </row>
    <row r="426" spans="1:40" ht="31.5" x14ac:dyDescent="0.3">
      <c r="A426" s="32">
        <v>43190</v>
      </c>
      <c r="B426">
        <v>90235</v>
      </c>
      <c r="C426">
        <v>0.13800000000000001</v>
      </c>
      <c r="D426" t="s">
        <v>230</v>
      </c>
      <c r="E426" t="s">
        <v>13</v>
      </c>
      <c r="F426" t="s">
        <v>233</v>
      </c>
      <c r="G426">
        <v>0</v>
      </c>
      <c r="H426">
        <v>1</v>
      </c>
      <c r="I426">
        <v>0</v>
      </c>
      <c r="J426">
        <v>0</v>
      </c>
      <c r="K426" t="s">
        <v>106</v>
      </c>
      <c r="L426">
        <v>2.9503172045415802</v>
      </c>
      <c r="M426" t="s">
        <v>107</v>
      </c>
      <c r="N426" t="s">
        <v>112</v>
      </c>
      <c r="O426">
        <v>1.25939251720394</v>
      </c>
      <c r="P426" t="s">
        <v>148</v>
      </c>
      <c r="Q426" t="s">
        <v>110</v>
      </c>
      <c r="R426">
        <v>1.2145389536198901</v>
      </c>
      <c r="S426" t="s">
        <v>400</v>
      </c>
      <c r="T426" t="s">
        <v>108</v>
      </c>
      <c r="U426">
        <v>1.1551939685976</v>
      </c>
      <c r="V426" t="s">
        <v>109</v>
      </c>
      <c r="W426" t="s">
        <v>124</v>
      </c>
      <c r="X426">
        <v>1.0296542937819599</v>
      </c>
      <c r="Y426" t="s">
        <v>125</v>
      </c>
      <c r="Z426" t="s">
        <v>114</v>
      </c>
      <c r="AA426">
        <v>1.0168635839458799</v>
      </c>
      <c r="AB426" t="s">
        <v>131</v>
      </c>
      <c r="AC426">
        <v>777347</v>
      </c>
      <c r="AD426">
        <v>1160795</v>
      </c>
      <c r="AE426">
        <v>8181976</v>
      </c>
      <c r="AF426" t="s">
        <v>118</v>
      </c>
      <c r="AG426" t="s">
        <v>637</v>
      </c>
      <c r="AH426" s="41" t="s">
        <v>638</v>
      </c>
      <c r="AI426" t="s">
        <v>120</v>
      </c>
      <c r="AJ426" t="s">
        <v>121</v>
      </c>
      <c r="AK426" s="32">
        <v>43215</v>
      </c>
      <c r="AL426" s="32">
        <v>43215</v>
      </c>
      <c r="AM426">
        <v>25</v>
      </c>
      <c r="AN426">
        <v>1</v>
      </c>
    </row>
    <row r="427" spans="1:40" x14ac:dyDescent="0.3">
      <c r="A427" s="32">
        <v>43190</v>
      </c>
      <c r="B427">
        <v>90353</v>
      </c>
      <c r="C427">
        <v>0.13900000000000001</v>
      </c>
      <c r="D427" t="s">
        <v>343</v>
      </c>
      <c r="E427" t="s">
        <v>21</v>
      </c>
      <c r="F427" t="s">
        <v>333</v>
      </c>
      <c r="G427">
        <v>0</v>
      </c>
      <c r="H427">
        <v>1</v>
      </c>
      <c r="I427">
        <v>0</v>
      </c>
      <c r="J427">
        <v>0</v>
      </c>
      <c r="K427" t="s">
        <v>106</v>
      </c>
      <c r="L427">
        <v>2.9503172045415802</v>
      </c>
      <c r="M427" t="s">
        <v>107</v>
      </c>
      <c r="N427" t="s">
        <v>110</v>
      </c>
      <c r="O427">
        <v>1.2145389536198901</v>
      </c>
      <c r="P427" t="s">
        <v>400</v>
      </c>
      <c r="Q427" t="s">
        <v>124</v>
      </c>
      <c r="R427">
        <v>1.07738393768034</v>
      </c>
      <c r="S427" t="s">
        <v>135</v>
      </c>
      <c r="T427" t="s">
        <v>112</v>
      </c>
      <c r="U427">
        <v>1.07310608679694</v>
      </c>
      <c r="V427" t="s">
        <v>113</v>
      </c>
      <c r="W427" t="s">
        <v>114</v>
      </c>
      <c r="X427">
        <v>1.0339140819511099</v>
      </c>
      <c r="Y427" t="s">
        <v>115</v>
      </c>
      <c r="Z427" t="s">
        <v>129</v>
      </c>
      <c r="AA427">
        <v>1.0195165928562</v>
      </c>
      <c r="AB427" t="s">
        <v>139</v>
      </c>
      <c r="AC427">
        <v>779426</v>
      </c>
      <c r="AD427">
        <v>1164064</v>
      </c>
      <c r="AE427">
        <v>8738270</v>
      </c>
      <c r="AF427" t="s">
        <v>118</v>
      </c>
      <c r="AG427" t="s">
        <v>259</v>
      </c>
      <c r="AH427" s="41" t="s">
        <v>639</v>
      </c>
      <c r="AI427" t="s">
        <v>267</v>
      </c>
      <c r="AJ427" t="s">
        <v>121</v>
      </c>
      <c r="AK427" s="32">
        <v>43220</v>
      </c>
      <c r="AL427" s="32">
        <v>43220</v>
      </c>
      <c r="AM427">
        <v>30</v>
      </c>
      <c r="AN427">
        <v>1</v>
      </c>
    </row>
    <row r="428" spans="1:40" x14ac:dyDescent="0.3">
      <c r="A428" s="32">
        <v>43190</v>
      </c>
      <c r="B428">
        <v>90353</v>
      </c>
      <c r="C428">
        <v>0.13900000000000001</v>
      </c>
      <c r="D428" t="s">
        <v>343</v>
      </c>
      <c r="E428" t="s">
        <v>21</v>
      </c>
      <c r="F428" t="s">
        <v>333</v>
      </c>
      <c r="G428">
        <v>0</v>
      </c>
      <c r="H428">
        <v>1</v>
      </c>
      <c r="I428">
        <v>0</v>
      </c>
      <c r="J428">
        <v>0</v>
      </c>
      <c r="K428" t="s">
        <v>106</v>
      </c>
      <c r="L428">
        <v>2.9503172045415802</v>
      </c>
      <c r="M428" t="s">
        <v>107</v>
      </c>
      <c r="N428" t="s">
        <v>110</v>
      </c>
      <c r="O428">
        <v>1.2145389536198901</v>
      </c>
      <c r="P428" t="s">
        <v>400</v>
      </c>
      <c r="Q428" t="s">
        <v>124</v>
      </c>
      <c r="R428">
        <v>1.07738393768034</v>
      </c>
      <c r="S428" t="s">
        <v>135</v>
      </c>
      <c r="T428" t="s">
        <v>112</v>
      </c>
      <c r="U428">
        <v>1.07310608679694</v>
      </c>
      <c r="V428" t="s">
        <v>113</v>
      </c>
      <c r="W428" t="s">
        <v>114</v>
      </c>
      <c r="X428">
        <v>1.0339140819511099</v>
      </c>
      <c r="Y428" t="s">
        <v>115</v>
      </c>
      <c r="Z428" t="s">
        <v>129</v>
      </c>
      <c r="AA428">
        <v>1.0195165928562</v>
      </c>
      <c r="AB428" t="s">
        <v>139</v>
      </c>
      <c r="AC428">
        <v>784636</v>
      </c>
      <c r="AD428">
        <v>1171979</v>
      </c>
      <c r="AE428">
        <v>8738270</v>
      </c>
      <c r="AF428" t="s">
        <v>118</v>
      </c>
      <c r="AH428" s="41" t="s">
        <v>580</v>
      </c>
      <c r="AI428" t="s">
        <v>120</v>
      </c>
      <c r="AJ428" t="s">
        <v>145</v>
      </c>
      <c r="AK428" s="32">
        <v>43234</v>
      </c>
      <c r="AL428" s="32">
        <v>43234</v>
      </c>
      <c r="AM428">
        <v>44</v>
      </c>
      <c r="AN428">
        <v>1</v>
      </c>
    </row>
    <row r="429" spans="1:40" ht="63" x14ac:dyDescent="0.3">
      <c r="A429" s="32">
        <v>43190</v>
      </c>
      <c r="B429">
        <v>90502</v>
      </c>
      <c r="C429">
        <v>0.19</v>
      </c>
      <c r="D429" t="s">
        <v>414</v>
      </c>
      <c r="E429" t="s">
        <v>21</v>
      </c>
      <c r="F429" t="s">
        <v>333</v>
      </c>
      <c r="G429">
        <v>0</v>
      </c>
      <c r="H429">
        <v>1</v>
      </c>
      <c r="I429">
        <v>0</v>
      </c>
      <c r="J429">
        <v>0</v>
      </c>
      <c r="K429" t="s">
        <v>106</v>
      </c>
      <c r="L429">
        <v>2.9503172045415802</v>
      </c>
      <c r="M429" t="s">
        <v>107</v>
      </c>
      <c r="N429" t="s">
        <v>143</v>
      </c>
      <c r="O429">
        <v>2.0945065862655401</v>
      </c>
      <c r="P429" t="s">
        <v>171</v>
      </c>
      <c r="Q429" t="s">
        <v>110</v>
      </c>
      <c r="R429">
        <v>1.2145389536198901</v>
      </c>
      <c r="S429" t="s">
        <v>400</v>
      </c>
      <c r="T429" t="s">
        <v>112</v>
      </c>
      <c r="U429">
        <v>1.07310608679694</v>
      </c>
      <c r="V429" t="s">
        <v>113</v>
      </c>
      <c r="W429" t="s">
        <v>114</v>
      </c>
      <c r="X429">
        <v>1.0339140819511099</v>
      </c>
      <c r="Y429" t="s">
        <v>115</v>
      </c>
      <c r="Z429" t="s">
        <v>129</v>
      </c>
      <c r="AA429">
        <v>1.0195165928562</v>
      </c>
      <c r="AB429" t="s">
        <v>139</v>
      </c>
      <c r="AC429">
        <v>781126</v>
      </c>
      <c r="AD429">
        <v>1166564</v>
      </c>
      <c r="AE429">
        <v>8738270</v>
      </c>
      <c r="AF429" t="s">
        <v>118</v>
      </c>
      <c r="AH429" s="41" t="s">
        <v>640</v>
      </c>
      <c r="AI429" t="s">
        <v>120</v>
      </c>
      <c r="AJ429" t="s">
        <v>121</v>
      </c>
      <c r="AK429" s="32">
        <v>43223</v>
      </c>
      <c r="AL429" s="32">
        <v>43223</v>
      </c>
      <c r="AM429">
        <v>33</v>
      </c>
      <c r="AN429">
        <v>1</v>
      </c>
    </row>
    <row r="430" spans="1:40" x14ac:dyDescent="0.3">
      <c r="A430" s="32">
        <v>43190</v>
      </c>
      <c r="B430">
        <v>90603</v>
      </c>
      <c r="C430">
        <v>0.154</v>
      </c>
      <c r="D430" t="s">
        <v>176</v>
      </c>
      <c r="E430" t="s">
        <v>13</v>
      </c>
      <c r="F430" t="s">
        <v>282</v>
      </c>
      <c r="G430">
        <v>0</v>
      </c>
      <c r="H430">
        <v>1</v>
      </c>
      <c r="I430">
        <v>0</v>
      </c>
      <c r="J430">
        <v>0</v>
      </c>
      <c r="K430" t="s">
        <v>106</v>
      </c>
      <c r="L430">
        <v>2.9503172045415802</v>
      </c>
      <c r="M430" t="s">
        <v>107</v>
      </c>
      <c r="N430" t="s">
        <v>110</v>
      </c>
      <c r="O430">
        <v>1.2145389536198901</v>
      </c>
      <c r="P430" t="s">
        <v>400</v>
      </c>
      <c r="Q430" t="s">
        <v>129</v>
      </c>
      <c r="R430">
        <v>1.13027887977042</v>
      </c>
      <c r="S430" t="s">
        <v>130</v>
      </c>
      <c r="T430" t="s">
        <v>112</v>
      </c>
      <c r="U430">
        <v>1.07310608679694</v>
      </c>
      <c r="V430" t="s">
        <v>113</v>
      </c>
      <c r="W430" t="s">
        <v>114</v>
      </c>
      <c r="X430">
        <v>1.0339140819511099</v>
      </c>
      <c r="Y430" t="s">
        <v>115</v>
      </c>
      <c r="Z430" t="s">
        <v>124</v>
      </c>
      <c r="AA430">
        <v>1.0296542937819599</v>
      </c>
      <c r="AB430" t="s">
        <v>125</v>
      </c>
      <c r="AC430">
        <v>780182</v>
      </c>
      <c r="AD430">
        <v>1165178</v>
      </c>
      <c r="AE430">
        <v>1010818</v>
      </c>
      <c r="AF430" t="s">
        <v>118</v>
      </c>
      <c r="AG430" t="s">
        <v>259</v>
      </c>
      <c r="AH430" s="41" t="s">
        <v>396</v>
      </c>
      <c r="AI430" t="s">
        <v>267</v>
      </c>
      <c r="AJ430" t="s">
        <v>121</v>
      </c>
      <c r="AK430" s="32">
        <v>43222</v>
      </c>
      <c r="AL430" s="32">
        <v>43222</v>
      </c>
      <c r="AM430">
        <v>32</v>
      </c>
      <c r="AN430">
        <v>1</v>
      </c>
    </row>
    <row r="431" spans="1:40" ht="31.5" x14ac:dyDescent="0.3">
      <c r="A431" s="32">
        <v>43190</v>
      </c>
      <c r="B431">
        <v>90631</v>
      </c>
      <c r="C431">
        <v>0.13500000000000001</v>
      </c>
      <c r="D431" t="s">
        <v>409</v>
      </c>
      <c r="E431" t="s">
        <v>12</v>
      </c>
      <c r="F431" t="s">
        <v>278</v>
      </c>
      <c r="G431">
        <v>0</v>
      </c>
      <c r="H431">
        <v>0</v>
      </c>
      <c r="I431">
        <v>0</v>
      </c>
      <c r="J431">
        <v>1</v>
      </c>
      <c r="K431" t="s">
        <v>106</v>
      </c>
      <c r="L431">
        <v>2.9503172045415802</v>
      </c>
      <c r="M431" t="s">
        <v>107</v>
      </c>
      <c r="N431" t="s">
        <v>110</v>
      </c>
      <c r="O431">
        <v>1.2145389536198901</v>
      </c>
      <c r="P431" t="s">
        <v>400</v>
      </c>
      <c r="Q431" t="s">
        <v>129</v>
      </c>
      <c r="R431">
        <v>1.13027887977042</v>
      </c>
      <c r="S431" t="s">
        <v>130</v>
      </c>
      <c r="T431" t="s">
        <v>112</v>
      </c>
      <c r="U431">
        <v>1.07310608679694</v>
      </c>
      <c r="V431" t="s">
        <v>113</v>
      </c>
      <c r="W431" t="s">
        <v>114</v>
      </c>
      <c r="X431">
        <v>1.0339140819511099</v>
      </c>
      <c r="Y431" t="s">
        <v>115</v>
      </c>
      <c r="Z431" t="s">
        <v>124</v>
      </c>
      <c r="AA431">
        <v>1.0296542937819599</v>
      </c>
      <c r="AB431" t="s">
        <v>125</v>
      </c>
      <c r="AC431">
        <v>791286</v>
      </c>
      <c r="AD431">
        <v>1183642</v>
      </c>
      <c r="AE431">
        <v>8481954</v>
      </c>
      <c r="AF431" t="s">
        <v>118</v>
      </c>
      <c r="AH431" s="41" t="s">
        <v>641</v>
      </c>
      <c r="AI431" t="s">
        <v>120</v>
      </c>
      <c r="AJ431" t="s">
        <v>121</v>
      </c>
      <c r="AK431" s="32">
        <v>43256</v>
      </c>
      <c r="AL431" s="32">
        <v>43256</v>
      </c>
      <c r="AM431">
        <v>66</v>
      </c>
      <c r="AN431">
        <v>1</v>
      </c>
    </row>
    <row r="432" spans="1:40" x14ac:dyDescent="0.3">
      <c r="A432" s="32">
        <v>43190</v>
      </c>
      <c r="B432">
        <v>91152</v>
      </c>
      <c r="C432">
        <v>0.14899999999999999</v>
      </c>
      <c r="D432" t="s">
        <v>187</v>
      </c>
      <c r="E432" t="s">
        <v>14</v>
      </c>
      <c r="F432" t="s">
        <v>287</v>
      </c>
      <c r="G432">
        <v>0</v>
      </c>
      <c r="H432">
        <v>1</v>
      </c>
      <c r="I432">
        <v>0</v>
      </c>
      <c r="J432">
        <v>0</v>
      </c>
      <c r="K432" t="s">
        <v>106</v>
      </c>
      <c r="L432">
        <v>2.9503172045415802</v>
      </c>
      <c r="M432" t="s">
        <v>107</v>
      </c>
      <c r="N432" t="s">
        <v>110</v>
      </c>
      <c r="O432">
        <v>1.2145389536198901</v>
      </c>
      <c r="P432" t="s">
        <v>400</v>
      </c>
      <c r="Q432" t="s">
        <v>112</v>
      </c>
      <c r="R432">
        <v>1.07310608679694</v>
      </c>
      <c r="S432" t="s">
        <v>113</v>
      </c>
      <c r="T432" t="s">
        <v>116</v>
      </c>
      <c r="U432">
        <v>1.03247460179633</v>
      </c>
      <c r="V432" t="s">
        <v>117</v>
      </c>
      <c r="W432" t="s">
        <v>124</v>
      </c>
      <c r="X432">
        <v>1.0296542937819599</v>
      </c>
      <c r="Y432" t="s">
        <v>125</v>
      </c>
      <c r="Z432" t="s">
        <v>114</v>
      </c>
      <c r="AA432">
        <v>1.02916451294753</v>
      </c>
      <c r="AB432" t="s">
        <v>196</v>
      </c>
      <c r="AC432">
        <v>793109</v>
      </c>
      <c r="AD432">
        <v>1187030</v>
      </c>
      <c r="AE432">
        <v>1834175</v>
      </c>
      <c r="AF432" t="s">
        <v>118</v>
      </c>
      <c r="AH432" s="41" t="s">
        <v>642</v>
      </c>
      <c r="AI432" t="s">
        <v>158</v>
      </c>
      <c r="AJ432" t="s">
        <v>121</v>
      </c>
      <c r="AK432" s="32">
        <v>43262</v>
      </c>
      <c r="AL432" s="32">
        <v>43262</v>
      </c>
      <c r="AM432">
        <v>72</v>
      </c>
      <c r="AN432">
        <v>1</v>
      </c>
    </row>
    <row r="433" spans="1:40" x14ac:dyDescent="0.3">
      <c r="A433" s="32">
        <v>43190</v>
      </c>
      <c r="B433">
        <v>91462</v>
      </c>
      <c r="C433">
        <v>0.14299999999999999</v>
      </c>
      <c r="D433" t="s">
        <v>152</v>
      </c>
      <c r="E433" t="s">
        <v>12</v>
      </c>
      <c r="F433" t="s">
        <v>336</v>
      </c>
      <c r="G433">
        <v>0</v>
      </c>
      <c r="H433">
        <v>0</v>
      </c>
      <c r="I433">
        <v>0</v>
      </c>
      <c r="J433">
        <v>1</v>
      </c>
      <c r="K433" t="s">
        <v>106</v>
      </c>
      <c r="L433">
        <v>2.9503172045415802</v>
      </c>
      <c r="M433" t="s">
        <v>107</v>
      </c>
      <c r="N433" t="s">
        <v>110</v>
      </c>
      <c r="O433">
        <v>1.2145389536198901</v>
      </c>
      <c r="P433" t="s">
        <v>400</v>
      </c>
      <c r="Q433" t="s">
        <v>129</v>
      </c>
      <c r="R433">
        <v>1.13027887977042</v>
      </c>
      <c r="S433" t="s">
        <v>130</v>
      </c>
      <c r="T433" t="s">
        <v>112</v>
      </c>
      <c r="U433">
        <v>1.07310608679694</v>
      </c>
      <c r="V433" t="s">
        <v>113</v>
      </c>
      <c r="W433" t="s">
        <v>114</v>
      </c>
      <c r="X433">
        <v>1.0339140819511099</v>
      </c>
      <c r="Y433" t="s">
        <v>115</v>
      </c>
      <c r="Z433" t="s">
        <v>124</v>
      </c>
      <c r="AA433">
        <v>1.0296542937819599</v>
      </c>
      <c r="AB433" t="s">
        <v>125</v>
      </c>
      <c r="AC433">
        <v>797358</v>
      </c>
      <c r="AD433">
        <v>1194722</v>
      </c>
      <c r="AE433">
        <v>8807349</v>
      </c>
      <c r="AF433" t="s">
        <v>118</v>
      </c>
      <c r="AH433" s="41" t="s">
        <v>643</v>
      </c>
      <c r="AI433" t="s">
        <v>120</v>
      </c>
      <c r="AJ433" t="s">
        <v>121</v>
      </c>
      <c r="AK433" s="32">
        <v>43276</v>
      </c>
      <c r="AL433" s="32">
        <v>43276</v>
      </c>
      <c r="AM433">
        <v>86</v>
      </c>
      <c r="AN433">
        <v>1</v>
      </c>
    </row>
    <row r="434" spans="1:40" x14ac:dyDescent="0.3">
      <c r="A434" s="32">
        <v>43190</v>
      </c>
      <c r="B434">
        <v>91660</v>
      </c>
      <c r="C434">
        <v>0.115</v>
      </c>
      <c r="D434" t="s">
        <v>173</v>
      </c>
      <c r="E434" t="s">
        <v>12</v>
      </c>
      <c r="F434" t="s">
        <v>284</v>
      </c>
      <c r="G434">
        <v>0</v>
      </c>
      <c r="H434">
        <v>0</v>
      </c>
      <c r="I434">
        <v>0</v>
      </c>
      <c r="J434">
        <v>1</v>
      </c>
      <c r="K434" t="s">
        <v>129</v>
      </c>
      <c r="L434">
        <v>1.59243488521513</v>
      </c>
      <c r="M434" t="s">
        <v>185</v>
      </c>
      <c r="N434" t="s">
        <v>112</v>
      </c>
      <c r="O434">
        <v>1.31318182358353</v>
      </c>
      <c r="P434" t="s">
        <v>148</v>
      </c>
      <c r="Q434" t="s">
        <v>106</v>
      </c>
      <c r="R434">
        <v>1.22450982339368</v>
      </c>
      <c r="S434" t="s">
        <v>172</v>
      </c>
      <c r="T434" t="s">
        <v>110</v>
      </c>
      <c r="U434">
        <v>1.2145389536198901</v>
      </c>
      <c r="V434" t="s">
        <v>400</v>
      </c>
      <c r="W434" t="s">
        <v>143</v>
      </c>
      <c r="X434">
        <v>1.0648910735912001</v>
      </c>
      <c r="Y434" t="s">
        <v>149</v>
      </c>
      <c r="Z434" t="s">
        <v>114</v>
      </c>
      <c r="AA434">
        <v>1.0339140819511099</v>
      </c>
      <c r="AB434" t="s">
        <v>115</v>
      </c>
      <c r="AC434">
        <v>782947</v>
      </c>
      <c r="AD434">
        <v>1169273</v>
      </c>
      <c r="AE434">
        <v>1012277</v>
      </c>
      <c r="AF434" t="s">
        <v>198</v>
      </c>
      <c r="AH434" s="41" t="s">
        <v>432</v>
      </c>
      <c r="AI434" t="s">
        <v>200</v>
      </c>
      <c r="AJ434" t="s">
        <v>121</v>
      </c>
      <c r="AK434" s="32">
        <v>43228</v>
      </c>
      <c r="AL434" s="32">
        <v>43228</v>
      </c>
      <c r="AM434">
        <v>38</v>
      </c>
      <c r="AN434">
        <v>1</v>
      </c>
    </row>
    <row r="435" spans="1:40" x14ac:dyDescent="0.3">
      <c r="A435" s="32">
        <v>43190</v>
      </c>
      <c r="B435">
        <v>91660</v>
      </c>
      <c r="C435">
        <v>0.115</v>
      </c>
      <c r="D435" t="s">
        <v>173</v>
      </c>
      <c r="E435" t="s">
        <v>12</v>
      </c>
      <c r="F435" t="s">
        <v>284</v>
      </c>
      <c r="G435">
        <v>0</v>
      </c>
      <c r="H435">
        <v>0</v>
      </c>
      <c r="I435">
        <v>0</v>
      </c>
      <c r="J435">
        <v>1</v>
      </c>
      <c r="K435" t="s">
        <v>129</v>
      </c>
      <c r="L435">
        <v>1.59243488521513</v>
      </c>
      <c r="M435" t="s">
        <v>185</v>
      </c>
      <c r="N435" t="s">
        <v>112</v>
      </c>
      <c r="O435">
        <v>1.31318182358353</v>
      </c>
      <c r="P435" t="s">
        <v>148</v>
      </c>
      <c r="Q435" t="s">
        <v>106</v>
      </c>
      <c r="R435">
        <v>1.22450982339368</v>
      </c>
      <c r="S435" t="s">
        <v>172</v>
      </c>
      <c r="T435" t="s">
        <v>110</v>
      </c>
      <c r="U435">
        <v>1.2145389536198901</v>
      </c>
      <c r="V435" t="s">
        <v>400</v>
      </c>
      <c r="W435" t="s">
        <v>143</v>
      </c>
      <c r="X435">
        <v>1.0648910735912001</v>
      </c>
      <c r="Y435" t="s">
        <v>149</v>
      </c>
      <c r="Z435" t="s">
        <v>114</v>
      </c>
      <c r="AA435">
        <v>1.0339140819511099</v>
      </c>
      <c r="AB435" t="s">
        <v>115</v>
      </c>
      <c r="AC435">
        <v>800157</v>
      </c>
      <c r="AD435">
        <v>1198957</v>
      </c>
      <c r="AE435">
        <v>1012277</v>
      </c>
      <c r="AF435" t="s">
        <v>118</v>
      </c>
      <c r="AH435" s="41" t="s">
        <v>644</v>
      </c>
      <c r="AI435" t="s">
        <v>120</v>
      </c>
      <c r="AJ435" t="s">
        <v>121</v>
      </c>
      <c r="AK435" s="32">
        <v>43279</v>
      </c>
      <c r="AL435" s="32">
        <v>43279</v>
      </c>
      <c r="AM435">
        <v>89</v>
      </c>
      <c r="AN435">
        <v>1</v>
      </c>
    </row>
    <row r="436" spans="1:40" x14ac:dyDescent="0.3">
      <c r="A436" s="32">
        <v>43190</v>
      </c>
      <c r="B436">
        <v>91817</v>
      </c>
      <c r="C436">
        <v>0.125</v>
      </c>
      <c r="D436" t="s">
        <v>176</v>
      </c>
      <c r="E436" t="s">
        <v>13</v>
      </c>
      <c r="F436" t="s">
        <v>282</v>
      </c>
      <c r="G436">
        <v>0</v>
      </c>
      <c r="H436">
        <v>1</v>
      </c>
      <c r="I436">
        <v>0</v>
      </c>
      <c r="J436">
        <v>0</v>
      </c>
      <c r="K436" t="s">
        <v>112</v>
      </c>
      <c r="L436">
        <v>1.6442167867544599</v>
      </c>
      <c r="M436" t="s">
        <v>113</v>
      </c>
      <c r="N436" t="s">
        <v>106</v>
      </c>
      <c r="O436">
        <v>1.22450982339368</v>
      </c>
      <c r="P436" t="s">
        <v>172</v>
      </c>
      <c r="Q436" t="s">
        <v>110</v>
      </c>
      <c r="R436">
        <v>1.2145389536198901</v>
      </c>
      <c r="S436" t="s">
        <v>400</v>
      </c>
      <c r="T436" t="s">
        <v>114</v>
      </c>
      <c r="U436">
        <v>1.14810146065298</v>
      </c>
      <c r="V436" t="s">
        <v>178</v>
      </c>
      <c r="W436" t="s">
        <v>112</v>
      </c>
      <c r="X436">
        <v>1.07310608679694</v>
      </c>
      <c r="Y436" t="s">
        <v>113</v>
      </c>
      <c r="Z436" t="s">
        <v>116</v>
      </c>
      <c r="AA436">
        <v>1.03247460179633</v>
      </c>
      <c r="AB436" t="s">
        <v>117</v>
      </c>
      <c r="AC436">
        <v>779528</v>
      </c>
      <c r="AD436">
        <v>1164206</v>
      </c>
      <c r="AE436">
        <v>1010818</v>
      </c>
      <c r="AF436" t="s">
        <v>118</v>
      </c>
      <c r="AG436" t="s">
        <v>259</v>
      </c>
      <c r="AH436" s="41" t="s">
        <v>283</v>
      </c>
      <c r="AI436" t="s">
        <v>267</v>
      </c>
      <c r="AJ436" t="s">
        <v>121</v>
      </c>
      <c r="AK436" s="32">
        <v>43221</v>
      </c>
      <c r="AL436" s="32">
        <v>43221</v>
      </c>
      <c r="AM436">
        <v>31</v>
      </c>
      <c r="AN436">
        <v>1</v>
      </c>
    </row>
    <row r="437" spans="1:40" ht="63" x14ac:dyDescent="0.3">
      <c r="A437" s="32">
        <v>43190</v>
      </c>
      <c r="B437">
        <v>91902</v>
      </c>
      <c r="C437">
        <v>0.152</v>
      </c>
      <c r="D437" t="s">
        <v>273</v>
      </c>
      <c r="E437" t="s">
        <v>12</v>
      </c>
      <c r="F437" t="s">
        <v>184</v>
      </c>
      <c r="G437">
        <v>0</v>
      </c>
      <c r="H437">
        <v>0</v>
      </c>
      <c r="I437">
        <v>0</v>
      </c>
      <c r="J437">
        <v>1</v>
      </c>
      <c r="K437" t="s">
        <v>106</v>
      </c>
      <c r="L437">
        <v>2.9503172045415802</v>
      </c>
      <c r="M437" t="s">
        <v>107</v>
      </c>
      <c r="N437" t="s">
        <v>110</v>
      </c>
      <c r="O437">
        <v>1.2145389536198901</v>
      </c>
      <c r="P437" t="s">
        <v>400</v>
      </c>
      <c r="Q437" t="s">
        <v>129</v>
      </c>
      <c r="R437">
        <v>1.13027887977042</v>
      </c>
      <c r="S437" t="s">
        <v>130</v>
      </c>
      <c r="T437" t="s">
        <v>112</v>
      </c>
      <c r="U437">
        <v>1.07310608679694</v>
      </c>
      <c r="V437" t="s">
        <v>113</v>
      </c>
      <c r="W437" t="s">
        <v>143</v>
      </c>
      <c r="X437">
        <v>1.0648910735912001</v>
      </c>
      <c r="Y437" t="s">
        <v>149</v>
      </c>
      <c r="Z437" t="s">
        <v>124</v>
      </c>
      <c r="AA437">
        <v>1.0296542937819599</v>
      </c>
      <c r="AB437" t="s">
        <v>125</v>
      </c>
      <c r="AC437">
        <v>781596</v>
      </c>
      <c r="AD437">
        <v>1167264</v>
      </c>
      <c r="AE437">
        <v>7145170</v>
      </c>
      <c r="AF437" t="s">
        <v>118</v>
      </c>
      <c r="AH437" s="41" t="s">
        <v>645</v>
      </c>
      <c r="AI437" t="s">
        <v>120</v>
      </c>
      <c r="AJ437" t="s">
        <v>121</v>
      </c>
      <c r="AK437" s="32">
        <v>43224</v>
      </c>
      <c r="AL437" s="32">
        <v>43224</v>
      </c>
      <c r="AM437">
        <v>34</v>
      </c>
      <c r="AN437">
        <v>1</v>
      </c>
    </row>
    <row r="438" spans="1:40" x14ac:dyDescent="0.3">
      <c r="A438" s="32">
        <v>43190</v>
      </c>
      <c r="B438">
        <v>91989</v>
      </c>
      <c r="C438">
        <v>0.28000000000000003</v>
      </c>
      <c r="D438" t="s">
        <v>176</v>
      </c>
      <c r="E438" t="s">
        <v>13</v>
      </c>
      <c r="F438" t="s">
        <v>282</v>
      </c>
      <c r="G438">
        <v>0</v>
      </c>
      <c r="H438">
        <v>1</v>
      </c>
      <c r="I438">
        <v>0</v>
      </c>
      <c r="J438">
        <v>0</v>
      </c>
      <c r="K438" t="s">
        <v>106</v>
      </c>
      <c r="L438">
        <v>2.9503172045415802</v>
      </c>
      <c r="M438" t="s">
        <v>107</v>
      </c>
      <c r="N438" t="s">
        <v>112</v>
      </c>
      <c r="O438">
        <v>1.6442167867544599</v>
      </c>
      <c r="P438" t="s">
        <v>113</v>
      </c>
      <c r="Q438" t="s">
        <v>110</v>
      </c>
      <c r="R438">
        <v>1.2145389536198901</v>
      </c>
      <c r="S438" t="s">
        <v>400</v>
      </c>
      <c r="T438" t="s">
        <v>114</v>
      </c>
      <c r="U438">
        <v>1.14810146065298</v>
      </c>
      <c r="V438" t="s">
        <v>178</v>
      </c>
      <c r="W438" t="s">
        <v>112</v>
      </c>
      <c r="X438">
        <v>1.07310608679694</v>
      </c>
      <c r="Y438" t="s">
        <v>113</v>
      </c>
      <c r="Z438" t="s">
        <v>116</v>
      </c>
      <c r="AA438">
        <v>1.03247460179633</v>
      </c>
      <c r="AB438" t="s">
        <v>117</v>
      </c>
      <c r="AC438">
        <v>779527</v>
      </c>
      <c r="AD438">
        <v>1164205</v>
      </c>
      <c r="AE438">
        <v>1010818</v>
      </c>
      <c r="AF438" t="s">
        <v>118</v>
      </c>
      <c r="AG438" t="s">
        <v>259</v>
      </c>
      <c r="AH438" s="41" t="s">
        <v>283</v>
      </c>
      <c r="AI438" t="s">
        <v>267</v>
      </c>
      <c r="AJ438" t="s">
        <v>121</v>
      </c>
      <c r="AK438" s="32">
        <v>43221</v>
      </c>
      <c r="AL438" s="32">
        <v>43221</v>
      </c>
      <c r="AM438">
        <v>31</v>
      </c>
      <c r="AN438">
        <v>1</v>
      </c>
    </row>
    <row r="439" spans="1:40" x14ac:dyDescent="0.3">
      <c r="A439" s="32">
        <v>43190</v>
      </c>
      <c r="B439">
        <v>92071</v>
      </c>
      <c r="C439">
        <v>0.184</v>
      </c>
      <c r="D439" t="s">
        <v>176</v>
      </c>
      <c r="E439" t="s">
        <v>13</v>
      </c>
      <c r="F439" t="s">
        <v>282</v>
      </c>
      <c r="G439">
        <v>0</v>
      </c>
      <c r="H439">
        <v>1</v>
      </c>
      <c r="I439">
        <v>0</v>
      </c>
      <c r="J439">
        <v>0</v>
      </c>
      <c r="K439" t="s">
        <v>106</v>
      </c>
      <c r="L439">
        <v>2.9503172045415802</v>
      </c>
      <c r="M439" t="s">
        <v>107</v>
      </c>
      <c r="N439" t="s">
        <v>112</v>
      </c>
      <c r="O439">
        <v>1.38348898318733</v>
      </c>
      <c r="P439" t="s">
        <v>148</v>
      </c>
      <c r="Q439" t="s">
        <v>129</v>
      </c>
      <c r="R439">
        <v>1.3035968416499599</v>
      </c>
      <c r="S439" t="s">
        <v>169</v>
      </c>
      <c r="T439" t="s">
        <v>110</v>
      </c>
      <c r="U439">
        <v>1.2145389536198901</v>
      </c>
      <c r="V439" t="s">
        <v>400</v>
      </c>
      <c r="W439" t="s">
        <v>114</v>
      </c>
      <c r="X439">
        <v>1.02916451294753</v>
      </c>
      <c r="Y439" t="s">
        <v>196</v>
      </c>
      <c r="Z439" t="s">
        <v>108</v>
      </c>
      <c r="AA439">
        <v>1.0148900082139101</v>
      </c>
      <c r="AB439" t="s">
        <v>174</v>
      </c>
      <c r="AC439">
        <v>779521</v>
      </c>
      <c r="AD439">
        <v>1164199</v>
      </c>
      <c r="AE439">
        <v>1010818</v>
      </c>
      <c r="AF439" t="s">
        <v>118</v>
      </c>
      <c r="AG439" t="s">
        <v>259</v>
      </c>
      <c r="AH439" s="41" t="s">
        <v>283</v>
      </c>
      <c r="AI439" t="s">
        <v>267</v>
      </c>
      <c r="AJ439" t="s">
        <v>121</v>
      </c>
      <c r="AK439" s="32">
        <v>43221</v>
      </c>
      <c r="AL439" s="32">
        <v>43221</v>
      </c>
      <c r="AM439">
        <v>31</v>
      </c>
      <c r="AN439">
        <v>1</v>
      </c>
    </row>
    <row r="440" spans="1:40" ht="47.25" x14ac:dyDescent="0.3">
      <c r="A440" s="32">
        <v>43190</v>
      </c>
      <c r="B440">
        <v>92126</v>
      </c>
      <c r="C440">
        <v>0.13600000000000001</v>
      </c>
      <c r="D440" t="s">
        <v>214</v>
      </c>
      <c r="E440" t="s">
        <v>21</v>
      </c>
      <c r="F440" t="s">
        <v>556</v>
      </c>
      <c r="G440">
        <v>0</v>
      </c>
      <c r="H440">
        <v>1</v>
      </c>
      <c r="I440">
        <v>0</v>
      </c>
      <c r="J440">
        <v>0</v>
      </c>
      <c r="K440" t="s">
        <v>112</v>
      </c>
      <c r="L440">
        <v>1.6442167867544599</v>
      </c>
      <c r="M440" t="s">
        <v>113</v>
      </c>
      <c r="N440" t="s">
        <v>108</v>
      </c>
      <c r="O440">
        <v>1.5794386813004</v>
      </c>
      <c r="P440" t="s">
        <v>212</v>
      </c>
      <c r="Q440" t="s">
        <v>106</v>
      </c>
      <c r="R440">
        <v>1.22450982339368</v>
      </c>
      <c r="S440" t="s">
        <v>172</v>
      </c>
      <c r="T440" t="s">
        <v>110</v>
      </c>
      <c r="U440">
        <v>1.2145389536198901</v>
      </c>
      <c r="V440" t="s">
        <v>400</v>
      </c>
      <c r="W440" t="s">
        <v>112</v>
      </c>
      <c r="X440">
        <v>1.07310608679694</v>
      </c>
      <c r="Y440" t="s">
        <v>113</v>
      </c>
      <c r="Z440" t="s">
        <v>116</v>
      </c>
      <c r="AA440">
        <v>1.03247460179633</v>
      </c>
      <c r="AB440" t="s">
        <v>117</v>
      </c>
      <c r="AC440">
        <v>780473</v>
      </c>
      <c r="AD440">
        <v>1165652</v>
      </c>
      <c r="AE440">
        <v>9047093</v>
      </c>
      <c r="AF440" t="s">
        <v>118</v>
      </c>
      <c r="AH440" s="41" t="s">
        <v>646</v>
      </c>
      <c r="AI440" t="s">
        <v>151</v>
      </c>
      <c r="AJ440" t="s">
        <v>121</v>
      </c>
      <c r="AK440" s="32">
        <v>43222</v>
      </c>
      <c r="AL440" s="32">
        <v>43222</v>
      </c>
      <c r="AM440">
        <v>32</v>
      </c>
      <c r="AN440">
        <v>1</v>
      </c>
    </row>
    <row r="441" spans="1:40" x14ac:dyDescent="0.3">
      <c r="A441" s="32">
        <v>43190</v>
      </c>
      <c r="B441">
        <v>92229</v>
      </c>
      <c r="C441">
        <v>0.11600000000000001</v>
      </c>
      <c r="D441" t="s">
        <v>647</v>
      </c>
      <c r="E441" t="s">
        <v>12</v>
      </c>
      <c r="F441" t="s">
        <v>208</v>
      </c>
      <c r="G441">
        <v>0</v>
      </c>
      <c r="H441">
        <v>0</v>
      </c>
      <c r="I441">
        <v>0</v>
      </c>
      <c r="J441">
        <v>1</v>
      </c>
      <c r="K441" t="s">
        <v>108</v>
      </c>
      <c r="L441">
        <v>1.5794386813004</v>
      </c>
      <c r="M441" t="s">
        <v>212</v>
      </c>
      <c r="N441" t="s">
        <v>112</v>
      </c>
      <c r="O441">
        <v>1.3888573109162801</v>
      </c>
      <c r="P441" t="s">
        <v>148</v>
      </c>
      <c r="Q441" t="s">
        <v>129</v>
      </c>
      <c r="R441">
        <v>1.3035968416499599</v>
      </c>
      <c r="S441" t="s">
        <v>169</v>
      </c>
      <c r="T441" t="s">
        <v>110</v>
      </c>
      <c r="U441">
        <v>1.2145389536198901</v>
      </c>
      <c r="V441" t="s">
        <v>400</v>
      </c>
      <c r="W441" t="s">
        <v>143</v>
      </c>
      <c r="X441">
        <v>1.0648910735912001</v>
      </c>
      <c r="Y441" t="s">
        <v>149</v>
      </c>
      <c r="Z441" t="s">
        <v>116</v>
      </c>
      <c r="AA441">
        <v>1.03247460179633</v>
      </c>
      <c r="AB441" t="s">
        <v>117</v>
      </c>
      <c r="AC441">
        <v>785116</v>
      </c>
      <c r="AD441">
        <v>1172765</v>
      </c>
      <c r="AE441">
        <v>8340093</v>
      </c>
      <c r="AF441" t="s">
        <v>118</v>
      </c>
      <c r="AH441" s="41" t="s">
        <v>648</v>
      </c>
      <c r="AI441" t="s">
        <v>120</v>
      </c>
      <c r="AJ441" t="s">
        <v>121</v>
      </c>
      <c r="AK441" s="32">
        <v>43235</v>
      </c>
      <c r="AL441" s="32">
        <v>43235</v>
      </c>
      <c r="AM441">
        <v>45</v>
      </c>
      <c r="AN441">
        <v>1</v>
      </c>
    </row>
    <row r="442" spans="1:40" x14ac:dyDescent="0.3">
      <c r="A442" s="32">
        <v>43190</v>
      </c>
      <c r="B442">
        <v>92459</v>
      </c>
      <c r="C442">
        <v>0.16</v>
      </c>
      <c r="D442" t="s">
        <v>347</v>
      </c>
      <c r="E442" t="s">
        <v>13</v>
      </c>
      <c r="F442" t="s">
        <v>206</v>
      </c>
      <c r="G442">
        <v>0</v>
      </c>
      <c r="H442">
        <v>1</v>
      </c>
      <c r="I442">
        <v>0</v>
      </c>
      <c r="J442">
        <v>0</v>
      </c>
      <c r="K442" t="s">
        <v>106</v>
      </c>
      <c r="L442">
        <v>2.9503172045415802</v>
      </c>
      <c r="M442" t="s">
        <v>107</v>
      </c>
      <c r="N442" t="s">
        <v>112</v>
      </c>
      <c r="O442">
        <v>1.25939251720394</v>
      </c>
      <c r="P442" t="s">
        <v>148</v>
      </c>
      <c r="Q442" t="s">
        <v>110</v>
      </c>
      <c r="R442">
        <v>1.2145389536198901</v>
      </c>
      <c r="S442" t="s">
        <v>400</v>
      </c>
      <c r="T442" t="s">
        <v>108</v>
      </c>
      <c r="U442">
        <v>1.1551939685976</v>
      </c>
      <c r="V442" t="s">
        <v>109</v>
      </c>
      <c r="W442" t="s">
        <v>124</v>
      </c>
      <c r="X442">
        <v>1.0296542937819599</v>
      </c>
      <c r="Y442" t="s">
        <v>125</v>
      </c>
      <c r="Z442" t="s">
        <v>114</v>
      </c>
      <c r="AA442">
        <v>1.0168635839458799</v>
      </c>
      <c r="AB442" t="s">
        <v>131</v>
      </c>
      <c r="AC442">
        <v>777678</v>
      </c>
      <c r="AD442">
        <v>1161356</v>
      </c>
      <c r="AE442">
        <v>9750944</v>
      </c>
      <c r="AF442" t="s">
        <v>118</v>
      </c>
      <c r="AH442" s="41" t="s">
        <v>649</v>
      </c>
      <c r="AI442" t="s">
        <v>120</v>
      </c>
      <c r="AJ442" t="s">
        <v>121</v>
      </c>
      <c r="AK442" s="32">
        <v>43215</v>
      </c>
      <c r="AL442" s="32">
        <v>43215</v>
      </c>
      <c r="AM442">
        <v>25</v>
      </c>
      <c r="AN442">
        <v>1</v>
      </c>
    </row>
    <row r="443" spans="1:40" ht="31.5" x14ac:dyDescent="0.3">
      <c r="A443" s="32">
        <v>43190</v>
      </c>
      <c r="B443">
        <v>92940</v>
      </c>
      <c r="C443">
        <v>0.11899999999999999</v>
      </c>
      <c r="D443" t="s">
        <v>127</v>
      </c>
      <c r="E443" t="s">
        <v>12</v>
      </c>
      <c r="F443" t="s">
        <v>180</v>
      </c>
      <c r="G443">
        <v>0</v>
      </c>
      <c r="H443">
        <v>0</v>
      </c>
      <c r="I443">
        <v>0</v>
      </c>
      <c r="J443">
        <v>1</v>
      </c>
      <c r="K443" t="s">
        <v>106</v>
      </c>
      <c r="L443">
        <v>2.9503172045415802</v>
      </c>
      <c r="M443" t="s">
        <v>107</v>
      </c>
      <c r="N443" t="s">
        <v>110</v>
      </c>
      <c r="O443">
        <v>1.2145389536198901</v>
      </c>
      <c r="P443" t="s">
        <v>400</v>
      </c>
      <c r="Q443" t="s">
        <v>112</v>
      </c>
      <c r="R443">
        <v>1.07310608679694</v>
      </c>
      <c r="S443" t="s">
        <v>113</v>
      </c>
      <c r="T443" t="s">
        <v>143</v>
      </c>
      <c r="U443">
        <v>1.0648910735912001</v>
      </c>
      <c r="V443" t="s">
        <v>149</v>
      </c>
      <c r="W443" t="s">
        <v>108</v>
      </c>
      <c r="X443">
        <v>1.0148900082139101</v>
      </c>
      <c r="Y443" t="s">
        <v>174</v>
      </c>
      <c r="Z443" t="s">
        <v>403</v>
      </c>
      <c r="AA443">
        <v>0.97768020856408699</v>
      </c>
      <c r="AB443" t="s">
        <v>404</v>
      </c>
      <c r="AC443">
        <v>794747</v>
      </c>
      <c r="AD443">
        <v>1190152</v>
      </c>
      <c r="AE443">
        <v>8481988</v>
      </c>
      <c r="AF443" t="s">
        <v>118</v>
      </c>
      <c r="AH443" s="41" t="s">
        <v>650</v>
      </c>
      <c r="AI443" t="s">
        <v>120</v>
      </c>
      <c r="AJ443" t="s">
        <v>121</v>
      </c>
      <c r="AK443" s="32">
        <v>43266</v>
      </c>
      <c r="AL443" s="32">
        <v>43266</v>
      </c>
      <c r="AM443">
        <v>76</v>
      </c>
      <c r="AN443">
        <v>1</v>
      </c>
    </row>
    <row r="444" spans="1:40" x14ac:dyDescent="0.3">
      <c r="A444" s="32">
        <v>43190</v>
      </c>
      <c r="B444">
        <v>92940</v>
      </c>
      <c r="C444">
        <v>0.11899999999999999</v>
      </c>
      <c r="D444" t="s">
        <v>127</v>
      </c>
      <c r="E444" t="s">
        <v>12</v>
      </c>
      <c r="F444" t="s">
        <v>180</v>
      </c>
      <c r="G444">
        <v>0</v>
      </c>
      <c r="H444">
        <v>0</v>
      </c>
      <c r="I444">
        <v>0</v>
      </c>
      <c r="J444">
        <v>1</v>
      </c>
      <c r="K444" t="s">
        <v>106</v>
      </c>
      <c r="L444">
        <v>2.9503172045415802</v>
      </c>
      <c r="M444" t="s">
        <v>107</v>
      </c>
      <c r="N444" t="s">
        <v>110</v>
      </c>
      <c r="O444">
        <v>1.2145389536198901</v>
      </c>
      <c r="P444" t="s">
        <v>400</v>
      </c>
      <c r="Q444" t="s">
        <v>112</v>
      </c>
      <c r="R444">
        <v>1.07310608679694</v>
      </c>
      <c r="S444" t="s">
        <v>113</v>
      </c>
      <c r="T444" t="s">
        <v>143</v>
      </c>
      <c r="U444">
        <v>1.0648910735912001</v>
      </c>
      <c r="V444" t="s">
        <v>149</v>
      </c>
      <c r="W444" t="s">
        <v>108</v>
      </c>
      <c r="X444">
        <v>1.0148900082139101</v>
      </c>
      <c r="Y444" t="s">
        <v>174</v>
      </c>
      <c r="Z444" t="s">
        <v>403</v>
      </c>
      <c r="AA444">
        <v>0.97768020856408699</v>
      </c>
      <c r="AB444" t="s">
        <v>404</v>
      </c>
      <c r="AC444">
        <v>794718</v>
      </c>
      <c r="AD444">
        <v>1190108</v>
      </c>
      <c r="AE444">
        <v>8481988</v>
      </c>
      <c r="AF444" t="s">
        <v>118</v>
      </c>
      <c r="AH444" s="41" t="s">
        <v>651</v>
      </c>
      <c r="AI444" t="s">
        <v>120</v>
      </c>
      <c r="AJ444" t="s">
        <v>121</v>
      </c>
      <c r="AK444" s="32">
        <v>43266</v>
      </c>
      <c r="AL444" s="32">
        <v>43266</v>
      </c>
      <c r="AM444">
        <v>76</v>
      </c>
      <c r="AN444">
        <v>1</v>
      </c>
    </row>
    <row r="445" spans="1:40" ht="47.25" x14ac:dyDescent="0.3">
      <c r="A445" s="32">
        <v>43190</v>
      </c>
      <c r="B445">
        <v>93077</v>
      </c>
      <c r="C445">
        <v>0.123</v>
      </c>
      <c r="D445" t="s">
        <v>191</v>
      </c>
      <c r="E445" t="s">
        <v>14</v>
      </c>
      <c r="F445" t="s">
        <v>192</v>
      </c>
      <c r="G445">
        <v>0</v>
      </c>
      <c r="H445">
        <v>1</v>
      </c>
      <c r="I445">
        <v>0</v>
      </c>
      <c r="J445">
        <v>0</v>
      </c>
      <c r="K445" t="s">
        <v>106</v>
      </c>
      <c r="L445">
        <v>2.9503172045415802</v>
      </c>
      <c r="M445" t="s">
        <v>107</v>
      </c>
      <c r="N445" t="s">
        <v>110</v>
      </c>
      <c r="O445">
        <v>1.2145389536198901</v>
      </c>
      <c r="P445" t="s">
        <v>400</v>
      </c>
      <c r="Q445" t="s">
        <v>108</v>
      </c>
      <c r="R445">
        <v>1.1551939685976</v>
      </c>
      <c r="S445" t="s">
        <v>109</v>
      </c>
      <c r="T445" t="s">
        <v>112</v>
      </c>
      <c r="U445">
        <v>1.07310608679694</v>
      </c>
      <c r="V445" t="s">
        <v>113</v>
      </c>
      <c r="W445" t="s">
        <v>114</v>
      </c>
      <c r="X445">
        <v>1.0168635839458799</v>
      </c>
      <c r="Y445" t="s">
        <v>131</v>
      </c>
      <c r="Z445" t="s">
        <v>143</v>
      </c>
      <c r="AA445">
        <v>1.0091305964102599</v>
      </c>
      <c r="AB445" t="s">
        <v>144</v>
      </c>
      <c r="AC445">
        <v>780864</v>
      </c>
      <c r="AD445">
        <v>1166198</v>
      </c>
      <c r="AE445">
        <v>9373838</v>
      </c>
      <c r="AF445" t="s">
        <v>118</v>
      </c>
      <c r="AH445" s="41" t="s">
        <v>652</v>
      </c>
      <c r="AI445" t="s">
        <v>120</v>
      </c>
      <c r="AJ445" t="s">
        <v>121</v>
      </c>
      <c r="AK445" s="32">
        <v>43223</v>
      </c>
      <c r="AL445" s="32">
        <v>43223</v>
      </c>
      <c r="AM445">
        <v>33</v>
      </c>
      <c r="AN445">
        <v>1</v>
      </c>
    </row>
    <row r="446" spans="1:40" x14ac:dyDescent="0.3">
      <c r="A446" s="32">
        <v>43190</v>
      </c>
      <c r="B446">
        <v>94277</v>
      </c>
      <c r="C446">
        <v>0.14199999999999999</v>
      </c>
      <c r="D446" t="s">
        <v>176</v>
      </c>
      <c r="E446" t="s">
        <v>13</v>
      </c>
      <c r="F446" t="s">
        <v>297</v>
      </c>
      <c r="G446">
        <v>0</v>
      </c>
      <c r="H446">
        <v>1</v>
      </c>
      <c r="I446">
        <v>0</v>
      </c>
      <c r="J446">
        <v>0</v>
      </c>
      <c r="K446" t="s">
        <v>106</v>
      </c>
      <c r="L446">
        <v>2.9503172045415802</v>
      </c>
      <c r="M446" t="s">
        <v>107</v>
      </c>
      <c r="N446" t="s">
        <v>110</v>
      </c>
      <c r="O446">
        <v>1.2145389536198901</v>
      </c>
      <c r="P446" t="s">
        <v>400</v>
      </c>
      <c r="Q446" t="s">
        <v>114</v>
      </c>
      <c r="R446">
        <v>1.14810146065298</v>
      </c>
      <c r="S446" t="s">
        <v>178</v>
      </c>
      <c r="T446" t="s">
        <v>112</v>
      </c>
      <c r="U446">
        <v>1.07310608679694</v>
      </c>
      <c r="V446" t="s">
        <v>113</v>
      </c>
      <c r="W446" t="s">
        <v>116</v>
      </c>
      <c r="X446">
        <v>1.03247460179633</v>
      </c>
      <c r="Y446" t="s">
        <v>117</v>
      </c>
      <c r="Z446" t="s">
        <v>124</v>
      </c>
      <c r="AA446">
        <v>1.0296542937819599</v>
      </c>
      <c r="AB446" t="s">
        <v>125</v>
      </c>
      <c r="AC446">
        <v>794452</v>
      </c>
      <c r="AD446">
        <v>1189559</v>
      </c>
      <c r="AE446">
        <v>3051067</v>
      </c>
      <c r="AF446" t="s">
        <v>118</v>
      </c>
      <c r="AH446" s="41" t="s">
        <v>653</v>
      </c>
      <c r="AI446" t="s">
        <v>120</v>
      </c>
      <c r="AJ446" t="s">
        <v>121</v>
      </c>
      <c r="AK446" s="32">
        <v>43265</v>
      </c>
      <c r="AL446" s="32">
        <v>43265</v>
      </c>
      <c r="AM446">
        <v>75</v>
      </c>
      <c r="AN446">
        <v>1</v>
      </c>
    </row>
    <row r="447" spans="1:40" x14ac:dyDescent="0.3">
      <c r="A447" s="32">
        <v>43190</v>
      </c>
      <c r="B447">
        <v>94364</v>
      </c>
      <c r="C447">
        <v>0.11600000000000001</v>
      </c>
      <c r="D447" t="s">
        <v>257</v>
      </c>
      <c r="E447" t="s">
        <v>12</v>
      </c>
      <c r="F447" t="s">
        <v>180</v>
      </c>
      <c r="G447">
        <v>0</v>
      </c>
      <c r="H447">
        <v>0</v>
      </c>
      <c r="I447">
        <v>0</v>
      </c>
      <c r="J447">
        <v>1</v>
      </c>
      <c r="K447" t="s">
        <v>106</v>
      </c>
      <c r="L447">
        <v>2.9503172045415802</v>
      </c>
      <c r="M447" t="s">
        <v>107</v>
      </c>
      <c r="N447" t="s">
        <v>110</v>
      </c>
      <c r="O447">
        <v>1.2145389536198901</v>
      </c>
      <c r="P447" t="s">
        <v>400</v>
      </c>
      <c r="Q447" t="s">
        <v>116</v>
      </c>
      <c r="R447">
        <v>1.09539059602435</v>
      </c>
      <c r="S447" t="s">
        <v>134</v>
      </c>
      <c r="T447" t="s">
        <v>112</v>
      </c>
      <c r="U447">
        <v>1.07310608679694</v>
      </c>
      <c r="V447" t="s">
        <v>113</v>
      </c>
      <c r="W447" t="s">
        <v>114</v>
      </c>
      <c r="X447">
        <v>1.0168635839458799</v>
      </c>
      <c r="Y447" t="s">
        <v>131</v>
      </c>
      <c r="Z447" t="s">
        <v>143</v>
      </c>
      <c r="AA447">
        <v>1.0091305964102599</v>
      </c>
      <c r="AB447" t="s">
        <v>144</v>
      </c>
      <c r="AC447">
        <v>794719</v>
      </c>
      <c r="AD447">
        <v>1190111</v>
      </c>
      <c r="AE447">
        <v>8481988</v>
      </c>
      <c r="AF447" t="s">
        <v>118</v>
      </c>
      <c r="AH447" s="41" t="s">
        <v>654</v>
      </c>
      <c r="AI447" t="s">
        <v>120</v>
      </c>
      <c r="AJ447" t="s">
        <v>121</v>
      </c>
      <c r="AK447" s="32">
        <v>43266</v>
      </c>
      <c r="AL447" s="32">
        <v>43266</v>
      </c>
      <c r="AM447">
        <v>76</v>
      </c>
      <c r="AN447">
        <v>1</v>
      </c>
    </row>
    <row r="448" spans="1:40" x14ac:dyDescent="0.3">
      <c r="A448" s="32">
        <v>43190</v>
      </c>
      <c r="B448">
        <v>94364</v>
      </c>
      <c r="C448">
        <v>0.11600000000000001</v>
      </c>
      <c r="D448" t="s">
        <v>257</v>
      </c>
      <c r="E448" t="s">
        <v>12</v>
      </c>
      <c r="F448" t="s">
        <v>180</v>
      </c>
      <c r="G448">
        <v>0</v>
      </c>
      <c r="H448">
        <v>0</v>
      </c>
      <c r="I448">
        <v>0</v>
      </c>
      <c r="J448">
        <v>1</v>
      </c>
      <c r="K448" t="s">
        <v>106</v>
      </c>
      <c r="L448">
        <v>2.9503172045415802</v>
      </c>
      <c r="M448" t="s">
        <v>107</v>
      </c>
      <c r="N448" t="s">
        <v>110</v>
      </c>
      <c r="O448">
        <v>1.2145389536198901</v>
      </c>
      <c r="P448" t="s">
        <v>400</v>
      </c>
      <c r="Q448" t="s">
        <v>116</v>
      </c>
      <c r="R448">
        <v>1.09539059602435</v>
      </c>
      <c r="S448" t="s">
        <v>134</v>
      </c>
      <c r="T448" t="s">
        <v>112</v>
      </c>
      <c r="U448">
        <v>1.07310608679694</v>
      </c>
      <c r="V448" t="s">
        <v>113</v>
      </c>
      <c r="W448" t="s">
        <v>114</v>
      </c>
      <c r="X448">
        <v>1.0168635839458799</v>
      </c>
      <c r="Y448" t="s">
        <v>131</v>
      </c>
      <c r="Z448" t="s">
        <v>143</v>
      </c>
      <c r="AA448">
        <v>1.0091305964102599</v>
      </c>
      <c r="AB448" t="s">
        <v>144</v>
      </c>
      <c r="AC448">
        <v>794742</v>
      </c>
      <c r="AD448">
        <v>1190145</v>
      </c>
      <c r="AE448">
        <v>8481988</v>
      </c>
      <c r="AF448" t="s">
        <v>118</v>
      </c>
      <c r="AH448" s="41" t="s">
        <v>655</v>
      </c>
      <c r="AI448" t="s">
        <v>120</v>
      </c>
      <c r="AJ448" t="s">
        <v>121</v>
      </c>
      <c r="AK448" s="32">
        <v>43266</v>
      </c>
      <c r="AL448" s="32">
        <v>43266</v>
      </c>
      <c r="AM448">
        <v>76</v>
      </c>
      <c r="AN448">
        <v>1</v>
      </c>
    </row>
    <row r="449" spans="1:40" ht="31.5" x14ac:dyDescent="0.3">
      <c r="A449" s="32">
        <v>43190</v>
      </c>
      <c r="B449">
        <v>94394</v>
      </c>
      <c r="C449">
        <v>0.14000000000000001</v>
      </c>
      <c r="D449" t="s">
        <v>173</v>
      </c>
      <c r="E449" t="s">
        <v>12</v>
      </c>
      <c r="F449" t="s">
        <v>208</v>
      </c>
      <c r="G449">
        <v>0</v>
      </c>
      <c r="H449">
        <v>0</v>
      </c>
      <c r="I449">
        <v>0</v>
      </c>
      <c r="J449">
        <v>1</v>
      </c>
      <c r="K449" t="s">
        <v>143</v>
      </c>
      <c r="L449">
        <v>2.0945065862655401</v>
      </c>
      <c r="M449" t="s">
        <v>171</v>
      </c>
      <c r="N449" t="s">
        <v>106</v>
      </c>
      <c r="O449">
        <v>1.22450982339368</v>
      </c>
      <c r="P449" t="s">
        <v>172</v>
      </c>
      <c r="Q449" t="s">
        <v>110</v>
      </c>
      <c r="R449">
        <v>1.2145389536198901</v>
      </c>
      <c r="S449" t="s">
        <v>400</v>
      </c>
      <c r="T449" t="s">
        <v>108</v>
      </c>
      <c r="U449">
        <v>1.1551939685976</v>
      </c>
      <c r="V449" t="s">
        <v>109</v>
      </c>
      <c r="W449" t="s">
        <v>129</v>
      </c>
      <c r="X449">
        <v>1.13027887977042</v>
      </c>
      <c r="Y449" t="s">
        <v>130</v>
      </c>
      <c r="Z449" t="s">
        <v>112</v>
      </c>
      <c r="AA449">
        <v>1.07310608679694</v>
      </c>
      <c r="AB449" t="s">
        <v>113</v>
      </c>
      <c r="AC449">
        <v>785118</v>
      </c>
      <c r="AD449">
        <v>1172767</v>
      </c>
      <c r="AE449">
        <v>8340093</v>
      </c>
      <c r="AF449" t="s">
        <v>118</v>
      </c>
      <c r="AH449" s="41" t="s">
        <v>656</v>
      </c>
      <c r="AI449" t="s">
        <v>120</v>
      </c>
      <c r="AJ449" t="s">
        <v>121</v>
      </c>
      <c r="AK449" s="32">
        <v>43235</v>
      </c>
      <c r="AL449" s="32">
        <v>43235</v>
      </c>
      <c r="AM449">
        <v>45</v>
      </c>
      <c r="AN449">
        <v>1</v>
      </c>
    </row>
    <row r="450" spans="1:40" x14ac:dyDescent="0.3">
      <c r="A450" s="32">
        <v>43190</v>
      </c>
      <c r="B450">
        <v>94668</v>
      </c>
      <c r="C450">
        <v>0.16900000000000001</v>
      </c>
      <c r="D450" t="s">
        <v>382</v>
      </c>
      <c r="E450" t="s">
        <v>13</v>
      </c>
      <c r="F450" t="s">
        <v>142</v>
      </c>
      <c r="G450">
        <v>0</v>
      </c>
      <c r="H450">
        <v>1</v>
      </c>
      <c r="I450">
        <v>1</v>
      </c>
      <c r="J450">
        <v>0</v>
      </c>
      <c r="K450" t="s">
        <v>106</v>
      </c>
      <c r="L450">
        <v>2.9503172045415802</v>
      </c>
      <c r="M450" t="s">
        <v>107</v>
      </c>
      <c r="N450" t="s">
        <v>110</v>
      </c>
      <c r="O450">
        <v>1.2145389536198901</v>
      </c>
      <c r="P450" t="s">
        <v>400</v>
      </c>
      <c r="Q450" t="s">
        <v>129</v>
      </c>
      <c r="R450">
        <v>1.13027887977042</v>
      </c>
      <c r="S450" t="s">
        <v>130</v>
      </c>
      <c r="T450" t="s">
        <v>112</v>
      </c>
      <c r="U450">
        <v>1.07310608679694</v>
      </c>
      <c r="V450" t="s">
        <v>113</v>
      </c>
      <c r="W450" t="s">
        <v>114</v>
      </c>
      <c r="X450">
        <v>1.0339140819511099</v>
      </c>
      <c r="Y450" t="s">
        <v>115</v>
      </c>
      <c r="Z450" t="s">
        <v>116</v>
      </c>
      <c r="AA450">
        <v>1.03247460179633</v>
      </c>
      <c r="AB450" t="s">
        <v>117</v>
      </c>
      <c r="AC450">
        <v>796711</v>
      </c>
      <c r="AD450">
        <v>1193686</v>
      </c>
      <c r="AE450">
        <v>1014323</v>
      </c>
      <c r="AF450" t="s">
        <v>118</v>
      </c>
      <c r="AH450" s="42">
        <v>43638.416666666664</v>
      </c>
      <c r="AI450" t="s">
        <v>120</v>
      </c>
      <c r="AJ450" t="s">
        <v>121</v>
      </c>
      <c r="AK450" s="32">
        <v>43273</v>
      </c>
      <c r="AL450" s="32">
        <v>43273</v>
      </c>
      <c r="AM450">
        <v>83</v>
      </c>
      <c r="AN450">
        <v>1</v>
      </c>
    </row>
    <row r="451" spans="1:40" x14ac:dyDescent="0.3">
      <c r="A451" s="32">
        <v>43190</v>
      </c>
      <c r="B451">
        <v>94700</v>
      </c>
      <c r="C451">
        <v>0.13200000000000001</v>
      </c>
      <c r="D451" t="s">
        <v>194</v>
      </c>
      <c r="E451" t="s">
        <v>14</v>
      </c>
      <c r="F451" t="s">
        <v>368</v>
      </c>
      <c r="G451">
        <v>0</v>
      </c>
      <c r="H451">
        <v>1</v>
      </c>
      <c r="I451">
        <v>0</v>
      </c>
      <c r="J451">
        <v>0</v>
      </c>
      <c r="K451" t="s">
        <v>106</v>
      </c>
      <c r="L451">
        <v>2.9503172045415802</v>
      </c>
      <c r="M451" t="s">
        <v>107</v>
      </c>
      <c r="N451" t="s">
        <v>110</v>
      </c>
      <c r="O451">
        <v>1.2145389536198901</v>
      </c>
      <c r="P451" t="s">
        <v>400</v>
      </c>
      <c r="Q451" t="s">
        <v>112</v>
      </c>
      <c r="R451">
        <v>1.07310608679694</v>
      </c>
      <c r="S451" t="s">
        <v>113</v>
      </c>
      <c r="T451" t="s">
        <v>114</v>
      </c>
      <c r="U451">
        <v>1.02916451294753</v>
      </c>
      <c r="V451" t="s">
        <v>196</v>
      </c>
      <c r="W451" t="s">
        <v>108</v>
      </c>
      <c r="X451">
        <v>1.0148900082139101</v>
      </c>
      <c r="Y451" t="s">
        <v>174</v>
      </c>
      <c r="Z451" t="s">
        <v>143</v>
      </c>
      <c r="AA451">
        <v>1.0091305964102599</v>
      </c>
      <c r="AB451" t="s">
        <v>144</v>
      </c>
      <c r="AC451">
        <v>775993</v>
      </c>
      <c r="AD451">
        <v>1158505</v>
      </c>
      <c r="AE451">
        <v>8057325</v>
      </c>
      <c r="AF451" t="s">
        <v>118</v>
      </c>
      <c r="AH451" s="41" t="s">
        <v>446</v>
      </c>
      <c r="AI451" t="s">
        <v>151</v>
      </c>
      <c r="AJ451" t="s">
        <v>121</v>
      </c>
      <c r="AK451" s="32">
        <v>43210</v>
      </c>
      <c r="AL451" s="32">
        <v>43210</v>
      </c>
      <c r="AM451">
        <v>20</v>
      </c>
      <c r="AN451">
        <v>1</v>
      </c>
    </row>
    <row r="452" spans="1:40" x14ac:dyDescent="0.3">
      <c r="A452" s="32">
        <v>43190</v>
      </c>
      <c r="B452">
        <v>95583</v>
      </c>
      <c r="C452">
        <v>0.13100000000000001</v>
      </c>
      <c r="D452" t="s">
        <v>458</v>
      </c>
      <c r="E452" t="s">
        <v>12</v>
      </c>
      <c r="F452" t="s">
        <v>180</v>
      </c>
      <c r="G452">
        <v>0</v>
      </c>
      <c r="H452">
        <v>0</v>
      </c>
      <c r="I452">
        <v>0</v>
      </c>
      <c r="J452">
        <v>1</v>
      </c>
      <c r="K452" t="s">
        <v>106</v>
      </c>
      <c r="L452">
        <v>2.9503172045415802</v>
      </c>
      <c r="M452" t="s">
        <v>107</v>
      </c>
      <c r="N452" t="s">
        <v>110</v>
      </c>
      <c r="O452">
        <v>1.2145389536198901</v>
      </c>
      <c r="P452" t="s">
        <v>400</v>
      </c>
      <c r="Q452" t="s">
        <v>112</v>
      </c>
      <c r="R452">
        <v>1.07310608679694</v>
      </c>
      <c r="S452" t="s">
        <v>113</v>
      </c>
      <c r="T452" t="s">
        <v>143</v>
      </c>
      <c r="U452">
        <v>1.0648910735912001</v>
      </c>
      <c r="V452" t="s">
        <v>149</v>
      </c>
      <c r="W452" t="s">
        <v>114</v>
      </c>
      <c r="X452">
        <v>1.0339140819511099</v>
      </c>
      <c r="Y452" t="s">
        <v>115</v>
      </c>
      <c r="Z452" t="s">
        <v>124</v>
      </c>
      <c r="AA452">
        <v>1.0296542937819599</v>
      </c>
      <c r="AB452" t="s">
        <v>125</v>
      </c>
      <c r="AC452">
        <v>794739</v>
      </c>
      <c r="AD452">
        <v>1190140</v>
      </c>
      <c r="AE452">
        <v>8481988</v>
      </c>
      <c r="AF452" t="s">
        <v>118</v>
      </c>
      <c r="AH452" s="41" t="s">
        <v>657</v>
      </c>
      <c r="AI452" t="s">
        <v>120</v>
      </c>
      <c r="AJ452" t="s">
        <v>121</v>
      </c>
      <c r="AK452" s="32">
        <v>43266</v>
      </c>
      <c r="AL452" s="32">
        <v>43266</v>
      </c>
      <c r="AM452">
        <v>76</v>
      </c>
      <c r="AN452">
        <v>1</v>
      </c>
    </row>
    <row r="453" spans="1:40" x14ac:dyDescent="0.3">
      <c r="A453" s="32">
        <v>43190</v>
      </c>
      <c r="B453">
        <v>95583</v>
      </c>
      <c r="C453">
        <v>0.13100000000000001</v>
      </c>
      <c r="D453" t="s">
        <v>458</v>
      </c>
      <c r="E453" t="s">
        <v>12</v>
      </c>
      <c r="F453" t="s">
        <v>180</v>
      </c>
      <c r="G453">
        <v>0</v>
      </c>
      <c r="H453">
        <v>0</v>
      </c>
      <c r="I453">
        <v>0</v>
      </c>
      <c r="J453">
        <v>1</v>
      </c>
      <c r="K453" t="s">
        <v>106</v>
      </c>
      <c r="L453">
        <v>2.9503172045415802</v>
      </c>
      <c r="M453" t="s">
        <v>107</v>
      </c>
      <c r="N453" t="s">
        <v>110</v>
      </c>
      <c r="O453">
        <v>1.2145389536198901</v>
      </c>
      <c r="P453" t="s">
        <v>400</v>
      </c>
      <c r="Q453" t="s">
        <v>112</v>
      </c>
      <c r="R453">
        <v>1.07310608679694</v>
      </c>
      <c r="S453" t="s">
        <v>113</v>
      </c>
      <c r="T453" t="s">
        <v>143</v>
      </c>
      <c r="U453">
        <v>1.0648910735912001</v>
      </c>
      <c r="V453" t="s">
        <v>149</v>
      </c>
      <c r="W453" t="s">
        <v>114</v>
      </c>
      <c r="X453">
        <v>1.0339140819511099</v>
      </c>
      <c r="Y453" t="s">
        <v>115</v>
      </c>
      <c r="Z453" t="s">
        <v>124</v>
      </c>
      <c r="AA453">
        <v>1.0296542937819599</v>
      </c>
      <c r="AB453" t="s">
        <v>125</v>
      </c>
      <c r="AC453">
        <v>794723</v>
      </c>
      <c r="AD453">
        <v>1190116</v>
      </c>
      <c r="AE453">
        <v>8481988</v>
      </c>
      <c r="AF453" t="s">
        <v>118</v>
      </c>
      <c r="AH453" s="41" t="s">
        <v>658</v>
      </c>
      <c r="AI453" t="s">
        <v>158</v>
      </c>
      <c r="AJ453" t="s">
        <v>121</v>
      </c>
      <c r="AK453" s="32">
        <v>43266</v>
      </c>
      <c r="AL453" s="32">
        <v>43266</v>
      </c>
      <c r="AM453">
        <v>76</v>
      </c>
      <c r="AN453">
        <v>1</v>
      </c>
    </row>
    <row r="454" spans="1:40" x14ac:dyDescent="0.3">
      <c r="A454" s="32">
        <v>43190</v>
      </c>
      <c r="B454">
        <v>95599</v>
      </c>
      <c r="C454">
        <v>0.182</v>
      </c>
      <c r="D454" t="s">
        <v>194</v>
      </c>
      <c r="E454" t="s">
        <v>21</v>
      </c>
      <c r="F454" t="s">
        <v>556</v>
      </c>
      <c r="G454">
        <v>0</v>
      </c>
      <c r="H454">
        <v>1</v>
      </c>
      <c r="I454">
        <v>0</v>
      </c>
      <c r="J454">
        <v>0</v>
      </c>
      <c r="K454" t="s">
        <v>106</v>
      </c>
      <c r="L454">
        <v>2.9503172045415802</v>
      </c>
      <c r="M454" t="s">
        <v>107</v>
      </c>
      <c r="N454" t="s">
        <v>110</v>
      </c>
      <c r="O454">
        <v>1.2145389536198901</v>
      </c>
      <c r="P454" t="s">
        <v>400</v>
      </c>
      <c r="Q454" t="s">
        <v>116</v>
      </c>
      <c r="R454">
        <v>1.09539059602435</v>
      </c>
      <c r="S454" t="s">
        <v>134</v>
      </c>
      <c r="T454" t="s">
        <v>112</v>
      </c>
      <c r="U454">
        <v>1.07310608679694</v>
      </c>
      <c r="V454" t="s">
        <v>113</v>
      </c>
      <c r="W454" t="s">
        <v>143</v>
      </c>
      <c r="X454">
        <v>1.0648910735912001</v>
      </c>
      <c r="Y454" t="s">
        <v>149</v>
      </c>
      <c r="Z454" t="s">
        <v>114</v>
      </c>
      <c r="AA454">
        <v>1.0339140819511099</v>
      </c>
      <c r="AB454" t="s">
        <v>115</v>
      </c>
      <c r="AC454">
        <v>780465</v>
      </c>
      <c r="AD454">
        <v>1165638</v>
      </c>
      <c r="AE454">
        <v>9047093</v>
      </c>
      <c r="AF454" t="s">
        <v>118</v>
      </c>
      <c r="AH454" s="41" t="s">
        <v>659</v>
      </c>
      <c r="AI454" t="s">
        <v>151</v>
      </c>
      <c r="AJ454" t="s">
        <v>121</v>
      </c>
      <c r="AK454" s="32">
        <v>43222</v>
      </c>
      <c r="AL454" s="32">
        <v>43222</v>
      </c>
      <c r="AM454">
        <v>32</v>
      </c>
      <c r="AN454">
        <v>1</v>
      </c>
    </row>
    <row r="455" spans="1:40" x14ac:dyDescent="0.3">
      <c r="A455" s="32">
        <v>43190</v>
      </c>
      <c r="B455">
        <v>95929</v>
      </c>
      <c r="C455">
        <v>0.13400000000000001</v>
      </c>
      <c r="D455" t="s">
        <v>164</v>
      </c>
      <c r="E455" t="s">
        <v>13</v>
      </c>
      <c r="F455" t="s">
        <v>244</v>
      </c>
      <c r="G455">
        <v>0</v>
      </c>
      <c r="H455">
        <v>1</v>
      </c>
      <c r="I455">
        <v>0</v>
      </c>
      <c r="J455">
        <v>0</v>
      </c>
      <c r="K455" t="s">
        <v>106</v>
      </c>
      <c r="L455">
        <v>2.9503172045415802</v>
      </c>
      <c r="M455" t="s">
        <v>107</v>
      </c>
      <c r="N455" t="s">
        <v>110</v>
      </c>
      <c r="O455">
        <v>1.2145389536198901</v>
      </c>
      <c r="P455" t="s">
        <v>400</v>
      </c>
      <c r="Q455" t="s">
        <v>112</v>
      </c>
      <c r="R455">
        <v>1.07310608679694</v>
      </c>
      <c r="S455" t="s">
        <v>113</v>
      </c>
      <c r="T455" t="s">
        <v>114</v>
      </c>
      <c r="U455">
        <v>1.0339140819511099</v>
      </c>
      <c r="V455" t="s">
        <v>115</v>
      </c>
      <c r="W455" t="s">
        <v>116</v>
      </c>
      <c r="X455">
        <v>1.03247460179633</v>
      </c>
      <c r="Y455" t="s">
        <v>117</v>
      </c>
      <c r="Z455" t="s">
        <v>129</v>
      </c>
      <c r="AA455">
        <v>1.0195165928562</v>
      </c>
      <c r="AB455" t="s">
        <v>139</v>
      </c>
      <c r="AC455">
        <v>776275</v>
      </c>
      <c r="AD455">
        <v>1159041</v>
      </c>
      <c r="AE455">
        <v>1014315</v>
      </c>
      <c r="AF455" t="s">
        <v>118</v>
      </c>
      <c r="AH455" s="41" t="s">
        <v>660</v>
      </c>
      <c r="AI455" t="s">
        <v>120</v>
      </c>
      <c r="AJ455" t="s">
        <v>121</v>
      </c>
      <c r="AK455" s="32">
        <v>43213</v>
      </c>
      <c r="AL455" s="32">
        <v>43213</v>
      </c>
      <c r="AM455">
        <v>23</v>
      </c>
      <c r="AN455">
        <v>1</v>
      </c>
    </row>
    <row r="456" spans="1:40" ht="31.5" x14ac:dyDescent="0.3">
      <c r="A456" s="32">
        <v>43190</v>
      </c>
      <c r="B456">
        <v>95942</v>
      </c>
      <c r="C456">
        <v>0.127</v>
      </c>
      <c r="D456" t="s">
        <v>239</v>
      </c>
      <c r="E456" t="s">
        <v>13</v>
      </c>
      <c r="F456" t="s">
        <v>297</v>
      </c>
      <c r="G456">
        <v>0</v>
      </c>
      <c r="H456">
        <v>1</v>
      </c>
      <c r="I456">
        <v>0</v>
      </c>
      <c r="J456">
        <v>0</v>
      </c>
      <c r="K456" t="s">
        <v>106</v>
      </c>
      <c r="L456">
        <v>2.9503172045415802</v>
      </c>
      <c r="M456" t="s">
        <v>107</v>
      </c>
      <c r="N456" t="s">
        <v>110</v>
      </c>
      <c r="O456">
        <v>1.2145389536198901</v>
      </c>
      <c r="P456" t="s">
        <v>400</v>
      </c>
      <c r="Q456" t="s">
        <v>112</v>
      </c>
      <c r="R456">
        <v>1.07310608679694</v>
      </c>
      <c r="S456" t="s">
        <v>113</v>
      </c>
      <c r="T456" t="s">
        <v>124</v>
      </c>
      <c r="U456">
        <v>1.0296542937819599</v>
      </c>
      <c r="V456" t="s">
        <v>125</v>
      </c>
      <c r="W456" t="s">
        <v>114</v>
      </c>
      <c r="X456">
        <v>1.02916451294753</v>
      </c>
      <c r="Y456" t="s">
        <v>196</v>
      </c>
      <c r="Z456" t="s">
        <v>108</v>
      </c>
      <c r="AA456">
        <v>1.0148900082139101</v>
      </c>
      <c r="AB456" t="s">
        <v>174</v>
      </c>
      <c r="AC456">
        <v>786014</v>
      </c>
      <c r="AD456">
        <v>1174351</v>
      </c>
      <c r="AE456">
        <v>3051067</v>
      </c>
      <c r="AF456" t="s">
        <v>118</v>
      </c>
      <c r="AH456" s="41" t="s">
        <v>661</v>
      </c>
      <c r="AI456" t="s">
        <v>120</v>
      </c>
      <c r="AJ456" t="s">
        <v>121</v>
      </c>
      <c r="AK456" s="32">
        <v>43237</v>
      </c>
      <c r="AL456" s="32">
        <v>43237</v>
      </c>
      <c r="AM456">
        <v>47</v>
      </c>
      <c r="AN456">
        <v>1</v>
      </c>
    </row>
    <row r="457" spans="1:40" x14ac:dyDescent="0.3">
      <c r="A457" s="32">
        <v>43190</v>
      </c>
      <c r="B457">
        <v>96075</v>
      </c>
      <c r="C457">
        <v>0.14599999999999999</v>
      </c>
      <c r="D457" t="s">
        <v>322</v>
      </c>
      <c r="E457" t="s">
        <v>13</v>
      </c>
      <c r="F457" t="s">
        <v>450</v>
      </c>
      <c r="G457">
        <v>0</v>
      </c>
      <c r="H457">
        <v>1</v>
      </c>
      <c r="I457">
        <v>0</v>
      </c>
      <c r="J457">
        <v>0</v>
      </c>
      <c r="K457" t="s">
        <v>106</v>
      </c>
      <c r="L457">
        <v>2.9503172045415802</v>
      </c>
      <c r="M457" t="s">
        <v>107</v>
      </c>
      <c r="N457" t="s">
        <v>112</v>
      </c>
      <c r="O457">
        <v>1.23635306366941</v>
      </c>
      <c r="P457" t="s">
        <v>148</v>
      </c>
      <c r="Q457" t="s">
        <v>110</v>
      </c>
      <c r="R457">
        <v>1.2145389536198901</v>
      </c>
      <c r="S457" t="s">
        <v>400</v>
      </c>
      <c r="T457" t="s">
        <v>116</v>
      </c>
      <c r="U457">
        <v>1.09539059602435</v>
      </c>
      <c r="V457" t="s">
        <v>134</v>
      </c>
      <c r="W457" t="s">
        <v>114</v>
      </c>
      <c r="X457">
        <v>1.02646611646889</v>
      </c>
      <c r="Y457" t="s">
        <v>435</v>
      </c>
      <c r="Z457" t="s">
        <v>108</v>
      </c>
      <c r="AA457">
        <v>1.0148900082139101</v>
      </c>
      <c r="AB457" t="s">
        <v>174</v>
      </c>
      <c r="AC457">
        <v>796033</v>
      </c>
      <c r="AD457">
        <v>1192541</v>
      </c>
      <c r="AE457">
        <v>2819233</v>
      </c>
      <c r="AF457" t="s">
        <v>118</v>
      </c>
      <c r="AH457" s="41" t="s">
        <v>662</v>
      </c>
      <c r="AI457" t="s">
        <v>200</v>
      </c>
      <c r="AJ457" t="s">
        <v>121</v>
      </c>
      <c r="AK457" s="32">
        <v>43271</v>
      </c>
      <c r="AL457" s="32">
        <v>43271</v>
      </c>
      <c r="AM457">
        <v>81</v>
      </c>
      <c r="AN457">
        <v>1</v>
      </c>
    </row>
    <row r="458" spans="1:40" x14ac:dyDescent="0.3">
      <c r="A458" s="32">
        <v>43190</v>
      </c>
      <c r="B458">
        <v>96174</v>
      </c>
      <c r="C458">
        <v>0.128</v>
      </c>
      <c r="D458" t="s">
        <v>146</v>
      </c>
      <c r="E458" t="s">
        <v>12</v>
      </c>
      <c r="F458" t="s">
        <v>123</v>
      </c>
      <c r="G458">
        <v>0</v>
      </c>
      <c r="H458">
        <v>0</v>
      </c>
      <c r="I458">
        <v>0</v>
      </c>
      <c r="J458">
        <v>1</v>
      </c>
      <c r="K458" t="s">
        <v>403</v>
      </c>
      <c r="L458">
        <v>1.5438782768950901</v>
      </c>
      <c r="M458" t="s">
        <v>608</v>
      </c>
      <c r="N458" t="s">
        <v>112</v>
      </c>
      <c r="O458">
        <v>1.3349414732415601</v>
      </c>
      <c r="P458" t="s">
        <v>148</v>
      </c>
      <c r="Q458" t="s">
        <v>106</v>
      </c>
      <c r="R458">
        <v>1.22450982339368</v>
      </c>
      <c r="S458" t="s">
        <v>172</v>
      </c>
      <c r="T458" t="s">
        <v>110</v>
      </c>
      <c r="U458">
        <v>1.2145389536198901</v>
      </c>
      <c r="V458" t="s">
        <v>400</v>
      </c>
      <c r="W458" t="s">
        <v>108</v>
      </c>
      <c r="X458">
        <v>1.1551939685976</v>
      </c>
      <c r="Y458" t="s">
        <v>109</v>
      </c>
      <c r="Z458" t="s">
        <v>129</v>
      </c>
      <c r="AA458">
        <v>1.13027887977042</v>
      </c>
      <c r="AB458" t="s">
        <v>130</v>
      </c>
      <c r="AC458">
        <v>782010</v>
      </c>
      <c r="AD458">
        <v>1167787</v>
      </c>
      <c r="AE458">
        <v>7098395</v>
      </c>
      <c r="AF458" t="s">
        <v>118</v>
      </c>
      <c r="AH458" s="41" t="s">
        <v>663</v>
      </c>
      <c r="AI458" t="s">
        <v>120</v>
      </c>
      <c r="AJ458" t="s">
        <v>121</v>
      </c>
      <c r="AK458" s="32">
        <v>43227</v>
      </c>
      <c r="AL458" s="32">
        <v>43227</v>
      </c>
      <c r="AM458">
        <v>37</v>
      </c>
      <c r="AN458">
        <v>1</v>
      </c>
    </row>
    <row r="459" spans="1:40" x14ac:dyDescent="0.3">
      <c r="A459" s="32">
        <v>43190</v>
      </c>
      <c r="B459">
        <v>96226</v>
      </c>
      <c r="C459">
        <v>0.152</v>
      </c>
      <c r="D459" t="s">
        <v>127</v>
      </c>
      <c r="E459" t="s">
        <v>21</v>
      </c>
      <c r="F459" t="s">
        <v>333</v>
      </c>
      <c r="G459">
        <v>0</v>
      </c>
      <c r="H459">
        <v>1</v>
      </c>
      <c r="I459">
        <v>0</v>
      </c>
      <c r="J459">
        <v>0</v>
      </c>
      <c r="K459" t="s">
        <v>106</v>
      </c>
      <c r="L459">
        <v>2.9503172045415802</v>
      </c>
      <c r="M459" t="s">
        <v>107</v>
      </c>
      <c r="N459" t="s">
        <v>110</v>
      </c>
      <c r="O459">
        <v>1.2145389536198901</v>
      </c>
      <c r="P459" t="s">
        <v>400</v>
      </c>
      <c r="Q459" t="s">
        <v>116</v>
      </c>
      <c r="R459">
        <v>1.09539059602435</v>
      </c>
      <c r="S459" t="s">
        <v>134</v>
      </c>
      <c r="T459" t="s">
        <v>112</v>
      </c>
      <c r="U459">
        <v>1.07310608679694</v>
      </c>
      <c r="V459" t="s">
        <v>113</v>
      </c>
      <c r="W459" t="s">
        <v>114</v>
      </c>
      <c r="X459">
        <v>1.0339140819511099</v>
      </c>
      <c r="Y459" t="s">
        <v>115</v>
      </c>
      <c r="Z459" t="s">
        <v>124</v>
      </c>
      <c r="AA459">
        <v>1.0296542937819599</v>
      </c>
      <c r="AB459" t="s">
        <v>125</v>
      </c>
      <c r="AC459">
        <v>784640</v>
      </c>
      <c r="AD459">
        <v>1171983</v>
      </c>
      <c r="AE459">
        <v>8738270</v>
      </c>
      <c r="AF459" t="s">
        <v>118</v>
      </c>
      <c r="AH459" s="41" t="s">
        <v>579</v>
      </c>
      <c r="AI459" t="s">
        <v>120</v>
      </c>
      <c r="AJ459" t="s">
        <v>145</v>
      </c>
      <c r="AK459" s="32">
        <v>43234</v>
      </c>
      <c r="AL459" s="32">
        <v>43234</v>
      </c>
      <c r="AM459">
        <v>44</v>
      </c>
      <c r="AN459">
        <v>1</v>
      </c>
    </row>
    <row r="460" spans="1:40" x14ac:dyDescent="0.3">
      <c r="A460" s="32">
        <v>43190</v>
      </c>
      <c r="B460">
        <v>96226</v>
      </c>
      <c r="C460">
        <v>0.152</v>
      </c>
      <c r="D460" t="s">
        <v>127</v>
      </c>
      <c r="E460" t="s">
        <v>21</v>
      </c>
      <c r="F460" t="s">
        <v>333</v>
      </c>
      <c r="G460">
        <v>0</v>
      </c>
      <c r="H460">
        <v>1</v>
      </c>
      <c r="I460">
        <v>0</v>
      </c>
      <c r="J460">
        <v>0</v>
      </c>
      <c r="K460" t="s">
        <v>106</v>
      </c>
      <c r="L460">
        <v>2.9503172045415802</v>
      </c>
      <c r="M460" t="s">
        <v>107</v>
      </c>
      <c r="N460" t="s">
        <v>110</v>
      </c>
      <c r="O460">
        <v>1.2145389536198901</v>
      </c>
      <c r="P460" t="s">
        <v>400</v>
      </c>
      <c r="Q460" t="s">
        <v>116</v>
      </c>
      <c r="R460">
        <v>1.09539059602435</v>
      </c>
      <c r="S460" t="s">
        <v>134</v>
      </c>
      <c r="T460" t="s">
        <v>112</v>
      </c>
      <c r="U460">
        <v>1.07310608679694</v>
      </c>
      <c r="V460" t="s">
        <v>113</v>
      </c>
      <c r="W460" t="s">
        <v>114</v>
      </c>
      <c r="X460">
        <v>1.0339140819511099</v>
      </c>
      <c r="Y460" t="s">
        <v>115</v>
      </c>
      <c r="Z460" t="s">
        <v>124</v>
      </c>
      <c r="AA460">
        <v>1.0296542937819599</v>
      </c>
      <c r="AB460" t="s">
        <v>125</v>
      </c>
      <c r="AC460">
        <v>779427</v>
      </c>
      <c r="AD460">
        <v>1164065</v>
      </c>
      <c r="AE460">
        <v>8738270</v>
      </c>
      <c r="AF460" t="s">
        <v>118</v>
      </c>
      <c r="AG460" t="s">
        <v>259</v>
      </c>
      <c r="AH460" s="41" t="s">
        <v>639</v>
      </c>
      <c r="AI460" t="s">
        <v>267</v>
      </c>
      <c r="AJ460" t="s">
        <v>121</v>
      </c>
      <c r="AK460" s="32">
        <v>43220</v>
      </c>
      <c r="AL460" s="32">
        <v>43220</v>
      </c>
      <c r="AM460">
        <v>30</v>
      </c>
      <c r="AN460">
        <v>1</v>
      </c>
    </row>
    <row r="461" spans="1:40" ht="63" x14ac:dyDescent="0.3">
      <c r="A461" s="32">
        <v>43190</v>
      </c>
      <c r="B461">
        <v>96270</v>
      </c>
      <c r="C461">
        <v>0.13700000000000001</v>
      </c>
      <c r="D461" t="s">
        <v>270</v>
      </c>
      <c r="E461" t="s">
        <v>14</v>
      </c>
      <c r="F461" t="s">
        <v>262</v>
      </c>
      <c r="G461">
        <v>0</v>
      </c>
      <c r="H461">
        <v>1</v>
      </c>
      <c r="I461">
        <v>0</v>
      </c>
      <c r="J461">
        <v>0</v>
      </c>
      <c r="K461" t="s">
        <v>106</v>
      </c>
      <c r="L461">
        <v>2.9503172045415802</v>
      </c>
      <c r="M461" t="s">
        <v>107</v>
      </c>
      <c r="N461" t="s">
        <v>110</v>
      </c>
      <c r="O461">
        <v>1.2145389536198901</v>
      </c>
      <c r="P461" t="s">
        <v>400</v>
      </c>
      <c r="Q461" t="s">
        <v>108</v>
      </c>
      <c r="R461">
        <v>1.1551939685976</v>
      </c>
      <c r="S461" t="s">
        <v>109</v>
      </c>
      <c r="T461" t="s">
        <v>112</v>
      </c>
      <c r="U461">
        <v>1.07310608679694</v>
      </c>
      <c r="V461" t="s">
        <v>113</v>
      </c>
      <c r="W461" t="s">
        <v>143</v>
      </c>
      <c r="X461">
        <v>1.0648910735912001</v>
      </c>
      <c r="Y461" t="s">
        <v>149</v>
      </c>
      <c r="Z461" t="s">
        <v>124</v>
      </c>
      <c r="AA461">
        <v>1.0296542937819599</v>
      </c>
      <c r="AB461" t="s">
        <v>125</v>
      </c>
      <c r="AC461">
        <v>775553</v>
      </c>
      <c r="AD461">
        <v>1157587</v>
      </c>
      <c r="AE461">
        <v>9750951</v>
      </c>
      <c r="AF461" t="s">
        <v>118</v>
      </c>
      <c r="AH461" s="41" t="s">
        <v>664</v>
      </c>
      <c r="AI461" t="s">
        <v>200</v>
      </c>
      <c r="AJ461" t="s">
        <v>121</v>
      </c>
      <c r="AK461" s="32">
        <v>43209</v>
      </c>
      <c r="AL461" s="32">
        <v>43209</v>
      </c>
      <c r="AM461">
        <v>19</v>
      </c>
      <c r="AN461">
        <v>1</v>
      </c>
    </row>
    <row r="462" spans="1:40" x14ac:dyDescent="0.3">
      <c r="A462" s="32">
        <v>43190</v>
      </c>
      <c r="B462">
        <v>96375</v>
      </c>
      <c r="C462">
        <v>0.216</v>
      </c>
      <c r="D462" t="s">
        <v>194</v>
      </c>
      <c r="E462" t="s">
        <v>12</v>
      </c>
      <c r="F462" t="s">
        <v>336</v>
      </c>
      <c r="G462">
        <v>0</v>
      </c>
      <c r="H462">
        <v>0</v>
      </c>
      <c r="I462">
        <v>0</v>
      </c>
      <c r="J462">
        <v>1</v>
      </c>
      <c r="K462" t="s">
        <v>106</v>
      </c>
      <c r="L462">
        <v>2.9503172045415802</v>
      </c>
      <c r="M462" t="s">
        <v>107</v>
      </c>
      <c r="N462" t="s">
        <v>108</v>
      </c>
      <c r="O462">
        <v>1.5794386813004</v>
      </c>
      <c r="P462" t="s">
        <v>212</v>
      </c>
      <c r="Q462" t="s">
        <v>110</v>
      </c>
      <c r="R462">
        <v>1.2145389536198901</v>
      </c>
      <c r="S462" t="s">
        <v>400</v>
      </c>
      <c r="T462" t="s">
        <v>129</v>
      </c>
      <c r="U462">
        <v>1.13027887977042</v>
      </c>
      <c r="V462" t="s">
        <v>130</v>
      </c>
      <c r="W462" t="s">
        <v>112</v>
      </c>
      <c r="X462">
        <v>1.07310608679694</v>
      </c>
      <c r="Y462" t="s">
        <v>113</v>
      </c>
      <c r="Z462" t="s">
        <v>124</v>
      </c>
      <c r="AA462">
        <v>1.0296542937819599</v>
      </c>
      <c r="AB462" t="s">
        <v>125</v>
      </c>
      <c r="AC462">
        <v>797633</v>
      </c>
      <c r="AD462">
        <v>1195146</v>
      </c>
      <c r="AE462">
        <v>8807349</v>
      </c>
      <c r="AF462" t="s">
        <v>118</v>
      </c>
      <c r="AH462" s="41" t="s">
        <v>665</v>
      </c>
      <c r="AI462" t="s">
        <v>120</v>
      </c>
      <c r="AJ462" t="s">
        <v>121</v>
      </c>
      <c r="AK462" s="32">
        <v>43276</v>
      </c>
      <c r="AL462" s="32">
        <v>43276</v>
      </c>
      <c r="AM462">
        <v>86</v>
      </c>
      <c r="AN462">
        <v>1</v>
      </c>
    </row>
    <row r="463" spans="1:40" x14ac:dyDescent="0.3">
      <c r="A463" s="32">
        <v>43190</v>
      </c>
      <c r="B463">
        <v>96403</v>
      </c>
      <c r="C463">
        <v>0.11600000000000001</v>
      </c>
      <c r="D463" t="s">
        <v>194</v>
      </c>
      <c r="E463" t="s">
        <v>14</v>
      </c>
      <c r="F463" t="s">
        <v>215</v>
      </c>
      <c r="G463">
        <v>0</v>
      </c>
      <c r="H463">
        <v>1</v>
      </c>
      <c r="I463">
        <v>0</v>
      </c>
      <c r="J463">
        <v>0</v>
      </c>
      <c r="K463" t="s">
        <v>108</v>
      </c>
      <c r="L463">
        <v>1.5794386813004</v>
      </c>
      <c r="M463" t="s">
        <v>212</v>
      </c>
      <c r="N463" t="s">
        <v>112</v>
      </c>
      <c r="O463">
        <v>1.31318182358353</v>
      </c>
      <c r="P463" t="s">
        <v>148</v>
      </c>
      <c r="Q463" t="s">
        <v>106</v>
      </c>
      <c r="R463">
        <v>1.22450982339368</v>
      </c>
      <c r="S463" t="s">
        <v>172</v>
      </c>
      <c r="T463" t="s">
        <v>110</v>
      </c>
      <c r="U463">
        <v>1.2145389536198901</v>
      </c>
      <c r="V463" t="s">
        <v>400</v>
      </c>
      <c r="W463" t="s">
        <v>143</v>
      </c>
      <c r="X463">
        <v>1.0648910735912001</v>
      </c>
      <c r="Y463" t="s">
        <v>149</v>
      </c>
      <c r="Z463" t="s">
        <v>114</v>
      </c>
      <c r="AA463">
        <v>1.0339140819511099</v>
      </c>
      <c r="AB463" t="s">
        <v>115</v>
      </c>
      <c r="AC463">
        <v>775580</v>
      </c>
      <c r="AD463">
        <v>1157624</v>
      </c>
      <c r="AE463">
        <v>1743095</v>
      </c>
      <c r="AF463" t="s">
        <v>118</v>
      </c>
      <c r="AG463" t="s">
        <v>666</v>
      </c>
      <c r="AH463" s="41" t="s">
        <v>217</v>
      </c>
      <c r="AI463" t="s">
        <v>151</v>
      </c>
      <c r="AJ463" t="s">
        <v>121</v>
      </c>
      <c r="AK463" s="32">
        <v>43209</v>
      </c>
      <c r="AL463" s="32">
        <v>43209</v>
      </c>
      <c r="AM463">
        <v>19</v>
      </c>
      <c r="AN463">
        <v>1</v>
      </c>
    </row>
    <row r="464" spans="1:40" x14ac:dyDescent="0.3">
      <c r="A464" s="32">
        <v>43190</v>
      </c>
      <c r="B464">
        <v>97021</v>
      </c>
      <c r="C464">
        <v>0.13700000000000001</v>
      </c>
      <c r="D464" t="s">
        <v>273</v>
      </c>
      <c r="E464" t="s">
        <v>14</v>
      </c>
      <c r="F464" t="s">
        <v>271</v>
      </c>
      <c r="G464">
        <v>0</v>
      </c>
      <c r="H464">
        <v>1</v>
      </c>
      <c r="I464">
        <v>0</v>
      </c>
      <c r="J464">
        <v>0</v>
      </c>
      <c r="K464" t="s">
        <v>106</v>
      </c>
      <c r="L464">
        <v>2.9503172045415802</v>
      </c>
      <c r="M464" t="s">
        <v>107</v>
      </c>
      <c r="N464" t="s">
        <v>112</v>
      </c>
      <c r="O464">
        <v>1.25939251720394</v>
      </c>
      <c r="P464" t="s">
        <v>148</v>
      </c>
      <c r="Q464" t="s">
        <v>110</v>
      </c>
      <c r="R464">
        <v>1.2145389536198901</v>
      </c>
      <c r="S464" t="s">
        <v>400</v>
      </c>
      <c r="T464" t="s">
        <v>114</v>
      </c>
      <c r="U464">
        <v>1.0534073012288001</v>
      </c>
      <c r="V464" t="s">
        <v>161</v>
      </c>
      <c r="W464" t="s">
        <v>124</v>
      </c>
      <c r="X464">
        <v>1.0296542937819599</v>
      </c>
      <c r="Y464" t="s">
        <v>125</v>
      </c>
      <c r="Z464" t="s">
        <v>129</v>
      </c>
      <c r="AA464">
        <v>1.0195165928562</v>
      </c>
      <c r="AB464" t="s">
        <v>139</v>
      </c>
      <c r="AC464">
        <v>777499</v>
      </c>
      <c r="AD464">
        <v>1161059</v>
      </c>
      <c r="AE464">
        <v>1894179</v>
      </c>
      <c r="AF464" t="s">
        <v>118</v>
      </c>
      <c r="AH464" s="41" t="s">
        <v>292</v>
      </c>
      <c r="AI464" t="s">
        <v>267</v>
      </c>
      <c r="AJ464" t="s">
        <v>145</v>
      </c>
      <c r="AK464" s="32">
        <v>43215</v>
      </c>
      <c r="AL464" s="32">
        <v>43215</v>
      </c>
      <c r="AM464">
        <v>25</v>
      </c>
      <c r="AN464">
        <v>1</v>
      </c>
    </row>
    <row r="465" spans="1:40" ht="63" x14ac:dyDescent="0.3">
      <c r="A465" s="32">
        <v>43190</v>
      </c>
      <c r="B465">
        <v>97103</v>
      </c>
      <c r="C465">
        <v>0.129</v>
      </c>
      <c r="D465" t="s">
        <v>243</v>
      </c>
      <c r="E465" t="s">
        <v>21</v>
      </c>
      <c r="F465" t="s">
        <v>225</v>
      </c>
      <c r="G465">
        <v>0</v>
      </c>
      <c r="H465">
        <v>1</v>
      </c>
      <c r="I465">
        <v>0</v>
      </c>
      <c r="J465">
        <v>0</v>
      </c>
      <c r="K465" t="s">
        <v>106</v>
      </c>
      <c r="L465">
        <v>2.9503172045415802</v>
      </c>
      <c r="M465" t="s">
        <v>107</v>
      </c>
      <c r="N465" t="s">
        <v>110</v>
      </c>
      <c r="O465">
        <v>1.10336754085791</v>
      </c>
      <c r="P465" t="s">
        <v>111</v>
      </c>
      <c r="Q465" t="s">
        <v>112</v>
      </c>
      <c r="R465">
        <v>1.07310608679694</v>
      </c>
      <c r="S465" t="s">
        <v>113</v>
      </c>
      <c r="T465" t="s">
        <v>114</v>
      </c>
      <c r="U465">
        <v>1.0534073012288001</v>
      </c>
      <c r="V465" t="s">
        <v>161</v>
      </c>
      <c r="W465" t="s">
        <v>124</v>
      </c>
      <c r="X465">
        <v>1.0296542937819599</v>
      </c>
      <c r="Y465" t="s">
        <v>125</v>
      </c>
      <c r="Z465" t="s">
        <v>129</v>
      </c>
      <c r="AA465">
        <v>1.0195165928562</v>
      </c>
      <c r="AB465" t="s">
        <v>139</v>
      </c>
      <c r="AC465">
        <v>778715</v>
      </c>
      <c r="AD465">
        <v>1162971</v>
      </c>
      <c r="AE465">
        <v>8946071</v>
      </c>
      <c r="AF465" t="s">
        <v>118</v>
      </c>
      <c r="AH465" s="41" t="s">
        <v>667</v>
      </c>
      <c r="AI465" t="s">
        <v>151</v>
      </c>
      <c r="AJ465" t="s">
        <v>121</v>
      </c>
      <c r="AK465" s="32">
        <v>43217</v>
      </c>
      <c r="AL465" s="32">
        <v>43217</v>
      </c>
      <c r="AM465">
        <v>27</v>
      </c>
      <c r="AN465">
        <v>1</v>
      </c>
    </row>
    <row r="466" spans="1:40" x14ac:dyDescent="0.3">
      <c r="A466" s="32">
        <v>43190</v>
      </c>
      <c r="B466">
        <v>97103</v>
      </c>
      <c r="C466">
        <v>0.129</v>
      </c>
      <c r="D466" t="s">
        <v>243</v>
      </c>
      <c r="E466" t="s">
        <v>21</v>
      </c>
      <c r="F466" t="s">
        <v>225</v>
      </c>
      <c r="G466">
        <v>0</v>
      </c>
      <c r="H466">
        <v>1</v>
      </c>
      <c r="I466">
        <v>0</v>
      </c>
      <c r="J466">
        <v>0</v>
      </c>
      <c r="K466" t="s">
        <v>106</v>
      </c>
      <c r="L466">
        <v>2.9503172045415802</v>
      </c>
      <c r="M466" t="s">
        <v>107</v>
      </c>
      <c r="N466" t="s">
        <v>110</v>
      </c>
      <c r="O466">
        <v>1.10336754085791</v>
      </c>
      <c r="P466" t="s">
        <v>111</v>
      </c>
      <c r="Q466" t="s">
        <v>112</v>
      </c>
      <c r="R466">
        <v>1.07310608679694</v>
      </c>
      <c r="S466" t="s">
        <v>113</v>
      </c>
      <c r="T466" t="s">
        <v>114</v>
      </c>
      <c r="U466">
        <v>1.0534073012288001</v>
      </c>
      <c r="V466" t="s">
        <v>161</v>
      </c>
      <c r="W466" t="s">
        <v>124</v>
      </c>
      <c r="X466">
        <v>1.0296542937819599</v>
      </c>
      <c r="Y466" t="s">
        <v>125</v>
      </c>
      <c r="Z466" t="s">
        <v>129</v>
      </c>
      <c r="AA466">
        <v>1.0195165928562</v>
      </c>
      <c r="AB466" t="s">
        <v>139</v>
      </c>
      <c r="AC466">
        <v>783670</v>
      </c>
      <c r="AD466">
        <v>1170464</v>
      </c>
      <c r="AE466">
        <v>8946071</v>
      </c>
      <c r="AF466" t="s">
        <v>118</v>
      </c>
      <c r="AH466" s="41" t="s">
        <v>668</v>
      </c>
      <c r="AI466" t="s">
        <v>158</v>
      </c>
      <c r="AJ466" t="s">
        <v>121</v>
      </c>
      <c r="AK466" s="32">
        <v>43230</v>
      </c>
      <c r="AL466" s="32">
        <v>43230</v>
      </c>
      <c r="AM466">
        <v>40</v>
      </c>
      <c r="AN466">
        <v>1</v>
      </c>
    </row>
    <row r="467" spans="1:40" ht="47.25" x14ac:dyDescent="0.3">
      <c r="A467" s="32">
        <v>43190</v>
      </c>
      <c r="B467">
        <v>97131</v>
      </c>
      <c r="C467">
        <v>0.114</v>
      </c>
      <c r="D467" t="s">
        <v>270</v>
      </c>
      <c r="E467" t="s">
        <v>14</v>
      </c>
      <c r="F467" t="s">
        <v>147</v>
      </c>
      <c r="G467">
        <v>0</v>
      </c>
      <c r="H467">
        <v>1</v>
      </c>
      <c r="I467">
        <v>0</v>
      </c>
      <c r="J467">
        <v>0</v>
      </c>
      <c r="K467" t="s">
        <v>106</v>
      </c>
      <c r="L467">
        <v>2.9503172045415802</v>
      </c>
      <c r="M467" t="s">
        <v>107</v>
      </c>
      <c r="N467" t="s">
        <v>110</v>
      </c>
      <c r="O467">
        <v>1.10336754085791</v>
      </c>
      <c r="P467" t="s">
        <v>111</v>
      </c>
      <c r="Q467" t="s">
        <v>112</v>
      </c>
      <c r="R467">
        <v>1.07310608679694</v>
      </c>
      <c r="S467" t="s">
        <v>113</v>
      </c>
      <c r="T467" t="s">
        <v>114</v>
      </c>
      <c r="U467">
        <v>1.0339140819511099</v>
      </c>
      <c r="V467" t="s">
        <v>115</v>
      </c>
      <c r="W467" t="s">
        <v>124</v>
      </c>
      <c r="X467">
        <v>1.0296542937819599</v>
      </c>
      <c r="Y467" t="s">
        <v>125</v>
      </c>
      <c r="Z467" t="s">
        <v>143</v>
      </c>
      <c r="AA467">
        <v>1.0091305964102599</v>
      </c>
      <c r="AB467" t="s">
        <v>144</v>
      </c>
      <c r="AC467">
        <v>775576</v>
      </c>
      <c r="AD467">
        <v>1157620</v>
      </c>
      <c r="AE467">
        <v>9749649</v>
      </c>
      <c r="AF467" t="s">
        <v>118</v>
      </c>
      <c r="AH467" s="41" t="s">
        <v>669</v>
      </c>
      <c r="AI467" t="s">
        <v>120</v>
      </c>
      <c r="AJ467" t="s">
        <v>121</v>
      </c>
      <c r="AK467" s="32">
        <v>43209</v>
      </c>
      <c r="AL467" s="32">
        <v>43209</v>
      </c>
      <c r="AM467">
        <v>19</v>
      </c>
      <c r="AN467">
        <v>1</v>
      </c>
    </row>
    <row r="468" spans="1:40" ht="31.5" x14ac:dyDescent="0.3">
      <c r="A468" s="32">
        <v>43190</v>
      </c>
      <c r="B468">
        <v>97305</v>
      </c>
      <c r="C468">
        <v>0.126</v>
      </c>
      <c r="D468" t="s">
        <v>176</v>
      </c>
      <c r="E468" t="s">
        <v>21</v>
      </c>
      <c r="F468" t="s">
        <v>325</v>
      </c>
      <c r="G468">
        <v>0</v>
      </c>
      <c r="H468">
        <v>1</v>
      </c>
      <c r="I468">
        <v>0</v>
      </c>
      <c r="J468">
        <v>0</v>
      </c>
      <c r="K468" t="s">
        <v>143</v>
      </c>
      <c r="L468">
        <v>2.0945065862655401</v>
      </c>
      <c r="M468" t="s">
        <v>171</v>
      </c>
      <c r="N468" t="s">
        <v>110</v>
      </c>
      <c r="O468">
        <v>1.2145389536198901</v>
      </c>
      <c r="P468" t="s">
        <v>400</v>
      </c>
      <c r="Q468" t="s">
        <v>112</v>
      </c>
      <c r="R468">
        <v>1.21314771584124</v>
      </c>
      <c r="S468" t="s">
        <v>148</v>
      </c>
      <c r="T468" t="s">
        <v>114</v>
      </c>
      <c r="U468">
        <v>1.14810146065298</v>
      </c>
      <c r="V468" t="s">
        <v>178</v>
      </c>
      <c r="W468" t="s">
        <v>116</v>
      </c>
      <c r="X468">
        <v>1.03247460179633</v>
      </c>
      <c r="Y468" t="s">
        <v>117</v>
      </c>
      <c r="Z468" t="s">
        <v>124</v>
      </c>
      <c r="AA468">
        <v>1.0296542937819599</v>
      </c>
      <c r="AB468" t="s">
        <v>125</v>
      </c>
      <c r="AC468">
        <v>780129</v>
      </c>
      <c r="AD468">
        <v>1165085</v>
      </c>
      <c r="AE468">
        <v>8306003</v>
      </c>
      <c r="AF468" t="s">
        <v>118</v>
      </c>
      <c r="AH468" s="41" t="s">
        <v>670</v>
      </c>
      <c r="AI468" t="s">
        <v>120</v>
      </c>
      <c r="AJ468" t="s">
        <v>121</v>
      </c>
      <c r="AK468" s="32">
        <v>43221</v>
      </c>
      <c r="AL468" s="32">
        <v>43221</v>
      </c>
      <c r="AM468">
        <v>31</v>
      </c>
      <c r="AN468">
        <v>1</v>
      </c>
    </row>
    <row r="469" spans="1:40" ht="31.5" x14ac:dyDescent="0.3">
      <c r="A469" s="32">
        <v>43190</v>
      </c>
      <c r="B469">
        <v>97305</v>
      </c>
      <c r="C469">
        <v>0.126</v>
      </c>
      <c r="D469" t="s">
        <v>176</v>
      </c>
      <c r="E469" t="s">
        <v>21</v>
      </c>
      <c r="F469" t="s">
        <v>325</v>
      </c>
      <c r="G469">
        <v>0</v>
      </c>
      <c r="H469">
        <v>1</v>
      </c>
      <c r="I469">
        <v>0</v>
      </c>
      <c r="J469">
        <v>0</v>
      </c>
      <c r="K469" t="s">
        <v>143</v>
      </c>
      <c r="L469">
        <v>2.0945065862655401</v>
      </c>
      <c r="M469" t="s">
        <v>171</v>
      </c>
      <c r="N469" t="s">
        <v>110</v>
      </c>
      <c r="O469">
        <v>1.2145389536198901</v>
      </c>
      <c r="P469" t="s">
        <v>400</v>
      </c>
      <c r="Q469" t="s">
        <v>112</v>
      </c>
      <c r="R469">
        <v>1.21314771584124</v>
      </c>
      <c r="S469" t="s">
        <v>148</v>
      </c>
      <c r="T469" t="s">
        <v>114</v>
      </c>
      <c r="U469">
        <v>1.14810146065298</v>
      </c>
      <c r="V469" t="s">
        <v>178</v>
      </c>
      <c r="W469" t="s">
        <v>116</v>
      </c>
      <c r="X469">
        <v>1.03247460179633</v>
      </c>
      <c r="Y469" t="s">
        <v>117</v>
      </c>
      <c r="Z469" t="s">
        <v>124</v>
      </c>
      <c r="AA469">
        <v>1.0296542937819599</v>
      </c>
      <c r="AB469" t="s">
        <v>125</v>
      </c>
      <c r="AC469">
        <v>778837</v>
      </c>
      <c r="AD469">
        <v>1163172</v>
      </c>
      <c r="AE469">
        <v>8306003</v>
      </c>
      <c r="AF469" t="s">
        <v>118</v>
      </c>
      <c r="AH469" s="41" t="s">
        <v>671</v>
      </c>
      <c r="AI469" t="s">
        <v>151</v>
      </c>
      <c r="AJ469" t="s">
        <v>121</v>
      </c>
      <c r="AK469" s="32">
        <v>43217</v>
      </c>
      <c r="AL469" s="32">
        <v>43217</v>
      </c>
      <c r="AM469">
        <v>27</v>
      </c>
      <c r="AN469">
        <v>1</v>
      </c>
    </row>
    <row r="470" spans="1:40" ht="31.5" x14ac:dyDescent="0.3">
      <c r="A470" s="32">
        <v>43190</v>
      </c>
      <c r="B470">
        <v>97353</v>
      </c>
      <c r="C470">
        <v>0.13600000000000001</v>
      </c>
      <c r="D470" t="s">
        <v>146</v>
      </c>
      <c r="E470" t="s">
        <v>14</v>
      </c>
      <c r="F470" t="s">
        <v>147</v>
      </c>
      <c r="G470">
        <v>0</v>
      </c>
      <c r="H470">
        <v>1</v>
      </c>
      <c r="I470">
        <v>0</v>
      </c>
      <c r="J470">
        <v>0</v>
      </c>
      <c r="K470" t="s">
        <v>106</v>
      </c>
      <c r="L470">
        <v>2.9503172045415802</v>
      </c>
      <c r="M470" t="s">
        <v>107</v>
      </c>
      <c r="N470" t="s">
        <v>112</v>
      </c>
      <c r="O470">
        <v>1.25939251720394</v>
      </c>
      <c r="P470" t="s">
        <v>148</v>
      </c>
      <c r="Q470" t="s">
        <v>110</v>
      </c>
      <c r="R470">
        <v>1.2145389536198901</v>
      </c>
      <c r="S470" t="s">
        <v>400</v>
      </c>
      <c r="T470" t="s">
        <v>116</v>
      </c>
      <c r="U470">
        <v>1.03247460179633</v>
      </c>
      <c r="V470" t="s">
        <v>117</v>
      </c>
      <c r="W470" t="s">
        <v>114</v>
      </c>
      <c r="X470">
        <v>1.0168635839458799</v>
      </c>
      <c r="Y470" t="s">
        <v>131</v>
      </c>
      <c r="Z470" t="s">
        <v>143</v>
      </c>
      <c r="AA470">
        <v>1.0091305964102599</v>
      </c>
      <c r="AB470" t="s">
        <v>144</v>
      </c>
      <c r="AC470">
        <v>775578</v>
      </c>
      <c r="AD470">
        <v>1157622</v>
      </c>
      <c r="AE470">
        <v>9749649</v>
      </c>
      <c r="AF470" t="s">
        <v>118</v>
      </c>
      <c r="AH470" s="41" t="s">
        <v>672</v>
      </c>
      <c r="AI470" t="s">
        <v>120</v>
      </c>
      <c r="AJ470" t="s">
        <v>121</v>
      </c>
      <c r="AK470" s="32">
        <v>43209</v>
      </c>
      <c r="AL470" s="32">
        <v>43209</v>
      </c>
      <c r="AM470">
        <v>19</v>
      </c>
      <c r="AN470">
        <v>1</v>
      </c>
    </row>
    <row r="471" spans="1:40" x14ac:dyDescent="0.3">
      <c r="A471" s="32">
        <v>43190</v>
      </c>
      <c r="B471">
        <v>97363</v>
      </c>
      <c r="C471">
        <v>0.111</v>
      </c>
      <c r="D471" t="s">
        <v>221</v>
      </c>
      <c r="E471" t="s">
        <v>14</v>
      </c>
      <c r="F471" t="s">
        <v>222</v>
      </c>
      <c r="G471">
        <v>0</v>
      </c>
      <c r="H471">
        <v>1</v>
      </c>
      <c r="I471">
        <v>0</v>
      </c>
      <c r="J471">
        <v>0</v>
      </c>
      <c r="K471" t="s">
        <v>106</v>
      </c>
      <c r="L471">
        <v>2.9503172045415802</v>
      </c>
      <c r="M471" t="s">
        <v>107</v>
      </c>
      <c r="N471" t="s">
        <v>110</v>
      </c>
      <c r="O471">
        <v>1.10336754085791</v>
      </c>
      <c r="P471" t="s">
        <v>111</v>
      </c>
      <c r="Q471" t="s">
        <v>116</v>
      </c>
      <c r="R471">
        <v>1.09539059602435</v>
      </c>
      <c r="S471" t="s">
        <v>134</v>
      </c>
      <c r="T471" t="s">
        <v>112</v>
      </c>
      <c r="U471">
        <v>1.07310608679694</v>
      </c>
      <c r="V471" t="s">
        <v>113</v>
      </c>
      <c r="W471" t="s">
        <v>114</v>
      </c>
      <c r="X471">
        <v>1.0339140819511099</v>
      </c>
      <c r="Y471" t="s">
        <v>115</v>
      </c>
      <c r="Z471" t="s">
        <v>108</v>
      </c>
      <c r="AA471">
        <v>1.0148900082139101</v>
      </c>
      <c r="AB471" t="s">
        <v>174</v>
      </c>
      <c r="AN471">
        <v>194</v>
      </c>
    </row>
    <row r="472" spans="1:40" x14ac:dyDescent="0.3">
      <c r="A472" s="32">
        <v>43190</v>
      </c>
      <c r="B472">
        <v>97382</v>
      </c>
      <c r="C472">
        <v>0.157</v>
      </c>
      <c r="D472" t="s">
        <v>230</v>
      </c>
      <c r="E472" t="s">
        <v>13</v>
      </c>
      <c r="F472" t="s">
        <v>450</v>
      </c>
      <c r="G472">
        <v>0</v>
      </c>
      <c r="H472">
        <v>1</v>
      </c>
      <c r="I472">
        <v>0</v>
      </c>
      <c r="J472">
        <v>0</v>
      </c>
      <c r="K472" t="s">
        <v>106</v>
      </c>
      <c r="L472">
        <v>2.9503172045415802</v>
      </c>
      <c r="M472" t="s">
        <v>107</v>
      </c>
      <c r="N472" t="s">
        <v>108</v>
      </c>
      <c r="O472">
        <v>1.1551939685976</v>
      </c>
      <c r="P472" t="s">
        <v>109</v>
      </c>
      <c r="Q472" t="s">
        <v>110</v>
      </c>
      <c r="R472">
        <v>1.10336754085791</v>
      </c>
      <c r="S472" t="s">
        <v>111</v>
      </c>
      <c r="T472" t="s">
        <v>112</v>
      </c>
      <c r="U472">
        <v>1.07310608679694</v>
      </c>
      <c r="V472" t="s">
        <v>113</v>
      </c>
      <c r="W472" t="s">
        <v>116</v>
      </c>
      <c r="X472">
        <v>1.03247460179633</v>
      </c>
      <c r="Y472" t="s">
        <v>117</v>
      </c>
      <c r="Z472" t="s">
        <v>124</v>
      </c>
      <c r="AA472">
        <v>1.0296542937819599</v>
      </c>
      <c r="AB472" t="s">
        <v>125</v>
      </c>
      <c r="AC472">
        <v>777578</v>
      </c>
      <c r="AD472">
        <v>1161196</v>
      </c>
      <c r="AE472">
        <v>2819233</v>
      </c>
      <c r="AF472" t="s">
        <v>118</v>
      </c>
      <c r="AH472" s="41" t="s">
        <v>396</v>
      </c>
      <c r="AI472" t="s">
        <v>158</v>
      </c>
      <c r="AJ472" t="s">
        <v>145</v>
      </c>
      <c r="AK472" s="32">
        <v>43215</v>
      </c>
      <c r="AL472" s="32">
        <v>43215</v>
      </c>
      <c r="AM472">
        <v>25</v>
      </c>
      <c r="AN472">
        <v>1</v>
      </c>
    </row>
    <row r="473" spans="1:40" x14ac:dyDescent="0.3">
      <c r="A473" s="32">
        <v>43190</v>
      </c>
      <c r="B473">
        <v>97524</v>
      </c>
      <c r="C473">
        <v>0.15</v>
      </c>
      <c r="D473" t="s">
        <v>203</v>
      </c>
      <c r="E473" t="s">
        <v>13</v>
      </c>
      <c r="F473" t="s">
        <v>204</v>
      </c>
      <c r="G473">
        <v>0</v>
      </c>
      <c r="H473">
        <v>1</v>
      </c>
      <c r="I473">
        <v>0</v>
      </c>
      <c r="J473">
        <v>0</v>
      </c>
      <c r="K473" t="s">
        <v>106</v>
      </c>
      <c r="L473">
        <v>2.9503172045415802</v>
      </c>
      <c r="M473" t="s">
        <v>107</v>
      </c>
      <c r="N473" t="s">
        <v>110</v>
      </c>
      <c r="O473">
        <v>1.10336754085791</v>
      </c>
      <c r="P473" t="s">
        <v>111</v>
      </c>
      <c r="Q473" t="s">
        <v>116</v>
      </c>
      <c r="R473">
        <v>1.09539059602435</v>
      </c>
      <c r="S473" t="s">
        <v>134</v>
      </c>
      <c r="T473" t="s">
        <v>124</v>
      </c>
      <c r="U473">
        <v>1.07738393768034</v>
      </c>
      <c r="V473" t="s">
        <v>135</v>
      </c>
      <c r="W473" t="s">
        <v>112</v>
      </c>
      <c r="X473">
        <v>1.07310608679694</v>
      </c>
      <c r="Y473" t="s">
        <v>113</v>
      </c>
      <c r="Z473" t="s">
        <v>114</v>
      </c>
      <c r="AA473">
        <v>1.0339140819511099</v>
      </c>
      <c r="AB473" t="s">
        <v>115</v>
      </c>
      <c r="AC473">
        <v>782033</v>
      </c>
      <c r="AD473">
        <v>1167813</v>
      </c>
      <c r="AE473">
        <v>9372897</v>
      </c>
      <c r="AF473" t="s">
        <v>118</v>
      </c>
      <c r="AH473" s="41" t="s">
        <v>673</v>
      </c>
      <c r="AI473" t="s">
        <v>200</v>
      </c>
      <c r="AJ473" t="s">
        <v>121</v>
      </c>
      <c r="AK473" s="32">
        <v>43227</v>
      </c>
      <c r="AL473" s="32">
        <v>43227</v>
      </c>
      <c r="AM473">
        <v>37</v>
      </c>
      <c r="AN473">
        <v>1</v>
      </c>
    </row>
    <row r="474" spans="1:40" ht="31.5" x14ac:dyDescent="0.3">
      <c r="A474" s="32">
        <v>43190</v>
      </c>
      <c r="B474">
        <v>97621</v>
      </c>
      <c r="C474">
        <v>0.16600000000000001</v>
      </c>
      <c r="D474" t="s">
        <v>347</v>
      </c>
      <c r="E474" t="s">
        <v>12</v>
      </c>
      <c r="F474" t="s">
        <v>180</v>
      </c>
      <c r="G474">
        <v>0</v>
      </c>
      <c r="H474">
        <v>0</v>
      </c>
      <c r="I474">
        <v>0</v>
      </c>
      <c r="J474">
        <v>1</v>
      </c>
      <c r="K474" t="s">
        <v>106</v>
      </c>
      <c r="L474">
        <v>2.9503172045415802</v>
      </c>
      <c r="M474" t="s">
        <v>107</v>
      </c>
      <c r="N474" t="s">
        <v>108</v>
      </c>
      <c r="O474">
        <v>1.1551939685976</v>
      </c>
      <c r="P474" t="s">
        <v>109</v>
      </c>
      <c r="Q474" t="s">
        <v>110</v>
      </c>
      <c r="R474">
        <v>1.10336754085791</v>
      </c>
      <c r="S474" t="s">
        <v>111</v>
      </c>
      <c r="T474" t="s">
        <v>116</v>
      </c>
      <c r="U474">
        <v>1.09539059602435</v>
      </c>
      <c r="V474" t="s">
        <v>134</v>
      </c>
      <c r="W474" t="s">
        <v>112</v>
      </c>
      <c r="X474">
        <v>1.07310608679694</v>
      </c>
      <c r="Y474" t="s">
        <v>113</v>
      </c>
      <c r="Z474" t="s">
        <v>114</v>
      </c>
      <c r="AA474">
        <v>1.0339140819511099</v>
      </c>
      <c r="AB474" t="s">
        <v>115</v>
      </c>
      <c r="AC474">
        <v>794735</v>
      </c>
      <c r="AD474">
        <v>1190137</v>
      </c>
      <c r="AE474">
        <v>8481988</v>
      </c>
      <c r="AF474" t="s">
        <v>118</v>
      </c>
      <c r="AH474" s="41" t="s">
        <v>674</v>
      </c>
      <c r="AI474" t="s">
        <v>120</v>
      </c>
      <c r="AJ474" t="s">
        <v>121</v>
      </c>
      <c r="AK474" s="32">
        <v>43266</v>
      </c>
      <c r="AL474" s="32">
        <v>43266</v>
      </c>
      <c r="AM474">
        <v>76</v>
      </c>
      <c r="AN474">
        <v>1</v>
      </c>
    </row>
    <row r="475" spans="1:40" x14ac:dyDescent="0.3">
      <c r="A475" s="32">
        <v>43190</v>
      </c>
      <c r="B475">
        <v>97621</v>
      </c>
      <c r="C475">
        <v>0.16600000000000001</v>
      </c>
      <c r="D475" t="s">
        <v>347</v>
      </c>
      <c r="E475" t="s">
        <v>12</v>
      </c>
      <c r="F475" t="s">
        <v>180</v>
      </c>
      <c r="G475">
        <v>0</v>
      </c>
      <c r="H475">
        <v>0</v>
      </c>
      <c r="I475">
        <v>0</v>
      </c>
      <c r="J475">
        <v>1</v>
      </c>
      <c r="K475" t="s">
        <v>106</v>
      </c>
      <c r="L475">
        <v>2.9503172045415802</v>
      </c>
      <c r="M475" t="s">
        <v>107</v>
      </c>
      <c r="N475" t="s">
        <v>108</v>
      </c>
      <c r="O475">
        <v>1.1551939685976</v>
      </c>
      <c r="P475" t="s">
        <v>109</v>
      </c>
      <c r="Q475" t="s">
        <v>110</v>
      </c>
      <c r="R475">
        <v>1.10336754085791</v>
      </c>
      <c r="S475" t="s">
        <v>111</v>
      </c>
      <c r="T475" t="s">
        <v>116</v>
      </c>
      <c r="U475">
        <v>1.09539059602435</v>
      </c>
      <c r="V475" t="s">
        <v>134</v>
      </c>
      <c r="W475" t="s">
        <v>112</v>
      </c>
      <c r="X475">
        <v>1.07310608679694</v>
      </c>
      <c r="Y475" t="s">
        <v>113</v>
      </c>
      <c r="Z475" t="s">
        <v>114</v>
      </c>
      <c r="AA475">
        <v>1.0339140819511099</v>
      </c>
      <c r="AB475" t="s">
        <v>115</v>
      </c>
      <c r="AC475">
        <v>794724</v>
      </c>
      <c r="AD475">
        <v>1190118</v>
      </c>
      <c r="AE475">
        <v>8481988</v>
      </c>
      <c r="AF475" t="s">
        <v>118</v>
      </c>
      <c r="AH475" s="41" t="s">
        <v>675</v>
      </c>
      <c r="AI475" t="s">
        <v>120</v>
      </c>
      <c r="AJ475" t="s">
        <v>121</v>
      </c>
      <c r="AK475" s="32">
        <v>43266</v>
      </c>
      <c r="AL475" s="32">
        <v>43266</v>
      </c>
      <c r="AM475">
        <v>76</v>
      </c>
      <c r="AN475">
        <v>1</v>
      </c>
    </row>
    <row r="476" spans="1:40" ht="31.5" x14ac:dyDescent="0.3">
      <c r="A476" s="32">
        <v>43190</v>
      </c>
      <c r="B476">
        <v>97714</v>
      </c>
      <c r="C476">
        <v>0.16400000000000001</v>
      </c>
      <c r="D476" t="s">
        <v>187</v>
      </c>
      <c r="E476" t="s">
        <v>14</v>
      </c>
      <c r="F476" t="s">
        <v>147</v>
      </c>
      <c r="G476">
        <v>0</v>
      </c>
      <c r="H476">
        <v>1</v>
      </c>
      <c r="I476">
        <v>0</v>
      </c>
      <c r="J476">
        <v>0</v>
      </c>
      <c r="K476" t="s">
        <v>106</v>
      </c>
      <c r="L476">
        <v>2.9503172045415802</v>
      </c>
      <c r="M476" t="s">
        <v>107</v>
      </c>
      <c r="N476" t="s">
        <v>108</v>
      </c>
      <c r="O476">
        <v>1.1551939685976</v>
      </c>
      <c r="P476" t="s">
        <v>109</v>
      </c>
      <c r="Q476" t="s">
        <v>110</v>
      </c>
      <c r="R476">
        <v>1.10336754085791</v>
      </c>
      <c r="S476" t="s">
        <v>111</v>
      </c>
      <c r="T476" t="s">
        <v>112</v>
      </c>
      <c r="U476">
        <v>1.07310608679694</v>
      </c>
      <c r="V476" t="s">
        <v>113</v>
      </c>
      <c r="W476" t="s">
        <v>143</v>
      </c>
      <c r="X476">
        <v>1.0648910735912001</v>
      </c>
      <c r="Y476" t="s">
        <v>149</v>
      </c>
      <c r="Z476" t="s">
        <v>114</v>
      </c>
      <c r="AA476">
        <v>1.0339140819511099</v>
      </c>
      <c r="AB476" t="s">
        <v>115</v>
      </c>
      <c r="AC476">
        <v>776832</v>
      </c>
      <c r="AD476">
        <v>1159947</v>
      </c>
      <c r="AE476">
        <v>9749649</v>
      </c>
      <c r="AF476" t="s">
        <v>118</v>
      </c>
      <c r="AH476" s="41" t="s">
        <v>676</v>
      </c>
      <c r="AI476" t="s">
        <v>151</v>
      </c>
      <c r="AJ476" t="s">
        <v>121</v>
      </c>
      <c r="AK476" s="32">
        <v>43214</v>
      </c>
      <c r="AL476" s="32">
        <v>43214</v>
      </c>
      <c r="AM476">
        <v>24</v>
      </c>
      <c r="AN476">
        <v>1</v>
      </c>
    </row>
    <row r="477" spans="1:40" ht="31.5" x14ac:dyDescent="0.3">
      <c r="A477" s="32">
        <v>43190</v>
      </c>
      <c r="B477">
        <v>98091</v>
      </c>
      <c r="C477">
        <v>0.109</v>
      </c>
      <c r="D477" t="s">
        <v>137</v>
      </c>
      <c r="E477" t="s">
        <v>21</v>
      </c>
      <c r="F477" t="s">
        <v>138</v>
      </c>
      <c r="G477">
        <v>0</v>
      </c>
      <c r="H477">
        <v>1</v>
      </c>
      <c r="I477">
        <v>0</v>
      </c>
      <c r="J477">
        <v>0</v>
      </c>
      <c r="K477" t="s">
        <v>106</v>
      </c>
      <c r="L477">
        <v>2.9503172045415802</v>
      </c>
      <c r="M477" t="s">
        <v>107</v>
      </c>
      <c r="N477" t="s">
        <v>110</v>
      </c>
      <c r="O477">
        <v>1.10336754085791</v>
      </c>
      <c r="P477" t="s">
        <v>111</v>
      </c>
      <c r="Q477" t="s">
        <v>112</v>
      </c>
      <c r="R477">
        <v>1.07310608679694</v>
      </c>
      <c r="S477" t="s">
        <v>113</v>
      </c>
      <c r="T477" t="s">
        <v>143</v>
      </c>
      <c r="U477">
        <v>1.0648910735912001</v>
      </c>
      <c r="V477" t="s">
        <v>149</v>
      </c>
      <c r="W477" t="s">
        <v>114</v>
      </c>
      <c r="X477">
        <v>1.0339140819511099</v>
      </c>
      <c r="Y477" t="s">
        <v>115</v>
      </c>
      <c r="Z477" t="s">
        <v>124</v>
      </c>
      <c r="AA477">
        <v>1.0296542937819599</v>
      </c>
      <c r="AB477" t="s">
        <v>125</v>
      </c>
      <c r="AC477">
        <v>781239</v>
      </c>
      <c r="AD477">
        <v>1166714</v>
      </c>
      <c r="AE477">
        <v>8798233</v>
      </c>
      <c r="AF477" t="s">
        <v>118</v>
      </c>
      <c r="AH477" s="41" t="s">
        <v>677</v>
      </c>
      <c r="AI477" t="s">
        <v>120</v>
      </c>
      <c r="AJ477" t="s">
        <v>121</v>
      </c>
      <c r="AK477" s="32">
        <v>43223</v>
      </c>
      <c r="AL477" s="32">
        <v>43223</v>
      </c>
      <c r="AM477">
        <v>33</v>
      </c>
      <c r="AN477">
        <v>1</v>
      </c>
    </row>
    <row r="478" spans="1:40" ht="63" x14ac:dyDescent="0.3">
      <c r="A478" s="32">
        <v>43190</v>
      </c>
      <c r="B478">
        <v>98192</v>
      </c>
      <c r="C478">
        <v>0.124</v>
      </c>
      <c r="D478" t="s">
        <v>218</v>
      </c>
      <c r="E478" t="s">
        <v>13</v>
      </c>
      <c r="F478" t="s">
        <v>282</v>
      </c>
      <c r="G478">
        <v>0</v>
      </c>
      <c r="H478">
        <v>1</v>
      </c>
      <c r="I478">
        <v>0</v>
      </c>
      <c r="J478">
        <v>0</v>
      </c>
      <c r="K478" t="s">
        <v>106</v>
      </c>
      <c r="L478">
        <v>2.9503172045415802</v>
      </c>
      <c r="M478" t="s">
        <v>107</v>
      </c>
      <c r="N478" t="s">
        <v>114</v>
      </c>
      <c r="O478">
        <v>1.14810146065298</v>
      </c>
      <c r="P478" t="s">
        <v>178</v>
      </c>
      <c r="Q478" t="s">
        <v>110</v>
      </c>
      <c r="R478">
        <v>1.10336754085791</v>
      </c>
      <c r="S478" t="s">
        <v>111</v>
      </c>
      <c r="T478" t="s">
        <v>112</v>
      </c>
      <c r="U478">
        <v>1.07310608679694</v>
      </c>
      <c r="V478" t="s">
        <v>113</v>
      </c>
      <c r="W478" t="s">
        <v>116</v>
      </c>
      <c r="X478">
        <v>1.03247460179633</v>
      </c>
      <c r="Y478" t="s">
        <v>117</v>
      </c>
      <c r="Z478" t="s">
        <v>124</v>
      </c>
      <c r="AA478">
        <v>1.0296542937819599</v>
      </c>
      <c r="AB478" t="s">
        <v>125</v>
      </c>
      <c r="AC478">
        <v>786489</v>
      </c>
      <c r="AD478">
        <v>1175170</v>
      </c>
      <c r="AE478">
        <v>1010818</v>
      </c>
      <c r="AF478" t="s">
        <v>118</v>
      </c>
      <c r="AH478" s="41" t="s">
        <v>678</v>
      </c>
      <c r="AI478" t="s">
        <v>120</v>
      </c>
      <c r="AJ478" t="s">
        <v>121</v>
      </c>
      <c r="AK478" s="32">
        <v>43238</v>
      </c>
      <c r="AL478" s="32">
        <v>43238</v>
      </c>
      <c r="AM478">
        <v>48</v>
      </c>
      <c r="AN478">
        <v>1</v>
      </c>
    </row>
    <row r="479" spans="1:40" ht="63" x14ac:dyDescent="0.3">
      <c r="A479" s="32">
        <v>43190</v>
      </c>
      <c r="B479">
        <v>98192</v>
      </c>
      <c r="C479">
        <v>0.124</v>
      </c>
      <c r="D479" t="s">
        <v>218</v>
      </c>
      <c r="E479" t="s">
        <v>13</v>
      </c>
      <c r="F479" t="s">
        <v>282</v>
      </c>
      <c r="G479">
        <v>0</v>
      </c>
      <c r="H479">
        <v>1</v>
      </c>
      <c r="I479">
        <v>0</v>
      </c>
      <c r="J479">
        <v>0</v>
      </c>
      <c r="K479" t="s">
        <v>106</v>
      </c>
      <c r="L479">
        <v>2.9503172045415802</v>
      </c>
      <c r="M479" t="s">
        <v>107</v>
      </c>
      <c r="N479" t="s">
        <v>114</v>
      </c>
      <c r="O479">
        <v>1.14810146065298</v>
      </c>
      <c r="P479" t="s">
        <v>178</v>
      </c>
      <c r="Q479" t="s">
        <v>110</v>
      </c>
      <c r="R479">
        <v>1.10336754085791</v>
      </c>
      <c r="S479" t="s">
        <v>111</v>
      </c>
      <c r="T479" t="s">
        <v>112</v>
      </c>
      <c r="U479">
        <v>1.07310608679694</v>
      </c>
      <c r="V479" t="s">
        <v>113</v>
      </c>
      <c r="W479" t="s">
        <v>116</v>
      </c>
      <c r="X479">
        <v>1.03247460179633</v>
      </c>
      <c r="Y479" t="s">
        <v>117</v>
      </c>
      <c r="Z479" t="s">
        <v>124</v>
      </c>
      <c r="AA479">
        <v>1.0296542937819599</v>
      </c>
      <c r="AB479" t="s">
        <v>125</v>
      </c>
      <c r="AC479">
        <v>775569</v>
      </c>
      <c r="AD479">
        <v>1157612</v>
      </c>
      <c r="AE479">
        <v>1010818</v>
      </c>
      <c r="AF479" t="s">
        <v>118</v>
      </c>
      <c r="AH479" s="41" t="s">
        <v>679</v>
      </c>
      <c r="AI479" t="s">
        <v>120</v>
      </c>
      <c r="AJ479" t="s">
        <v>121</v>
      </c>
      <c r="AK479" s="32">
        <v>43209</v>
      </c>
      <c r="AL479" s="32">
        <v>43209</v>
      </c>
      <c r="AM479">
        <v>19</v>
      </c>
      <c r="AN479">
        <v>1</v>
      </c>
    </row>
    <row r="480" spans="1:40" x14ac:dyDescent="0.3">
      <c r="A480" s="32">
        <v>43190</v>
      </c>
      <c r="B480">
        <v>98200</v>
      </c>
      <c r="C480">
        <v>0.14399999999999999</v>
      </c>
      <c r="D480" t="s">
        <v>146</v>
      </c>
      <c r="E480" t="s">
        <v>14</v>
      </c>
      <c r="F480" t="s">
        <v>287</v>
      </c>
      <c r="G480">
        <v>0</v>
      </c>
      <c r="H480">
        <v>1</v>
      </c>
      <c r="I480">
        <v>0</v>
      </c>
      <c r="J480">
        <v>0</v>
      </c>
      <c r="K480" t="s">
        <v>106</v>
      </c>
      <c r="L480">
        <v>2.9503172045415802</v>
      </c>
      <c r="M480" t="s">
        <v>107</v>
      </c>
      <c r="N480" t="s">
        <v>108</v>
      </c>
      <c r="O480">
        <v>1.1551939685976</v>
      </c>
      <c r="P480" t="s">
        <v>109</v>
      </c>
      <c r="Q480" t="s">
        <v>110</v>
      </c>
      <c r="R480">
        <v>1.10336754085791</v>
      </c>
      <c r="S480" t="s">
        <v>111</v>
      </c>
      <c r="T480" t="s">
        <v>112</v>
      </c>
      <c r="U480">
        <v>1.07310608679694</v>
      </c>
      <c r="V480" t="s">
        <v>113</v>
      </c>
      <c r="W480" t="s">
        <v>143</v>
      </c>
      <c r="X480">
        <v>1.0648910735912001</v>
      </c>
      <c r="Y480" t="s">
        <v>149</v>
      </c>
      <c r="Z480" t="s">
        <v>114</v>
      </c>
      <c r="AA480">
        <v>1.0534073012288001</v>
      </c>
      <c r="AB480" t="s">
        <v>161</v>
      </c>
      <c r="AC480">
        <v>795926</v>
      </c>
      <c r="AD480">
        <v>1192383</v>
      </c>
      <c r="AE480">
        <v>1834175</v>
      </c>
      <c r="AF480" t="s">
        <v>118</v>
      </c>
      <c r="AH480" s="41" t="s">
        <v>680</v>
      </c>
      <c r="AI480" t="s">
        <v>158</v>
      </c>
      <c r="AJ480" t="s">
        <v>121</v>
      </c>
      <c r="AK480" s="32">
        <v>43271</v>
      </c>
      <c r="AL480" s="32">
        <v>43271</v>
      </c>
      <c r="AM480">
        <v>81</v>
      </c>
      <c r="AN480">
        <v>1</v>
      </c>
    </row>
    <row r="481" spans="1:40" x14ac:dyDescent="0.3">
      <c r="A481" s="32">
        <v>43190</v>
      </c>
      <c r="B481">
        <v>98396</v>
      </c>
      <c r="C481">
        <v>0.153</v>
      </c>
      <c r="D481" t="s">
        <v>191</v>
      </c>
      <c r="E481" t="s">
        <v>14</v>
      </c>
      <c r="F481" t="s">
        <v>147</v>
      </c>
      <c r="G481">
        <v>0</v>
      </c>
      <c r="H481">
        <v>1</v>
      </c>
      <c r="I481">
        <v>0</v>
      </c>
      <c r="J481">
        <v>0</v>
      </c>
      <c r="K481" t="s">
        <v>106</v>
      </c>
      <c r="L481">
        <v>2.9503172045415802</v>
      </c>
      <c r="M481" t="s">
        <v>107</v>
      </c>
      <c r="N481" t="s">
        <v>110</v>
      </c>
      <c r="O481">
        <v>1.10336754085791</v>
      </c>
      <c r="P481" t="s">
        <v>111</v>
      </c>
      <c r="Q481" t="s">
        <v>116</v>
      </c>
      <c r="R481">
        <v>1.09539059602435</v>
      </c>
      <c r="S481" t="s">
        <v>134</v>
      </c>
      <c r="T481" t="s">
        <v>112</v>
      </c>
      <c r="U481">
        <v>1.07310608679694</v>
      </c>
      <c r="V481" t="s">
        <v>113</v>
      </c>
      <c r="W481" t="s">
        <v>114</v>
      </c>
      <c r="X481">
        <v>1.0339140819511099</v>
      </c>
      <c r="Y481" t="s">
        <v>115</v>
      </c>
      <c r="Z481" t="s">
        <v>124</v>
      </c>
      <c r="AA481">
        <v>1.0296542937819599</v>
      </c>
      <c r="AB481" t="s">
        <v>125</v>
      </c>
      <c r="AC481">
        <v>779922</v>
      </c>
      <c r="AD481">
        <v>1164828</v>
      </c>
      <c r="AE481">
        <v>9749649</v>
      </c>
      <c r="AF481" t="s">
        <v>118</v>
      </c>
      <c r="AH481" s="41" t="s">
        <v>681</v>
      </c>
      <c r="AI481" t="s">
        <v>120</v>
      </c>
      <c r="AJ481" t="s">
        <v>121</v>
      </c>
      <c r="AK481" s="32">
        <v>43221</v>
      </c>
      <c r="AL481" s="32">
        <v>43221</v>
      </c>
      <c r="AM481">
        <v>31</v>
      </c>
      <c r="AN481">
        <v>1</v>
      </c>
    </row>
    <row r="482" spans="1:40" x14ac:dyDescent="0.3">
      <c r="A482" s="32">
        <v>43190</v>
      </c>
      <c r="B482">
        <v>98494</v>
      </c>
      <c r="C482">
        <v>0.125</v>
      </c>
      <c r="D482" t="s">
        <v>252</v>
      </c>
      <c r="E482" t="s">
        <v>12</v>
      </c>
      <c r="F482" t="s">
        <v>208</v>
      </c>
      <c r="G482">
        <v>0</v>
      </c>
      <c r="H482">
        <v>0</v>
      </c>
      <c r="I482">
        <v>0</v>
      </c>
      <c r="J482">
        <v>1</v>
      </c>
      <c r="K482" t="s">
        <v>143</v>
      </c>
      <c r="L482">
        <v>2.0945065862655401</v>
      </c>
      <c r="M482" t="s">
        <v>171</v>
      </c>
      <c r="N482" t="s">
        <v>106</v>
      </c>
      <c r="O482">
        <v>1.22450982339368</v>
      </c>
      <c r="P482" t="s">
        <v>172</v>
      </c>
      <c r="Q482" t="s">
        <v>108</v>
      </c>
      <c r="R482">
        <v>1.1551939685976</v>
      </c>
      <c r="S482" t="s">
        <v>109</v>
      </c>
      <c r="T482" t="s">
        <v>129</v>
      </c>
      <c r="U482">
        <v>1.13027887977042</v>
      </c>
      <c r="V482" t="s">
        <v>130</v>
      </c>
      <c r="W482" t="s">
        <v>110</v>
      </c>
      <c r="X482">
        <v>1.10336754085791</v>
      </c>
      <c r="Y482" t="s">
        <v>111</v>
      </c>
      <c r="Z482" t="s">
        <v>112</v>
      </c>
      <c r="AA482">
        <v>1.07310608679694</v>
      </c>
      <c r="AB482" t="s">
        <v>113</v>
      </c>
      <c r="AC482">
        <v>787322</v>
      </c>
      <c r="AD482">
        <v>1176813</v>
      </c>
      <c r="AE482">
        <v>7856727</v>
      </c>
      <c r="AF482" t="s">
        <v>118</v>
      </c>
      <c r="AH482" s="41" t="s">
        <v>312</v>
      </c>
      <c r="AI482" t="s">
        <v>267</v>
      </c>
      <c r="AJ482" t="s">
        <v>121</v>
      </c>
      <c r="AK482" s="32">
        <v>43242</v>
      </c>
      <c r="AL482" s="32">
        <v>43242</v>
      </c>
      <c r="AM482">
        <v>52</v>
      </c>
      <c r="AN482">
        <v>1</v>
      </c>
    </row>
    <row r="483" spans="1:40" x14ac:dyDescent="0.3">
      <c r="A483" s="32">
        <v>43190</v>
      </c>
      <c r="B483">
        <v>98706</v>
      </c>
      <c r="C483">
        <v>0.161</v>
      </c>
      <c r="D483" t="s">
        <v>187</v>
      </c>
      <c r="E483" t="s">
        <v>14</v>
      </c>
      <c r="F483" t="s">
        <v>262</v>
      </c>
      <c r="G483">
        <v>0</v>
      </c>
      <c r="H483">
        <v>1</v>
      </c>
      <c r="I483">
        <v>0</v>
      </c>
      <c r="J483">
        <v>0</v>
      </c>
      <c r="K483" t="s">
        <v>106</v>
      </c>
      <c r="L483">
        <v>2.9503172045415802</v>
      </c>
      <c r="M483" t="s">
        <v>107</v>
      </c>
      <c r="N483" t="s">
        <v>129</v>
      </c>
      <c r="O483">
        <v>1.3035968416499599</v>
      </c>
      <c r="P483" t="s">
        <v>169</v>
      </c>
      <c r="Q483" t="s">
        <v>110</v>
      </c>
      <c r="R483">
        <v>1.10336754085791</v>
      </c>
      <c r="S483" t="s">
        <v>111</v>
      </c>
      <c r="T483" t="s">
        <v>116</v>
      </c>
      <c r="U483">
        <v>1.09539059602435</v>
      </c>
      <c r="V483" t="s">
        <v>134</v>
      </c>
      <c r="W483" t="s">
        <v>112</v>
      </c>
      <c r="X483">
        <v>1.07310608679694</v>
      </c>
      <c r="Y483" t="s">
        <v>113</v>
      </c>
      <c r="Z483" t="s">
        <v>108</v>
      </c>
      <c r="AA483">
        <v>1.0148900082139101</v>
      </c>
      <c r="AB483" t="s">
        <v>174</v>
      </c>
      <c r="AC483">
        <v>776878</v>
      </c>
      <c r="AD483">
        <v>1160003</v>
      </c>
      <c r="AE483">
        <v>9750951</v>
      </c>
      <c r="AF483" t="s">
        <v>118</v>
      </c>
      <c r="AH483" s="41" t="s">
        <v>682</v>
      </c>
      <c r="AI483" t="s">
        <v>200</v>
      </c>
      <c r="AJ483" t="s">
        <v>121</v>
      </c>
      <c r="AK483" s="32">
        <v>43214</v>
      </c>
      <c r="AL483" s="32">
        <v>43214</v>
      </c>
      <c r="AM483">
        <v>24</v>
      </c>
      <c r="AN483">
        <v>1</v>
      </c>
    </row>
    <row r="484" spans="1:40" ht="31.5" x14ac:dyDescent="0.3">
      <c r="A484" s="32">
        <v>43190</v>
      </c>
      <c r="B484">
        <v>98767</v>
      </c>
      <c r="C484">
        <v>0.11899999999999999</v>
      </c>
      <c r="D484" t="s">
        <v>221</v>
      </c>
      <c r="E484" t="s">
        <v>14</v>
      </c>
      <c r="F484" t="s">
        <v>147</v>
      </c>
      <c r="G484">
        <v>0</v>
      </c>
      <c r="H484">
        <v>1</v>
      </c>
      <c r="I484">
        <v>0</v>
      </c>
      <c r="J484">
        <v>0</v>
      </c>
      <c r="K484" t="s">
        <v>106</v>
      </c>
      <c r="L484">
        <v>2.9503172045415802</v>
      </c>
      <c r="M484" t="s">
        <v>107</v>
      </c>
      <c r="N484" t="s">
        <v>112</v>
      </c>
      <c r="O484">
        <v>1.25939251720394</v>
      </c>
      <c r="P484" t="s">
        <v>148</v>
      </c>
      <c r="Q484" t="s">
        <v>110</v>
      </c>
      <c r="R484">
        <v>1.10336754085791</v>
      </c>
      <c r="S484" t="s">
        <v>111</v>
      </c>
      <c r="T484" t="s">
        <v>124</v>
      </c>
      <c r="U484">
        <v>1.0296542937819599</v>
      </c>
      <c r="V484" t="s">
        <v>125</v>
      </c>
      <c r="W484" t="s">
        <v>114</v>
      </c>
      <c r="X484">
        <v>1.02916451294753</v>
      </c>
      <c r="Y484" t="s">
        <v>196</v>
      </c>
      <c r="Z484" t="s">
        <v>143</v>
      </c>
      <c r="AA484">
        <v>1.0091305964102599</v>
      </c>
      <c r="AB484" t="s">
        <v>144</v>
      </c>
      <c r="AC484">
        <v>776848</v>
      </c>
      <c r="AD484">
        <v>1159969</v>
      </c>
      <c r="AE484">
        <v>9749649</v>
      </c>
      <c r="AF484" t="s">
        <v>118</v>
      </c>
      <c r="AH484" s="41" t="s">
        <v>683</v>
      </c>
      <c r="AI484" t="s">
        <v>200</v>
      </c>
      <c r="AJ484" t="s">
        <v>121</v>
      </c>
      <c r="AK484" s="32">
        <v>43214</v>
      </c>
      <c r="AL484" s="32">
        <v>43214</v>
      </c>
      <c r="AM484">
        <v>24</v>
      </c>
      <c r="AN484">
        <v>1</v>
      </c>
    </row>
    <row r="485" spans="1:40" x14ac:dyDescent="0.3">
      <c r="A485" s="32">
        <v>43190</v>
      </c>
      <c r="B485">
        <v>98889</v>
      </c>
      <c r="C485">
        <v>0.28599999999999998</v>
      </c>
      <c r="D485" t="s">
        <v>176</v>
      </c>
      <c r="E485" t="s">
        <v>13</v>
      </c>
      <c r="F485" t="s">
        <v>177</v>
      </c>
      <c r="G485">
        <v>0</v>
      </c>
      <c r="H485">
        <v>1</v>
      </c>
      <c r="I485">
        <v>0</v>
      </c>
      <c r="J485">
        <v>0</v>
      </c>
      <c r="K485" t="s">
        <v>106</v>
      </c>
      <c r="L485">
        <v>2.9503172045415802</v>
      </c>
      <c r="M485" t="s">
        <v>107</v>
      </c>
      <c r="N485" t="s">
        <v>112</v>
      </c>
      <c r="O485">
        <v>1.6442167867544599</v>
      </c>
      <c r="P485" t="s">
        <v>113</v>
      </c>
      <c r="Q485" t="s">
        <v>108</v>
      </c>
      <c r="R485">
        <v>1.1551939685976</v>
      </c>
      <c r="S485" t="s">
        <v>109</v>
      </c>
      <c r="T485" t="s">
        <v>110</v>
      </c>
      <c r="U485">
        <v>1.10336754085791</v>
      </c>
      <c r="V485" t="s">
        <v>111</v>
      </c>
      <c r="W485" t="s">
        <v>116</v>
      </c>
      <c r="X485">
        <v>1.09539059602435</v>
      </c>
      <c r="Y485" t="s">
        <v>134</v>
      </c>
      <c r="Z485" t="s">
        <v>124</v>
      </c>
      <c r="AA485">
        <v>1.07738393768034</v>
      </c>
      <c r="AB485" t="s">
        <v>135</v>
      </c>
      <c r="AN485">
        <v>259</v>
      </c>
    </row>
    <row r="486" spans="1:40" x14ac:dyDescent="0.3">
      <c r="A486" s="32">
        <v>43190</v>
      </c>
      <c r="B486">
        <v>99012</v>
      </c>
      <c r="C486">
        <v>0.14799999999999999</v>
      </c>
      <c r="D486" t="s">
        <v>176</v>
      </c>
      <c r="E486" t="s">
        <v>13</v>
      </c>
      <c r="F486" t="s">
        <v>297</v>
      </c>
      <c r="G486">
        <v>0</v>
      </c>
      <c r="H486">
        <v>1</v>
      </c>
      <c r="I486">
        <v>0</v>
      </c>
      <c r="J486">
        <v>0</v>
      </c>
      <c r="K486" t="s">
        <v>106</v>
      </c>
      <c r="L486">
        <v>2.9503172045415802</v>
      </c>
      <c r="M486" t="s">
        <v>107</v>
      </c>
      <c r="N486" t="s">
        <v>112</v>
      </c>
      <c r="O486">
        <v>1.38348898318733</v>
      </c>
      <c r="P486" t="s">
        <v>148</v>
      </c>
      <c r="Q486" t="s">
        <v>129</v>
      </c>
      <c r="R486">
        <v>1.13027887977042</v>
      </c>
      <c r="S486" t="s">
        <v>130</v>
      </c>
      <c r="T486" t="s">
        <v>110</v>
      </c>
      <c r="U486">
        <v>1.10336754085791</v>
      </c>
      <c r="V486" t="s">
        <v>111</v>
      </c>
      <c r="W486" t="s">
        <v>114</v>
      </c>
      <c r="X486">
        <v>1.0339140819511099</v>
      </c>
      <c r="Y486" t="s">
        <v>115</v>
      </c>
      <c r="Z486" t="s">
        <v>124</v>
      </c>
      <c r="AA486">
        <v>1.0296542937819599</v>
      </c>
      <c r="AB486" t="s">
        <v>125</v>
      </c>
      <c r="AC486">
        <v>798055</v>
      </c>
      <c r="AD486">
        <v>1195889</v>
      </c>
      <c r="AE486">
        <v>3051067</v>
      </c>
      <c r="AF486" t="s">
        <v>118</v>
      </c>
      <c r="AH486" s="41" t="s">
        <v>653</v>
      </c>
      <c r="AI486" t="s">
        <v>120</v>
      </c>
      <c r="AJ486" t="s">
        <v>121</v>
      </c>
      <c r="AK486" s="32">
        <v>43277</v>
      </c>
      <c r="AL486" s="32">
        <v>43277</v>
      </c>
      <c r="AM486">
        <v>87</v>
      </c>
      <c r="AN486">
        <v>1</v>
      </c>
    </row>
    <row r="487" spans="1:40" x14ac:dyDescent="0.3">
      <c r="A487" s="32">
        <v>43190</v>
      </c>
      <c r="B487">
        <v>99153</v>
      </c>
      <c r="C487">
        <v>0.13800000000000001</v>
      </c>
      <c r="D487" t="s">
        <v>552</v>
      </c>
      <c r="E487" t="s">
        <v>14</v>
      </c>
      <c r="F487" t="s">
        <v>443</v>
      </c>
      <c r="G487">
        <v>0</v>
      </c>
      <c r="H487">
        <v>1</v>
      </c>
      <c r="I487">
        <v>0</v>
      </c>
      <c r="J487">
        <v>0</v>
      </c>
      <c r="K487" t="s">
        <v>106</v>
      </c>
      <c r="L487">
        <v>2.9503172045415802</v>
      </c>
      <c r="M487" t="s">
        <v>107</v>
      </c>
      <c r="N487" t="s">
        <v>110</v>
      </c>
      <c r="O487">
        <v>1.10336754085791</v>
      </c>
      <c r="P487" t="s">
        <v>111</v>
      </c>
      <c r="Q487" t="s">
        <v>112</v>
      </c>
      <c r="R487">
        <v>1.07310608679694</v>
      </c>
      <c r="S487" t="s">
        <v>113</v>
      </c>
      <c r="T487" t="s">
        <v>114</v>
      </c>
      <c r="U487">
        <v>1.0339140819511099</v>
      </c>
      <c r="V487" t="s">
        <v>115</v>
      </c>
      <c r="W487" t="s">
        <v>116</v>
      </c>
      <c r="X487">
        <v>1.03247460179633</v>
      </c>
      <c r="Y487" t="s">
        <v>117</v>
      </c>
      <c r="Z487" t="s">
        <v>124</v>
      </c>
      <c r="AA487">
        <v>1.0296542937819599</v>
      </c>
      <c r="AB487" t="s">
        <v>125</v>
      </c>
      <c r="AN487">
        <v>282</v>
      </c>
    </row>
    <row r="488" spans="1:40" x14ac:dyDescent="0.3">
      <c r="A488" s="32">
        <v>43190</v>
      </c>
      <c r="B488">
        <v>99230</v>
      </c>
      <c r="C488">
        <v>0.13600000000000001</v>
      </c>
      <c r="D488" t="s">
        <v>356</v>
      </c>
      <c r="E488" t="s">
        <v>12</v>
      </c>
      <c r="F488" t="s">
        <v>235</v>
      </c>
      <c r="G488">
        <v>0</v>
      </c>
      <c r="H488">
        <v>0</v>
      </c>
      <c r="I488">
        <v>0</v>
      </c>
      <c r="J488">
        <v>1</v>
      </c>
      <c r="K488" t="s">
        <v>106</v>
      </c>
      <c r="L488">
        <v>2.9503172045415802</v>
      </c>
      <c r="M488" t="s">
        <v>107</v>
      </c>
      <c r="N488" t="s">
        <v>129</v>
      </c>
      <c r="O488">
        <v>1.13027887977042</v>
      </c>
      <c r="P488" t="s">
        <v>130</v>
      </c>
      <c r="Q488" t="s">
        <v>110</v>
      </c>
      <c r="R488">
        <v>1.10336754085791</v>
      </c>
      <c r="S488" t="s">
        <v>111</v>
      </c>
      <c r="T488" t="s">
        <v>112</v>
      </c>
      <c r="U488">
        <v>1.07310608679694</v>
      </c>
      <c r="V488" t="s">
        <v>113</v>
      </c>
      <c r="W488" t="s">
        <v>114</v>
      </c>
      <c r="X488">
        <v>1.0339140819511099</v>
      </c>
      <c r="Y488" t="s">
        <v>115</v>
      </c>
      <c r="Z488" t="s">
        <v>124</v>
      </c>
      <c r="AA488">
        <v>1.0296542937819599</v>
      </c>
      <c r="AB488" t="s">
        <v>125</v>
      </c>
      <c r="AC488">
        <v>792201</v>
      </c>
      <c r="AD488">
        <v>1185463</v>
      </c>
      <c r="AE488">
        <v>1375443</v>
      </c>
      <c r="AF488" t="s">
        <v>118</v>
      </c>
      <c r="AH488" s="41" t="s">
        <v>684</v>
      </c>
      <c r="AI488" t="s">
        <v>267</v>
      </c>
      <c r="AJ488" t="s">
        <v>121</v>
      </c>
      <c r="AK488" s="32">
        <v>43258</v>
      </c>
      <c r="AL488" s="32">
        <v>43258</v>
      </c>
      <c r="AM488">
        <v>68</v>
      </c>
      <c r="AN488">
        <v>1</v>
      </c>
    </row>
    <row r="489" spans="1:40" x14ac:dyDescent="0.3">
      <c r="A489" s="32">
        <v>43190</v>
      </c>
      <c r="B489">
        <v>99499</v>
      </c>
      <c r="C489">
        <v>0.128</v>
      </c>
      <c r="D489" t="s">
        <v>423</v>
      </c>
      <c r="E489" t="s">
        <v>12</v>
      </c>
      <c r="F489" t="s">
        <v>123</v>
      </c>
      <c r="G489">
        <v>0</v>
      </c>
      <c r="H489">
        <v>0</v>
      </c>
      <c r="I489">
        <v>0</v>
      </c>
      <c r="J489">
        <v>1</v>
      </c>
      <c r="K489" t="s">
        <v>106</v>
      </c>
      <c r="L489">
        <v>2.9503172045415802</v>
      </c>
      <c r="M489" t="s">
        <v>107</v>
      </c>
      <c r="N489" t="s">
        <v>114</v>
      </c>
      <c r="O489">
        <v>1.14810146065298</v>
      </c>
      <c r="P489" t="s">
        <v>178</v>
      </c>
      <c r="Q489" t="s">
        <v>110</v>
      </c>
      <c r="R489">
        <v>1.10336754085791</v>
      </c>
      <c r="S489" t="s">
        <v>111</v>
      </c>
      <c r="T489" t="s">
        <v>112</v>
      </c>
      <c r="U489">
        <v>1.07310608679694</v>
      </c>
      <c r="V489" t="s">
        <v>113</v>
      </c>
      <c r="W489" t="s">
        <v>116</v>
      </c>
      <c r="X489">
        <v>1.03247460179633</v>
      </c>
      <c r="Y489" t="s">
        <v>117</v>
      </c>
      <c r="Z489" t="s">
        <v>124</v>
      </c>
      <c r="AA489">
        <v>1.0296542937819599</v>
      </c>
      <c r="AB489" t="s">
        <v>125</v>
      </c>
      <c r="AC489">
        <v>782648</v>
      </c>
      <c r="AD489">
        <v>1168827</v>
      </c>
      <c r="AE489">
        <v>7098395</v>
      </c>
      <c r="AF489" t="s">
        <v>118</v>
      </c>
      <c r="AH489" s="41" t="s">
        <v>685</v>
      </c>
      <c r="AI489" t="s">
        <v>120</v>
      </c>
      <c r="AJ489" t="s">
        <v>121</v>
      </c>
      <c r="AK489" s="32">
        <v>43228</v>
      </c>
      <c r="AL489" s="32">
        <v>43228</v>
      </c>
      <c r="AM489">
        <v>38</v>
      </c>
      <c r="AN489">
        <v>1</v>
      </c>
    </row>
    <row r="490" spans="1:40" ht="31.5" x14ac:dyDescent="0.3">
      <c r="A490" s="32">
        <v>43190</v>
      </c>
      <c r="B490">
        <v>99799</v>
      </c>
      <c r="C490">
        <v>0.14000000000000001</v>
      </c>
      <c r="D490" t="s">
        <v>423</v>
      </c>
      <c r="E490" t="s">
        <v>12</v>
      </c>
      <c r="F490" t="s">
        <v>235</v>
      </c>
      <c r="G490">
        <v>0</v>
      </c>
      <c r="H490">
        <v>0</v>
      </c>
      <c r="I490">
        <v>0</v>
      </c>
      <c r="J490">
        <v>1</v>
      </c>
      <c r="K490" t="s">
        <v>106</v>
      </c>
      <c r="L490">
        <v>2.9503172045415802</v>
      </c>
      <c r="M490" t="s">
        <v>107</v>
      </c>
      <c r="N490" t="s">
        <v>129</v>
      </c>
      <c r="O490">
        <v>1.13027887977042</v>
      </c>
      <c r="P490" t="s">
        <v>130</v>
      </c>
      <c r="Q490" t="s">
        <v>110</v>
      </c>
      <c r="R490">
        <v>1.10336754085791</v>
      </c>
      <c r="S490" t="s">
        <v>111</v>
      </c>
      <c r="T490" t="s">
        <v>112</v>
      </c>
      <c r="U490">
        <v>1.07310608679694</v>
      </c>
      <c r="V490" t="s">
        <v>113</v>
      </c>
      <c r="W490" t="s">
        <v>143</v>
      </c>
      <c r="X490">
        <v>1.0648910735912001</v>
      </c>
      <c r="Y490" t="s">
        <v>149</v>
      </c>
      <c r="Z490" t="s">
        <v>124</v>
      </c>
      <c r="AA490">
        <v>1.0296542937819599</v>
      </c>
      <c r="AB490" t="s">
        <v>125</v>
      </c>
      <c r="AC490">
        <v>780540</v>
      </c>
      <c r="AD490">
        <v>1165747</v>
      </c>
      <c r="AE490">
        <v>1375443</v>
      </c>
      <c r="AF490" t="s">
        <v>118</v>
      </c>
      <c r="AH490" s="41" t="s">
        <v>686</v>
      </c>
      <c r="AI490" t="s">
        <v>120</v>
      </c>
      <c r="AJ490" t="s">
        <v>121</v>
      </c>
      <c r="AK490" s="32">
        <v>43222</v>
      </c>
      <c r="AL490" s="32">
        <v>43222</v>
      </c>
      <c r="AM490">
        <v>32</v>
      </c>
      <c r="AN490">
        <v>1</v>
      </c>
    </row>
    <row r="491" spans="1:40" ht="31.5" x14ac:dyDescent="0.3">
      <c r="A491" s="32">
        <v>43220</v>
      </c>
      <c r="B491">
        <v>100183</v>
      </c>
      <c r="C491">
        <v>0.14202000000000001</v>
      </c>
      <c r="D491" t="s">
        <v>173</v>
      </c>
      <c r="E491" t="s">
        <v>12</v>
      </c>
      <c r="F491" t="s">
        <v>123</v>
      </c>
      <c r="G491">
        <v>0</v>
      </c>
      <c r="H491">
        <v>0</v>
      </c>
      <c r="I491">
        <v>0</v>
      </c>
      <c r="J491">
        <v>1</v>
      </c>
      <c r="K491" t="s">
        <v>403</v>
      </c>
      <c r="L491">
        <v>1.5185505109578601</v>
      </c>
      <c r="M491" t="s">
        <v>608</v>
      </c>
      <c r="N491" t="s">
        <v>129</v>
      </c>
      <c r="O491">
        <v>1.23922969895645</v>
      </c>
      <c r="P491" t="s">
        <v>169</v>
      </c>
      <c r="Q491" t="s">
        <v>108</v>
      </c>
      <c r="R491">
        <v>1.1409245861761199</v>
      </c>
      <c r="S491" t="s">
        <v>109</v>
      </c>
      <c r="T491" t="s">
        <v>110</v>
      </c>
      <c r="U491">
        <v>1.0999063099093001</v>
      </c>
      <c r="V491" t="s">
        <v>111</v>
      </c>
      <c r="W491" t="s">
        <v>687</v>
      </c>
      <c r="X491">
        <v>1.0932564758294401</v>
      </c>
      <c r="Y491" t="s">
        <v>688</v>
      </c>
      <c r="Z491" t="s">
        <v>116</v>
      </c>
      <c r="AA491">
        <v>1.0854500685519799</v>
      </c>
      <c r="AB491" t="s">
        <v>134</v>
      </c>
      <c r="AC491">
        <v>791714</v>
      </c>
      <c r="AD491">
        <v>1184508</v>
      </c>
      <c r="AE491">
        <v>7098395</v>
      </c>
      <c r="AF491" t="s">
        <v>118</v>
      </c>
      <c r="AH491" s="41" t="s">
        <v>689</v>
      </c>
      <c r="AI491" t="s">
        <v>120</v>
      </c>
      <c r="AJ491" t="s">
        <v>121</v>
      </c>
      <c r="AK491" s="32">
        <v>43257</v>
      </c>
      <c r="AL491" s="32">
        <v>43257</v>
      </c>
      <c r="AM491">
        <v>37</v>
      </c>
      <c r="AN491">
        <v>1</v>
      </c>
    </row>
    <row r="492" spans="1:40" x14ac:dyDescent="0.3">
      <c r="A492" s="32">
        <v>43220</v>
      </c>
      <c r="B492">
        <v>100260</v>
      </c>
      <c r="C492">
        <v>0.14544000000000001</v>
      </c>
      <c r="D492" t="s">
        <v>343</v>
      </c>
      <c r="E492" t="s">
        <v>12</v>
      </c>
      <c r="F492" t="s">
        <v>195</v>
      </c>
      <c r="G492">
        <v>0</v>
      </c>
      <c r="H492">
        <v>0</v>
      </c>
      <c r="I492">
        <v>0</v>
      </c>
      <c r="J492">
        <v>1</v>
      </c>
      <c r="K492" t="s">
        <v>106</v>
      </c>
      <c r="L492">
        <v>2.4504877130334402</v>
      </c>
      <c r="M492" t="s">
        <v>690</v>
      </c>
      <c r="N492" t="s">
        <v>129</v>
      </c>
      <c r="O492">
        <v>1.5734019902280101</v>
      </c>
      <c r="P492" t="s">
        <v>185</v>
      </c>
      <c r="Q492" t="s">
        <v>110</v>
      </c>
      <c r="R492">
        <v>1.0999063099093001</v>
      </c>
      <c r="S492" t="s">
        <v>111</v>
      </c>
      <c r="T492" t="s">
        <v>687</v>
      </c>
      <c r="U492">
        <v>1.0932564758294401</v>
      </c>
      <c r="V492" t="s">
        <v>688</v>
      </c>
      <c r="W492" t="s">
        <v>114</v>
      </c>
      <c r="X492">
        <v>1.0880392565301</v>
      </c>
      <c r="Y492" t="s">
        <v>161</v>
      </c>
      <c r="Z492" t="s">
        <v>143</v>
      </c>
      <c r="AA492">
        <v>1.06949193608738</v>
      </c>
      <c r="AB492" t="s">
        <v>149</v>
      </c>
      <c r="AC492">
        <v>787502</v>
      </c>
      <c r="AD492">
        <v>1177052</v>
      </c>
      <c r="AE492">
        <v>1013713</v>
      </c>
      <c r="AF492" t="s">
        <v>118</v>
      </c>
      <c r="AH492" s="41" t="s">
        <v>691</v>
      </c>
      <c r="AI492" t="s">
        <v>120</v>
      </c>
      <c r="AJ492" t="s">
        <v>121</v>
      </c>
      <c r="AK492" s="32">
        <v>43242</v>
      </c>
      <c r="AL492" s="32">
        <v>43242</v>
      </c>
      <c r="AM492">
        <v>22</v>
      </c>
      <c r="AN492">
        <v>1</v>
      </c>
    </row>
    <row r="493" spans="1:40" x14ac:dyDescent="0.3">
      <c r="A493" s="32">
        <v>43220</v>
      </c>
      <c r="B493">
        <v>100485</v>
      </c>
      <c r="C493">
        <v>0.12683</v>
      </c>
      <c r="D493" t="s">
        <v>382</v>
      </c>
      <c r="E493" t="s">
        <v>13</v>
      </c>
      <c r="F493" t="s">
        <v>282</v>
      </c>
      <c r="G493">
        <v>0</v>
      </c>
      <c r="H493">
        <v>1</v>
      </c>
      <c r="I493">
        <v>0</v>
      </c>
      <c r="J493">
        <v>0</v>
      </c>
      <c r="K493" t="s">
        <v>143</v>
      </c>
      <c r="L493">
        <v>2.2147431943690998</v>
      </c>
      <c r="M493" t="s">
        <v>171</v>
      </c>
      <c r="N493" t="s">
        <v>108</v>
      </c>
      <c r="O493">
        <v>1.1409245861761199</v>
      </c>
      <c r="P493" t="s">
        <v>109</v>
      </c>
      <c r="Q493" t="s">
        <v>110</v>
      </c>
      <c r="R493">
        <v>1.0999063099093001</v>
      </c>
      <c r="S493" t="s">
        <v>111</v>
      </c>
      <c r="T493" t="s">
        <v>687</v>
      </c>
      <c r="U493">
        <v>1.0932564758294401</v>
      </c>
      <c r="V493" t="s">
        <v>688</v>
      </c>
      <c r="W493" t="s">
        <v>106</v>
      </c>
      <c r="X493">
        <v>1.0669062482832901</v>
      </c>
      <c r="Y493" t="s">
        <v>692</v>
      </c>
      <c r="Z493" t="s">
        <v>112</v>
      </c>
      <c r="AA493">
        <v>1.0495977660185201</v>
      </c>
      <c r="AB493" t="s">
        <v>113</v>
      </c>
      <c r="AC493">
        <v>786492</v>
      </c>
      <c r="AD493">
        <v>1175173</v>
      </c>
      <c r="AE493">
        <v>1010818</v>
      </c>
      <c r="AF493" t="s">
        <v>118</v>
      </c>
      <c r="AH493" s="41" t="s">
        <v>693</v>
      </c>
      <c r="AI493" t="s">
        <v>120</v>
      </c>
      <c r="AJ493" t="s">
        <v>121</v>
      </c>
      <c r="AK493" s="32">
        <v>43238</v>
      </c>
      <c r="AL493" s="32">
        <v>43238</v>
      </c>
      <c r="AM493">
        <v>18</v>
      </c>
      <c r="AN493">
        <v>1</v>
      </c>
    </row>
    <row r="494" spans="1:40" ht="31.5" x14ac:dyDescent="0.3">
      <c r="A494" s="32">
        <v>43220</v>
      </c>
      <c r="B494">
        <v>100485</v>
      </c>
      <c r="C494">
        <v>0.12683</v>
      </c>
      <c r="D494" t="s">
        <v>382</v>
      </c>
      <c r="E494" t="s">
        <v>13</v>
      </c>
      <c r="F494" t="s">
        <v>282</v>
      </c>
      <c r="G494">
        <v>0</v>
      </c>
      <c r="H494">
        <v>1</v>
      </c>
      <c r="I494">
        <v>0</v>
      </c>
      <c r="J494">
        <v>0</v>
      </c>
      <c r="K494" t="s">
        <v>143</v>
      </c>
      <c r="L494">
        <v>2.2147431943690998</v>
      </c>
      <c r="M494" t="s">
        <v>171</v>
      </c>
      <c r="N494" t="s">
        <v>108</v>
      </c>
      <c r="O494">
        <v>1.1409245861761199</v>
      </c>
      <c r="P494" t="s">
        <v>109</v>
      </c>
      <c r="Q494" t="s">
        <v>110</v>
      </c>
      <c r="R494">
        <v>1.0999063099093001</v>
      </c>
      <c r="S494" t="s">
        <v>111</v>
      </c>
      <c r="T494" t="s">
        <v>687</v>
      </c>
      <c r="U494">
        <v>1.0932564758294401</v>
      </c>
      <c r="V494" t="s">
        <v>688</v>
      </c>
      <c r="W494" t="s">
        <v>106</v>
      </c>
      <c r="X494">
        <v>1.0669062482832901</v>
      </c>
      <c r="Y494" t="s">
        <v>692</v>
      </c>
      <c r="Z494" t="s">
        <v>112</v>
      </c>
      <c r="AA494">
        <v>1.0495977660185201</v>
      </c>
      <c r="AB494" t="s">
        <v>113</v>
      </c>
      <c r="AC494">
        <v>786463</v>
      </c>
      <c r="AD494">
        <v>1175127</v>
      </c>
      <c r="AE494">
        <v>1010818</v>
      </c>
      <c r="AF494" t="s">
        <v>118</v>
      </c>
      <c r="AH494" s="41" t="s">
        <v>694</v>
      </c>
      <c r="AI494" t="s">
        <v>120</v>
      </c>
      <c r="AJ494" t="s">
        <v>121</v>
      </c>
      <c r="AK494" s="32">
        <v>43238</v>
      </c>
      <c r="AL494" s="32">
        <v>43238</v>
      </c>
      <c r="AM494">
        <v>18</v>
      </c>
      <c r="AN494">
        <v>1</v>
      </c>
    </row>
    <row r="495" spans="1:40" x14ac:dyDescent="0.3">
      <c r="A495" s="32">
        <v>43220</v>
      </c>
      <c r="B495">
        <v>100558</v>
      </c>
      <c r="C495">
        <v>0.15278</v>
      </c>
      <c r="D495" t="s">
        <v>214</v>
      </c>
      <c r="E495" t="s">
        <v>12</v>
      </c>
      <c r="F495" t="s">
        <v>353</v>
      </c>
      <c r="G495">
        <v>0</v>
      </c>
      <c r="H495">
        <v>0</v>
      </c>
      <c r="I495">
        <v>0</v>
      </c>
      <c r="J495">
        <v>1</v>
      </c>
      <c r="K495" t="s">
        <v>106</v>
      </c>
      <c r="L495">
        <v>2.4504877130334402</v>
      </c>
      <c r="M495" t="s">
        <v>690</v>
      </c>
      <c r="N495" t="s">
        <v>129</v>
      </c>
      <c r="O495">
        <v>1.5734019902280101</v>
      </c>
      <c r="P495" t="s">
        <v>185</v>
      </c>
      <c r="Q495" t="s">
        <v>112</v>
      </c>
      <c r="R495">
        <v>1.4226090029651099</v>
      </c>
      <c r="S495" t="s">
        <v>148</v>
      </c>
      <c r="T495" t="s">
        <v>110</v>
      </c>
      <c r="U495">
        <v>1.0999063099093001</v>
      </c>
      <c r="V495" t="s">
        <v>111</v>
      </c>
      <c r="W495" t="s">
        <v>687</v>
      </c>
      <c r="X495">
        <v>1.0932564758294401</v>
      </c>
      <c r="Y495" t="s">
        <v>688</v>
      </c>
      <c r="Z495" t="s">
        <v>116</v>
      </c>
      <c r="AA495">
        <v>1.0854500685519799</v>
      </c>
      <c r="AB495" t="s">
        <v>134</v>
      </c>
      <c r="AC495">
        <v>801736</v>
      </c>
      <c r="AD495">
        <v>1200903</v>
      </c>
      <c r="AE495">
        <v>1821024</v>
      </c>
      <c r="AF495" t="s">
        <v>118</v>
      </c>
      <c r="AG495" t="s">
        <v>695</v>
      </c>
      <c r="AH495" s="41" t="s">
        <v>696</v>
      </c>
      <c r="AI495" t="s">
        <v>151</v>
      </c>
      <c r="AJ495" t="s">
        <v>121</v>
      </c>
      <c r="AK495" s="32">
        <v>43280</v>
      </c>
      <c r="AL495" s="32">
        <v>43280</v>
      </c>
      <c r="AM495">
        <v>60</v>
      </c>
      <c r="AN495">
        <v>1</v>
      </c>
    </row>
    <row r="496" spans="1:40" ht="31.5" x14ac:dyDescent="0.3">
      <c r="A496" s="32">
        <v>43220</v>
      </c>
      <c r="B496">
        <v>100813</v>
      </c>
      <c r="C496">
        <v>0.14799999999999999</v>
      </c>
      <c r="D496" t="s">
        <v>122</v>
      </c>
      <c r="E496" t="s">
        <v>12</v>
      </c>
      <c r="F496" t="s">
        <v>235</v>
      </c>
      <c r="G496">
        <v>1</v>
      </c>
      <c r="H496">
        <v>0</v>
      </c>
      <c r="I496">
        <v>0</v>
      </c>
      <c r="J496">
        <v>1</v>
      </c>
      <c r="K496" t="s">
        <v>129</v>
      </c>
      <c r="L496">
        <v>1.5734019902280101</v>
      </c>
      <c r="M496" t="s">
        <v>185</v>
      </c>
      <c r="N496" t="s">
        <v>403</v>
      </c>
      <c r="O496">
        <v>1.5185505109578601</v>
      </c>
      <c r="P496" t="s">
        <v>608</v>
      </c>
      <c r="Q496" t="s">
        <v>108</v>
      </c>
      <c r="R496">
        <v>1.1409245861761199</v>
      </c>
      <c r="S496" t="s">
        <v>109</v>
      </c>
      <c r="T496" t="s">
        <v>110</v>
      </c>
      <c r="U496">
        <v>1.0999063099093001</v>
      </c>
      <c r="V496" t="s">
        <v>111</v>
      </c>
      <c r="W496" t="s">
        <v>687</v>
      </c>
      <c r="X496">
        <v>1.0932564758294401</v>
      </c>
      <c r="Y496" t="s">
        <v>688</v>
      </c>
      <c r="Z496" t="s">
        <v>116</v>
      </c>
      <c r="AA496">
        <v>1.0854500685519799</v>
      </c>
      <c r="AB496" t="s">
        <v>134</v>
      </c>
      <c r="AC496">
        <v>792180</v>
      </c>
      <c r="AD496">
        <v>1185425</v>
      </c>
      <c r="AE496">
        <v>1375443</v>
      </c>
      <c r="AF496" t="s">
        <v>118</v>
      </c>
      <c r="AH496" s="41" t="s">
        <v>697</v>
      </c>
      <c r="AI496" t="s">
        <v>151</v>
      </c>
      <c r="AJ496" t="s">
        <v>121</v>
      </c>
      <c r="AK496" s="32">
        <v>43258</v>
      </c>
      <c r="AL496" s="32">
        <v>43258</v>
      </c>
      <c r="AM496">
        <v>38</v>
      </c>
      <c r="AN496">
        <v>1</v>
      </c>
    </row>
    <row r="497" spans="1:40" x14ac:dyDescent="0.3">
      <c r="A497" s="32">
        <v>43220</v>
      </c>
      <c r="B497">
        <v>101152</v>
      </c>
      <c r="C497">
        <v>0.13191</v>
      </c>
      <c r="D497" t="s">
        <v>164</v>
      </c>
      <c r="E497" t="s">
        <v>13</v>
      </c>
      <c r="F497" t="s">
        <v>206</v>
      </c>
      <c r="G497">
        <v>0</v>
      </c>
      <c r="H497">
        <v>1</v>
      </c>
      <c r="I497">
        <v>0</v>
      </c>
      <c r="J497">
        <v>0</v>
      </c>
      <c r="K497" t="s">
        <v>106</v>
      </c>
      <c r="L497">
        <v>2.5326120405212</v>
      </c>
      <c r="M497" t="s">
        <v>698</v>
      </c>
      <c r="N497" t="s">
        <v>108</v>
      </c>
      <c r="O497">
        <v>1.1409245861761199</v>
      </c>
      <c r="P497" t="s">
        <v>109</v>
      </c>
      <c r="Q497" t="s">
        <v>129</v>
      </c>
      <c r="R497">
        <v>1.1390042433137499</v>
      </c>
      <c r="S497" t="s">
        <v>130</v>
      </c>
      <c r="T497" t="s">
        <v>110</v>
      </c>
      <c r="U497">
        <v>1.0999063099093001</v>
      </c>
      <c r="V497" t="s">
        <v>111</v>
      </c>
      <c r="W497" t="s">
        <v>687</v>
      </c>
      <c r="X497">
        <v>1.0932564758294401</v>
      </c>
      <c r="Y497" t="s">
        <v>688</v>
      </c>
      <c r="Z497" t="s">
        <v>114</v>
      </c>
      <c r="AA497">
        <v>1.0880392565301</v>
      </c>
      <c r="AB497" t="s">
        <v>161</v>
      </c>
      <c r="AC497">
        <v>796020</v>
      </c>
      <c r="AD497">
        <v>1192525</v>
      </c>
      <c r="AE497">
        <v>9750944</v>
      </c>
      <c r="AF497" t="s">
        <v>118</v>
      </c>
      <c r="AH497" s="41" t="s">
        <v>699</v>
      </c>
      <c r="AI497" t="s">
        <v>120</v>
      </c>
      <c r="AJ497" t="s">
        <v>121</v>
      </c>
      <c r="AK497" s="32">
        <v>43271</v>
      </c>
      <c r="AL497" s="32">
        <v>43271</v>
      </c>
      <c r="AM497">
        <v>51</v>
      </c>
      <c r="AN497">
        <v>1</v>
      </c>
    </row>
    <row r="498" spans="1:40" ht="31.5" x14ac:dyDescent="0.3">
      <c r="A498" s="32">
        <v>43220</v>
      </c>
      <c r="B498">
        <v>101189</v>
      </c>
      <c r="C498">
        <v>0.13020999999999999</v>
      </c>
      <c r="D498" t="s">
        <v>270</v>
      </c>
      <c r="E498" t="s">
        <v>12</v>
      </c>
      <c r="F498" t="s">
        <v>195</v>
      </c>
      <c r="G498">
        <v>0</v>
      </c>
      <c r="H498">
        <v>0</v>
      </c>
      <c r="I498">
        <v>0</v>
      </c>
      <c r="J498">
        <v>1</v>
      </c>
      <c r="K498" t="s">
        <v>106</v>
      </c>
      <c r="L498">
        <v>2.4504877130334402</v>
      </c>
      <c r="M498" t="s">
        <v>690</v>
      </c>
      <c r="N498" t="s">
        <v>403</v>
      </c>
      <c r="O498">
        <v>1.5185505109578601</v>
      </c>
      <c r="P498" t="s">
        <v>608</v>
      </c>
      <c r="Q498" t="s">
        <v>129</v>
      </c>
      <c r="R498">
        <v>1.23922969895645</v>
      </c>
      <c r="S498" t="s">
        <v>169</v>
      </c>
      <c r="T498" t="s">
        <v>110</v>
      </c>
      <c r="U498">
        <v>1.0999063099093001</v>
      </c>
      <c r="V498" t="s">
        <v>111</v>
      </c>
      <c r="W498" t="s">
        <v>687</v>
      </c>
      <c r="X498">
        <v>1.0932564758294401</v>
      </c>
      <c r="Y498" t="s">
        <v>688</v>
      </c>
      <c r="Z498" t="s">
        <v>143</v>
      </c>
      <c r="AA498">
        <v>1.06949193608738</v>
      </c>
      <c r="AB498" t="s">
        <v>149</v>
      </c>
      <c r="AC498">
        <v>787504</v>
      </c>
      <c r="AD498">
        <v>1177055</v>
      </c>
      <c r="AE498">
        <v>1013713</v>
      </c>
      <c r="AF498" t="s">
        <v>118</v>
      </c>
      <c r="AH498" s="41" t="s">
        <v>700</v>
      </c>
      <c r="AI498" t="s">
        <v>120</v>
      </c>
      <c r="AJ498" t="s">
        <v>121</v>
      </c>
      <c r="AK498" s="32">
        <v>43242</v>
      </c>
      <c r="AL498" s="32">
        <v>43242</v>
      </c>
      <c r="AM498">
        <v>22</v>
      </c>
      <c r="AN498">
        <v>1</v>
      </c>
    </row>
    <row r="499" spans="1:40" x14ac:dyDescent="0.3">
      <c r="A499" s="32">
        <v>43220</v>
      </c>
      <c r="B499">
        <v>101969</v>
      </c>
      <c r="C499">
        <v>0.11243</v>
      </c>
      <c r="D499" t="s">
        <v>308</v>
      </c>
      <c r="E499" t="s">
        <v>12</v>
      </c>
      <c r="F499" t="s">
        <v>278</v>
      </c>
      <c r="G499">
        <v>0</v>
      </c>
      <c r="H499">
        <v>0</v>
      </c>
      <c r="I499">
        <v>0</v>
      </c>
      <c r="J499">
        <v>1</v>
      </c>
      <c r="K499" t="s">
        <v>106</v>
      </c>
      <c r="L499">
        <v>2.4504877130334402</v>
      </c>
      <c r="M499" t="s">
        <v>690</v>
      </c>
      <c r="N499" t="s">
        <v>129</v>
      </c>
      <c r="O499">
        <v>1.5734019902280101</v>
      </c>
      <c r="P499" t="s">
        <v>185</v>
      </c>
      <c r="Q499" t="s">
        <v>110</v>
      </c>
      <c r="R499">
        <v>1.0999063099093001</v>
      </c>
      <c r="S499" t="s">
        <v>111</v>
      </c>
      <c r="T499" t="s">
        <v>687</v>
      </c>
      <c r="U499">
        <v>1.0932564758294401</v>
      </c>
      <c r="V499" t="s">
        <v>688</v>
      </c>
      <c r="W499" t="s">
        <v>143</v>
      </c>
      <c r="X499">
        <v>1.06949193608738</v>
      </c>
      <c r="Y499" t="s">
        <v>149</v>
      </c>
      <c r="Z499" t="s">
        <v>112</v>
      </c>
      <c r="AA499">
        <v>1.0495977660185201</v>
      </c>
      <c r="AB499" t="s">
        <v>113</v>
      </c>
      <c r="AC499">
        <v>801276</v>
      </c>
      <c r="AD499">
        <v>1200353</v>
      </c>
      <c r="AE499">
        <v>8807414</v>
      </c>
      <c r="AF499" t="s">
        <v>118</v>
      </c>
      <c r="AH499" s="41" t="s">
        <v>701</v>
      </c>
      <c r="AI499" t="s">
        <v>151</v>
      </c>
      <c r="AJ499" t="s">
        <v>121</v>
      </c>
      <c r="AK499" s="32">
        <v>43280</v>
      </c>
      <c r="AL499" s="32">
        <v>43280</v>
      </c>
      <c r="AM499">
        <v>60</v>
      </c>
      <c r="AN499">
        <v>1</v>
      </c>
    </row>
    <row r="500" spans="1:40" ht="31.5" x14ac:dyDescent="0.3">
      <c r="A500" s="32">
        <v>43220</v>
      </c>
      <c r="B500">
        <v>101980</v>
      </c>
      <c r="C500">
        <v>0.16811000000000001</v>
      </c>
      <c r="D500" t="s">
        <v>230</v>
      </c>
      <c r="E500" t="s">
        <v>13</v>
      </c>
      <c r="F500" t="s">
        <v>450</v>
      </c>
      <c r="G500">
        <v>0</v>
      </c>
      <c r="H500">
        <v>1</v>
      </c>
      <c r="I500">
        <v>0</v>
      </c>
      <c r="J500">
        <v>0</v>
      </c>
      <c r="K500" t="s">
        <v>106</v>
      </c>
      <c r="L500">
        <v>8.5007355657335797</v>
      </c>
      <c r="M500" t="s">
        <v>702</v>
      </c>
      <c r="N500" t="s">
        <v>108</v>
      </c>
      <c r="O500">
        <v>1.1409245861761199</v>
      </c>
      <c r="P500" t="s">
        <v>109</v>
      </c>
      <c r="Q500" t="s">
        <v>110</v>
      </c>
      <c r="R500">
        <v>1.0999063099093001</v>
      </c>
      <c r="S500" t="s">
        <v>111</v>
      </c>
      <c r="T500" t="s">
        <v>687</v>
      </c>
      <c r="U500">
        <v>1.0932564758294401</v>
      </c>
      <c r="V500" t="s">
        <v>688</v>
      </c>
      <c r="W500" t="s">
        <v>143</v>
      </c>
      <c r="X500">
        <v>1.06949193608738</v>
      </c>
      <c r="Y500" t="s">
        <v>149</v>
      </c>
      <c r="Z500" t="s">
        <v>112</v>
      </c>
      <c r="AA500">
        <v>1.0495977660185201</v>
      </c>
      <c r="AB500" t="s">
        <v>113</v>
      </c>
      <c r="AC500">
        <v>798521</v>
      </c>
      <c r="AD500">
        <v>1196581</v>
      </c>
      <c r="AE500">
        <v>2819233</v>
      </c>
      <c r="AF500" t="s">
        <v>118</v>
      </c>
      <c r="AH500" s="41" t="s">
        <v>703</v>
      </c>
      <c r="AI500" t="s">
        <v>200</v>
      </c>
      <c r="AJ500" t="s">
        <v>121</v>
      </c>
      <c r="AK500" s="32">
        <v>43277</v>
      </c>
      <c r="AL500" s="32">
        <v>43277</v>
      </c>
      <c r="AM500">
        <v>57</v>
      </c>
      <c r="AN500">
        <v>1</v>
      </c>
    </row>
    <row r="501" spans="1:40" x14ac:dyDescent="0.3">
      <c r="A501" s="32">
        <v>43220</v>
      </c>
      <c r="B501">
        <v>102694</v>
      </c>
      <c r="C501">
        <v>0.12304</v>
      </c>
      <c r="D501" t="s">
        <v>347</v>
      </c>
      <c r="E501" t="s">
        <v>13</v>
      </c>
      <c r="F501" t="s">
        <v>165</v>
      </c>
      <c r="G501">
        <v>0</v>
      </c>
      <c r="H501">
        <v>1</v>
      </c>
      <c r="I501">
        <v>0</v>
      </c>
      <c r="J501">
        <v>0</v>
      </c>
      <c r="K501" t="s">
        <v>129</v>
      </c>
      <c r="L501">
        <v>1.5734019902280101</v>
      </c>
      <c r="M501" t="s">
        <v>185</v>
      </c>
      <c r="N501" t="s">
        <v>403</v>
      </c>
      <c r="O501">
        <v>1.5185505109578601</v>
      </c>
      <c r="P501" t="s">
        <v>608</v>
      </c>
      <c r="Q501" t="s">
        <v>108</v>
      </c>
      <c r="R501">
        <v>1.1409245861761199</v>
      </c>
      <c r="S501" t="s">
        <v>109</v>
      </c>
      <c r="T501" t="s">
        <v>110</v>
      </c>
      <c r="U501">
        <v>1.0999063099093001</v>
      </c>
      <c r="V501" t="s">
        <v>111</v>
      </c>
      <c r="W501" t="s">
        <v>687</v>
      </c>
      <c r="X501">
        <v>1.0932564758294401</v>
      </c>
      <c r="Y501" t="s">
        <v>688</v>
      </c>
      <c r="Z501" t="s">
        <v>112</v>
      </c>
      <c r="AA501">
        <v>1.0779752240846601</v>
      </c>
      <c r="AB501" t="s">
        <v>113</v>
      </c>
      <c r="AC501">
        <v>794162</v>
      </c>
      <c r="AD501">
        <v>1188929</v>
      </c>
      <c r="AE501">
        <v>9761214</v>
      </c>
      <c r="AF501" t="s">
        <v>118</v>
      </c>
      <c r="AH501" s="41" t="s">
        <v>704</v>
      </c>
      <c r="AI501" t="s">
        <v>120</v>
      </c>
      <c r="AJ501" t="s">
        <v>121</v>
      </c>
      <c r="AK501" s="32">
        <v>43265</v>
      </c>
      <c r="AL501" s="32">
        <v>43265</v>
      </c>
      <c r="AM501">
        <v>45</v>
      </c>
      <c r="AN501">
        <v>1</v>
      </c>
    </row>
    <row r="502" spans="1:40" ht="31.5" x14ac:dyDescent="0.3">
      <c r="A502" s="32">
        <v>43220</v>
      </c>
      <c r="B502">
        <v>102817</v>
      </c>
      <c r="C502">
        <v>0.16106000000000001</v>
      </c>
      <c r="D502" t="s">
        <v>194</v>
      </c>
      <c r="E502" t="s">
        <v>12</v>
      </c>
      <c r="F502" t="s">
        <v>210</v>
      </c>
      <c r="G502">
        <v>0</v>
      </c>
      <c r="H502">
        <v>0</v>
      </c>
      <c r="I502">
        <v>0</v>
      </c>
      <c r="J502">
        <v>1</v>
      </c>
      <c r="K502" t="s">
        <v>129</v>
      </c>
      <c r="L502">
        <v>1.5734019902280101</v>
      </c>
      <c r="M502" t="s">
        <v>185</v>
      </c>
      <c r="N502" t="s">
        <v>403</v>
      </c>
      <c r="O502">
        <v>1.5185505109578601</v>
      </c>
      <c r="P502" t="s">
        <v>608</v>
      </c>
      <c r="Q502" t="s">
        <v>112</v>
      </c>
      <c r="R502">
        <v>1.4226090029651099</v>
      </c>
      <c r="S502" t="s">
        <v>148</v>
      </c>
      <c r="T502" t="s">
        <v>110</v>
      </c>
      <c r="U502">
        <v>1.0999063099093001</v>
      </c>
      <c r="V502" t="s">
        <v>111</v>
      </c>
      <c r="W502" t="s">
        <v>687</v>
      </c>
      <c r="X502">
        <v>1.0932564758294401</v>
      </c>
      <c r="Y502" t="s">
        <v>688</v>
      </c>
      <c r="Z502" t="s">
        <v>106</v>
      </c>
      <c r="AA502">
        <v>1.0669062482832901</v>
      </c>
      <c r="AB502" t="s">
        <v>692</v>
      </c>
      <c r="AC502">
        <v>792085</v>
      </c>
      <c r="AD502">
        <v>1185270</v>
      </c>
      <c r="AE502">
        <v>8181885</v>
      </c>
      <c r="AF502" t="s">
        <v>118</v>
      </c>
      <c r="AH502" s="41" t="s">
        <v>705</v>
      </c>
      <c r="AI502" t="s">
        <v>120</v>
      </c>
      <c r="AJ502" t="s">
        <v>121</v>
      </c>
      <c r="AK502" s="32">
        <v>43258</v>
      </c>
      <c r="AL502" s="32">
        <v>43258</v>
      </c>
      <c r="AM502">
        <v>38</v>
      </c>
      <c r="AN502">
        <v>1</v>
      </c>
    </row>
    <row r="503" spans="1:40" x14ac:dyDescent="0.3">
      <c r="A503" s="32">
        <v>43220</v>
      </c>
      <c r="B503">
        <v>103044</v>
      </c>
      <c r="C503">
        <v>0.11454</v>
      </c>
      <c r="D503" t="s">
        <v>273</v>
      </c>
      <c r="E503" t="s">
        <v>12</v>
      </c>
      <c r="F503" t="s">
        <v>168</v>
      </c>
      <c r="G503">
        <v>0</v>
      </c>
      <c r="H503">
        <v>0</v>
      </c>
      <c r="I503">
        <v>0</v>
      </c>
      <c r="J503">
        <v>1</v>
      </c>
      <c r="K503" t="s">
        <v>106</v>
      </c>
      <c r="L503">
        <v>2.4504877130334402</v>
      </c>
      <c r="M503" t="s">
        <v>690</v>
      </c>
      <c r="N503" t="s">
        <v>129</v>
      </c>
      <c r="O503">
        <v>1.5734019902280101</v>
      </c>
      <c r="P503" t="s">
        <v>185</v>
      </c>
      <c r="Q503" t="s">
        <v>110</v>
      </c>
      <c r="R503">
        <v>1.0999063099093001</v>
      </c>
      <c r="S503" t="s">
        <v>111</v>
      </c>
      <c r="T503" t="s">
        <v>687</v>
      </c>
      <c r="U503">
        <v>1.0932564758294401</v>
      </c>
      <c r="V503" t="s">
        <v>688</v>
      </c>
      <c r="W503" t="s">
        <v>116</v>
      </c>
      <c r="X503">
        <v>1.0854500685519799</v>
      </c>
      <c r="Y503" t="s">
        <v>134</v>
      </c>
      <c r="Z503" t="s">
        <v>112</v>
      </c>
      <c r="AA503">
        <v>1.0495977660185201</v>
      </c>
      <c r="AB503" t="s">
        <v>113</v>
      </c>
      <c r="AN503">
        <v>257</v>
      </c>
    </row>
    <row r="504" spans="1:40" x14ac:dyDescent="0.3">
      <c r="A504" s="32">
        <v>43220</v>
      </c>
      <c r="B504">
        <v>103485</v>
      </c>
      <c r="C504">
        <v>0.15415999999999999</v>
      </c>
      <c r="D504" t="s">
        <v>191</v>
      </c>
      <c r="E504" t="s">
        <v>14</v>
      </c>
      <c r="F504" t="s">
        <v>228</v>
      </c>
      <c r="G504">
        <v>0</v>
      </c>
      <c r="H504">
        <v>1</v>
      </c>
      <c r="I504">
        <v>0</v>
      </c>
      <c r="J504">
        <v>0</v>
      </c>
      <c r="K504" t="s">
        <v>106</v>
      </c>
      <c r="L504">
        <v>8.5007355657335797</v>
      </c>
      <c r="M504" t="s">
        <v>702</v>
      </c>
      <c r="N504" t="s">
        <v>124</v>
      </c>
      <c r="O504">
        <v>1.1051732237453</v>
      </c>
      <c r="P504" t="s">
        <v>135</v>
      </c>
      <c r="Q504" t="s">
        <v>110</v>
      </c>
      <c r="R504">
        <v>1.0999063099093001</v>
      </c>
      <c r="S504" t="s">
        <v>111</v>
      </c>
      <c r="T504" t="s">
        <v>687</v>
      </c>
      <c r="U504">
        <v>1.0932564758294401</v>
      </c>
      <c r="V504" t="s">
        <v>688</v>
      </c>
      <c r="W504" t="s">
        <v>112</v>
      </c>
      <c r="X504">
        <v>1.0495977660185201</v>
      </c>
      <c r="Y504" t="s">
        <v>113</v>
      </c>
      <c r="Z504" t="s">
        <v>116</v>
      </c>
      <c r="AA504">
        <v>1.03106407106736</v>
      </c>
      <c r="AB504" t="s">
        <v>117</v>
      </c>
      <c r="AC504">
        <v>794279</v>
      </c>
      <c r="AD504">
        <v>1189204</v>
      </c>
      <c r="AE504">
        <v>1016419</v>
      </c>
      <c r="AF504" t="s">
        <v>118</v>
      </c>
      <c r="AH504" s="41" t="s">
        <v>706</v>
      </c>
      <c r="AI504" t="s">
        <v>120</v>
      </c>
      <c r="AJ504" t="s">
        <v>121</v>
      </c>
      <c r="AK504" s="32">
        <v>43265</v>
      </c>
      <c r="AL504" s="32">
        <v>43265</v>
      </c>
      <c r="AM504">
        <v>45</v>
      </c>
      <c r="AN504">
        <v>1</v>
      </c>
    </row>
    <row r="505" spans="1:40" ht="31.5" x14ac:dyDescent="0.3">
      <c r="A505" s="32">
        <v>43220</v>
      </c>
      <c r="B505">
        <v>103601</v>
      </c>
      <c r="C505">
        <v>0.12493</v>
      </c>
      <c r="D505" t="s">
        <v>356</v>
      </c>
      <c r="E505" t="s">
        <v>12</v>
      </c>
      <c r="F505" t="s">
        <v>210</v>
      </c>
      <c r="G505">
        <v>0</v>
      </c>
      <c r="H505">
        <v>0</v>
      </c>
      <c r="I505">
        <v>0</v>
      </c>
      <c r="J505">
        <v>1</v>
      </c>
      <c r="K505" t="s">
        <v>129</v>
      </c>
      <c r="L505">
        <v>1.5734019902280101</v>
      </c>
      <c r="M505" t="s">
        <v>185</v>
      </c>
      <c r="N505" t="s">
        <v>403</v>
      </c>
      <c r="O505">
        <v>1.5185505109578601</v>
      </c>
      <c r="P505" t="s">
        <v>608</v>
      </c>
      <c r="Q505" t="s">
        <v>110</v>
      </c>
      <c r="R505">
        <v>1.0999063099093001</v>
      </c>
      <c r="S505" t="s">
        <v>111</v>
      </c>
      <c r="T505" t="s">
        <v>687</v>
      </c>
      <c r="U505">
        <v>1.0932564758294401</v>
      </c>
      <c r="V505" t="s">
        <v>688</v>
      </c>
      <c r="W505" t="s">
        <v>114</v>
      </c>
      <c r="X505">
        <v>1.0880392565301</v>
      </c>
      <c r="Y505" t="s">
        <v>161</v>
      </c>
      <c r="Z505" t="s">
        <v>106</v>
      </c>
      <c r="AA505">
        <v>1.0669062482832901</v>
      </c>
      <c r="AB505" t="s">
        <v>692</v>
      </c>
      <c r="AC505">
        <v>792158</v>
      </c>
      <c r="AD505">
        <v>1185388</v>
      </c>
      <c r="AE505">
        <v>8181885</v>
      </c>
      <c r="AF505" t="s">
        <v>118</v>
      </c>
      <c r="AH505" s="41" t="s">
        <v>707</v>
      </c>
      <c r="AI505" t="s">
        <v>120</v>
      </c>
      <c r="AJ505" t="s">
        <v>121</v>
      </c>
      <c r="AK505" s="32">
        <v>43258</v>
      </c>
      <c r="AL505" s="32">
        <v>43258</v>
      </c>
      <c r="AM505">
        <v>38</v>
      </c>
      <c r="AN505">
        <v>1</v>
      </c>
    </row>
    <row r="506" spans="1:40" x14ac:dyDescent="0.3">
      <c r="A506" s="32">
        <v>43220</v>
      </c>
      <c r="B506">
        <v>103925</v>
      </c>
      <c r="C506">
        <v>0.13453999999999999</v>
      </c>
      <c r="D506" t="s">
        <v>173</v>
      </c>
      <c r="E506" t="s">
        <v>21</v>
      </c>
      <c r="F506" t="s">
        <v>385</v>
      </c>
      <c r="G506">
        <v>0</v>
      </c>
      <c r="H506">
        <v>1</v>
      </c>
      <c r="I506">
        <v>0</v>
      </c>
      <c r="J506">
        <v>0</v>
      </c>
      <c r="K506" t="s">
        <v>106</v>
      </c>
      <c r="L506">
        <v>2.4504877130334402</v>
      </c>
      <c r="M506" t="s">
        <v>690</v>
      </c>
      <c r="N506" t="s">
        <v>129</v>
      </c>
      <c r="O506">
        <v>1.7258276818181</v>
      </c>
      <c r="P506" t="s">
        <v>708</v>
      </c>
      <c r="Q506" t="s">
        <v>114</v>
      </c>
      <c r="R506">
        <v>1.1120900839288499</v>
      </c>
      <c r="S506" t="s">
        <v>178</v>
      </c>
      <c r="T506" t="s">
        <v>124</v>
      </c>
      <c r="U506">
        <v>1.1051732237453</v>
      </c>
      <c r="V506" t="s">
        <v>135</v>
      </c>
      <c r="W506" t="s">
        <v>110</v>
      </c>
      <c r="X506">
        <v>1.0999063099093001</v>
      </c>
      <c r="Y506" t="s">
        <v>111</v>
      </c>
      <c r="Z506" t="s">
        <v>687</v>
      </c>
      <c r="AA506">
        <v>1.0932564758294401</v>
      </c>
      <c r="AB506" t="s">
        <v>688</v>
      </c>
      <c r="AC506">
        <v>791772</v>
      </c>
      <c r="AD506">
        <v>1184605</v>
      </c>
      <c r="AE506">
        <v>9280645</v>
      </c>
      <c r="AF506" t="s">
        <v>118</v>
      </c>
      <c r="AH506" s="41" t="s">
        <v>709</v>
      </c>
      <c r="AI506" t="s">
        <v>151</v>
      </c>
      <c r="AJ506" t="s">
        <v>121</v>
      </c>
      <c r="AK506" s="32">
        <v>43257</v>
      </c>
      <c r="AL506" s="32">
        <v>43257</v>
      </c>
      <c r="AM506">
        <v>37</v>
      </c>
      <c r="AN506">
        <v>1</v>
      </c>
    </row>
    <row r="507" spans="1:40" x14ac:dyDescent="0.3">
      <c r="A507" s="32">
        <v>43220</v>
      </c>
      <c r="B507">
        <v>103925</v>
      </c>
      <c r="C507">
        <v>0.13453999999999999</v>
      </c>
      <c r="D507" t="s">
        <v>173</v>
      </c>
      <c r="E507" t="s">
        <v>21</v>
      </c>
      <c r="F507" t="s">
        <v>385</v>
      </c>
      <c r="G507">
        <v>0</v>
      </c>
      <c r="H507">
        <v>1</v>
      </c>
      <c r="I507">
        <v>0</v>
      </c>
      <c r="J507">
        <v>0</v>
      </c>
      <c r="K507" t="s">
        <v>106</v>
      </c>
      <c r="L507">
        <v>2.4504877130334402</v>
      </c>
      <c r="M507" t="s">
        <v>690</v>
      </c>
      <c r="N507" t="s">
        <v>129</v>
      </c>
      <c r="O507">
        <v>1.7258276818181</v>
      </c>
      <c r="P507" t="s">
        <v>708</v>
      </c>
      <c r="Q507" t="s">
        <v>114</v>
      </c>
      <c r="R507">
        <v>1.1120900839288499</v>
      </c>
      <c r="S507" t="s">
        <v>178</v>
      </c>
      <c r="T507" t="s">
        <v>124</v>
      </c>
      <c r="U507">
        <v>1.1051732237453</v>
      </c>
      <c r="V507" t="s">
        <v>135</v>
      </c>
      <c r="W507" t="s">
        <v>110</v>
      </c>
      <c r="X507">
        <v>1.0999063099093001</v>
      </c>
      <c r="Y507" t="s">
        <v>111</v>
      </c>
      <c r="Z507" t="s">
        <v>687</v>
      </c>
      <c r="AA507">
        <v>1.0932564758294401</v>
      </c>
      <c r="AB507" t="s">
        <v>688</v>
      </c>
      <c r="AC507">
        <v>787284</v>
      </c>
      <c r="AD507">
        <v>1176749</v>
      </c>
      <c r="AE507">
        <v>9280645</v>
      </c>
      <c r="AF507" t="s">
        <v>198</v>
      </c>
      <c r="AH507" s="41" t="s">
        <v>710</v>
      </c>
      <c r="AI507" t="s">
        <v>200</v>
      </c>
      <c r="AJ507" t="s">
        <v>121</v>
      </c>
      <c r="AK507" s="32">
        <v>43242</v>
      </c>
      <c r="AL507" s="32">
        <v>43242</v>
      </c>
      <c r="AM507">
        <v>22</v>
      </c>
      <c r="AN507">
        <v>1</v>
      </c>
    </row>
    <row r="508" spans="1:40" x14ac:dyDescent="0.3">
      <c r="A508" s="32">
        <v>43220</v>
      </c>
      <c r="B508">
        <v>104087</v>
      </c>
      <c r="C508">
        <v>0.14202000000000001</v>
      </c>
      <c r="D508" t="s">
        <v>347</v>
      </c>
      <c r="E508" t="s">
        <v>13</v>
      </c>
      <c r="F508" t="s">
        <v>237</v>
      </c>
      <c r="G508">
        <v>0</v>
      </c>
      <c r="H508">
        <v>1</v>
      </c>
      <c r="I508">
        <v>0</v>
      </c>
      <c r="J508">
        <v>0</v>
      </c>
      <c r="K508" t="s">
        <v>143</v>
      </c>
      <c r="L508">
        <v>2.2147431943690998</v>
      </c>
      <c r="M508" t="s">
        <v>171</v>
      </c>
      <c r="N508" t="s">
        <v>403</v>
      </c>
      <c r="O508">
        <v>1.5185505109578601</v>
      </c>
      <c r="P508" t="s">
        <v>608</v>
      </c>
      <c r="Q508" t="s">
        <v>110</v>
      </c>
      <c r="R508">
        <v>1.0999063099093001</v>
      </c>
      <c r="S508" t="s">
        <v>111</v>
      </c>
      <c r="T508" t="s">
        <v>687</v>
      </c>
      <c r="U508">
        <v>1.0932564758294401</v>
      </c>
      <c r="V508" t="s">
        <v>688</v>
      </c>
      <c r="W508" t="s">
        <v>106</v>
      </c>
      <c r="X508">
        <v>1.0669062482832901</v>
      </c>
      <c r="Y508" t="s">
        <v>692</v>
      </c>
      <c r="Z508" t="s">
        <v>112</v>
      </c>
      <c r="AA508">
        <v>1.0495977660185201</v>
      </c>
      <c r="AB508" t="s">
        <v>113</v>
      </c>
      <c r="AC508">
        <v>789854</v>
      </c>
      <c r="AD508">
        <v>1180836</v>
      </c>
      <c r="AE508">
        <v>1769280</v>
      </c>
      <c r="AF508" t="s">
        <v>198</v>
      </c>
      <c r="AH508" s="41" t="s">
        <v>711</v>
      </c>
      <c r="AI508" t="s">
        <v>200</v>
      </c>
      <c r="AJ508" t="s">
        <v>121</v>
      </c>
      <c r="AK508" s="32">
        <v>43250</v>
      </c>
      <c r="AL508" s="32">
        <v>43250</v>
      </c>
      <c r="AM508">
        <v>30</v>
      </c>
      <c r="AN508">
        <v>1</v>
      </c>
    </row>
    <row r="509" spans="1:40" x14ac:dyDescent="0.3">
      <c r="A509" s="32">
        <v>43220</v>
      </c>
      <c r="B509">
        <v>104087</v>
      </c>
      <c r="C509">
        <v>0.14202000000000001</v>
      </c>
      <c r="D509" t="s">
        <v>347</v>
      </c>
      <c r="E509" t="s">
        <v>13</v>
      </c>
      <c r="F509" t="s">
        <v>237</v>
      </c>
      <c r="G509">
        <v>0</v>
      </c>
      <c r="H509">
        <v>1</v>
      </c>
      <c r="I509">
        <v>0</v>
      </c>
      <c r="J509">
        <v>0</v>
      </c>
      <c r="K509" t="s">
        <v>143</v>
      </c>
      <c r="L509">
        <v>2.2147431943690998</v>
      </c>
      <c r="M509" t="s">
        <v>171</v>
      </c>
      <c r="N509" t="s">
        <v>403</v>
      </c>
      <c r="O509">
        <v>1.5185505109578601</v>
      </c>
      <c r="P509" t="s">
        <v>608</v>
      </c>
      <c r="Q509" t="s">
        <v>110</v>
      </c>
      <c r="R509">
        <v>1.0999063099093001</v>
      </c>
      <c r="S509" t="s">
        <v>111</v>
      </c>
      <c r="T509" t="s">
        <v>687</v>
      </c>
      <c r="U509">
        <v>1.0932564758294401</v>
      </c>
      <c r="V509" t="s">
        <v>688</v>
      </c>
      <c r="W509" t="s">
        <v>106</v>
      </c>
      <c r="X509">
        <v>1.0669062482832901</v>
      </c>
      <c r="Y509" t="s">
        <v>692</v>
      </c>
      <c r="Z509" t="s">
        <v>112</v>
      </c>
      <c r="AA509">
        <v>1.0495977660185201</v>
      </c>
      <c r="AB509" t="s">
        <v>113</v>
      </c>
      <c r="AC509">
        <v>787367</v>
      </c>
      <c r="AD509">
        <v>1176870</v>
      </c>
      <c r="AE509">
        <v>1769280</v>
      </c>
      <c r="AF509" t="s">
        <v>198</v>
      </c>
      <c r="AH509" s="41" t="s">
        <v>712</v>
      </c>
      <c r="AI509" t="s">
        <v>200</v>
      </c>
      <c r="AJ509" t="s">
        <v>121</v>
      </c>
      <c r="AK509" s="32">
        <v>43242</v>
      </c>
      <c r="AL509" s="32">
        <v>43242</v>
      </c>
      <c r="AM509">
        <v>22</v>
      </c>
      <c r="AN509">
        <v>1</v>
      </c>
    </row>
    <row r="510" spans="1:40" ht="47.25" x14ac:dyDescent="0.3">
      <c r="A510" s="32">
        <v>43220</v>
      </c>
      <c r="B510">
        <v>104087</v>
      </c>
      <c r="C510">
        <v>0.14202000000000001</v>
      </c>
      <c r="D510" t="s">
        <v>347</v>
      </c>
      <c r="E510" t="s">
        <v>13</v>
      </c>
      <c r="F510" t="s">
        <v>237</v>
      </c>
      <c r="G510">
        <v>0</v>
      </c>
      <c r="H510">
        <v>1</v>
      </c>
      <c r="I510">
        <v>0</v>
      </c>
      <c r="J510">
        <v>0</v>
      </c>
      <c r="K510" t="s">
        <v>143</v>
      </c>
      <c r="L510">
        <v>2.2147431943690998</v>
      </c>
      <c r="M510" t="s">
        <v>171</v>
      </c>
      <c r="N510" t="s">
        <v>403</v>
      </c>
      <c r="O510">
        <v>1.5185505109578601</v>
      </c>
      <c r="P510" t="s">
        <v>608</v>
      </c>
      <c r="Q510" t="s">
        <v>110</v>
      </c>
      <c r="R510">
        <v>1.0999063099093001</v>
      </c>
      <c r="S510" t="s">
        <v>111</v>
      </c>
      <c r="T510" t="s">
        <v>687</v>
      </c>
      <c r="U510">
        <v>1.0932564758294401</v>
      </c>
      <c r="V510" t="s">
        <v>688</v>
      </c>
      <c r="W510" t="s">
        <v>106</v>
      </c>
      <c r="X510">
        <v>1.0669062482832901</v>
      </c>
      <c r="Y510" t="s">
        <v>692</v>
      </c>
      <c r="Z510" t="s">
        <v>112</v>
      </c>
      <c r="AA510">
        <v>1.0495977660185201</v>
      </c>
      <c r="AB510" t="s">
        <v>113</v>
      </c>
      <c r="AC510">
        <v>794419</v>
      </c>
      <c r="AD510">
        <v>1189512</v>
      </c>
      <c r="AE510">
        <v>1769280</v>
      </c>
      <c r="AF510" t="s">
        <v>118</v>
      </c>
      <c r="AH510" s="41" t="s">
        <v>713</v>
      </c>
      <c r="AI510" t="s">
        <v>120</v>
      </c>
      <c r="AJ510" t="s">
        <v>121</v>
      </c>
      <c r="AK510" s="32">
        <v>43265</v>
      </c>
      <c r="AL510" s="32">
        <v>43265</v>
      </c>
      <c r="AM510">
        <v>45</v>
      </c>
      <c r="AN510">
        <v>1</v>
      </c>
    </row>
    <row r="511" spans="1:40" x14ac:dyDescent="0.3">
      <c r="A511" s="32">
        <v>43220</v>
      </c>
      <c r="B511">
        <v>104723</v>
      </c>
      <c r="C511">
        <v>0.14324999999999999</v>
      </c>
      <c r="D511" t="s">
        <v>176</v>
      </c>
      <c r="E511" t="s">
        <v>13</v>
      </c>
      <c r="F511" t="s">
        <v>297</v>
      </c>
      <c r="G511">
        <v>0</v>
      </c>
      <c r="H511">
        <v>1</v>
      </c>
      <c r="I511">
        <v>0</v>
      </c>
      <c r="J511">
        <v>0</v>
      </c>
      <c r="K511" t="s">
        <v>106</v>
      </c>
      <c r="L511">
        <v>2.4504877130334402</v>
      </c>
      <c r="M511" t="s">
        <v>690</v>
      </c>
      <c r="N511" t="s">
        <v>129</v>
      </c>
      <c r="O511">
        <v>1.7258276818181</v>
      </c>
      <c r="P511" t="s">
        <v>708</v>
      </c>
      <c r="Q511" t="s">
        <v>114</v>
      </c>
      <c r="R511">
        <v>1.1120900839288499</v>
      </c>
      <c r="S511" t="s">
        <v>178</v>
      </c>
      <c r="T511" t="s">
        <v>110</v>
      </c>
      <c r="U511">
        <v>1.0999063099093001</v>
      </c>
      <c r="V511" t="s">
        <v>111</v>
      </c>
      <c r="W511" t="s">
        <v>687</v>
      </c>
      <c r="X511">
        <v>1.0932564758294401</v>
      </c>
      <c r="Y511" t="s">
        <v>688</v>
      </c>
      <c r="Z511" t="s">
        <v>112</v>
      </c>
      <c r="AA511">
        <v>1.0495977660185201</v>
      </c>
      <c r="AB511" t="s">
        <v>113</v>
      </c>
      <c r="AC511">
        <v>788174</v>
      </c>
      <c r="AD511">
        <v>1178122</v>
      </c>
      <c r="AE511">
        <v>3051067</v>
      </c>
      <c r="AF511" t="s">
        <v>118</v>
      </c>
      <c r="AH511" s="41" t="s">
        <v>714</v>
      </c>
      <c r="AI511" t="s">
        <v>120</v>
      </c>
      <c r="AJ511" t="s">
        <v>121</v>
      </c>
      <c r="AK511" s="32">
        <v>43244</v>
      </c>
      <c r="AL511" s="32">
        <v>43244</v>
      </c>
      <c r="AM511">
        <v>24</v>
      </c>
      <c r="AN511">
        <v>1</v>
      </c>
    </row>
    <row r="512" spans="1:40" x14ac:dyDescent="0.3">
      <c r="A512" s="32">
        <v>43220</v>
      </c>
      <c r="B512">
        <v>106163</v>
      </c>
      <c r="C512">
        <v>0.12692000000000001</v>
      </c>
      <c r="D512" t="s">
        <v>257</v>
      </c>
      <c r="E512" t="s">
        <v>14</v>
      </c>
      <c r="F512" t="s">
        <v>274</v>
      </c>
      <c r="G512">
        <v>0</v>
      </c>
      <c r="H512">
        <v>1</v>
      </c>
      <c r="I512">
        <v>0</v>
      </c>
      <c r="J512">
        <v>0</v>
      </c>
      <c r="K512" t="s">
        <v>106</v>
      </c>
      <c r="L512">
        <v>8.5007355657335797</v>
      </c>
      <c r="M512" t="s">
        <v>702</v>
      </c>
      <c r="N512" t="s">
        <v>110</v>
      </c>
      <c r="O512">
        <v>1.0999063099093001</v>
      </c>
      <c r="P512" t="s">
        <v>111</v>
      </c>
      <c r="Q512" t="s">
        <v>687</v>
      </c>
      <c r="R512">
        <v>1.0932564758294401</v>
      </c>
      <c r="S512" t="s">
        <v>688</v>
      </c>
      <c r="T512" t="s">
        <v>112</v>
      </c>
      <c r="U512">
        <v>1.0495977660185201</v>
      </c>
      <c r="V512" t="s">
        <v>113</v>
      </c>
      <c r="W512" t="s">
        <v>124</v>
      </c>
      <c r="X512">
        <v>1.0244911898268401</v>
      </c>
      <c r="Y512" t="s">
        <v>125</v>
      </c>
      <c r="Z512" t="s">
        <v>108</v>
      </c>
      <c r="AA512">
        <v>1.0162116271972801</v>
      </c>
      <c r="AB512" t="s">
        <v>174</v>
      </c>
      <c r="AC512">
        <v>796794</v>
      </c>
      <c r="AD512">
        <v>1193848</v>
      </c>
      <c r="AE512">
        <v>1013671</v>
      </c>
      <c r="AF512" t="s">
        <v>118</v>
      </c>
      <c r="AH512" s="41" t="s">
        <v>715</v>
      </c>
      <c r="AI512" t="s">
        <v>120</v>
      </c>
      <c r="AJ512" t="s">
        <v>121</v>
      </c>
      <c r="AK512" s="32">
        <v>43273</v>
      </c>
      <c r="AL512" s="32">
        <v>43273</v>
      </c>
      <c r="AM512">
        <v>53</v>
      </c>
      <c r="AN512">
        <v>1</v>
      </c>
    </row>
    <row r="513" spans="1:40" x14ac:dyDescent="0.3">
      <c r="A513" s="32">
        <v>43220</v>
      </c>
      <c r="B513">
        <v>108045</v>
      </c>
      <c r="C513">
        <v>0.11312999999999999</v>
      </c>
      <c r="D513" t="s">
        <v>257</v>
      </c>
      <c r="E513" t="s">
        <v>12</v>
      </c>
      <c r="F513" t="s">
        <v>153</v>
      </c>
      <c r="G513">
        <v>0</v>
      </c>
      <c r="H513">
        <v>0</v>
      </c>
      <c r="I513">
        <v>0</v>
      </c>
      <c r="J513">
        <v>1</v>
      </c>
      <c r="K513" t="s">
        <v>106</v>
      </c>
      <c r="L513">
        <v>2.4504877130334402</v>
      </c>
      <c r="M513" t="s">
        <v>690</v>
      </c>
      <c r="N513" t="s">
        <v>108</v>
      </c>
      <c r="O513">
        <v>1.1409245861761199</v>
      </c>
      <c r="P513" t="s">
        <v>109</v>
      </c>
      <c r="Q513" t="s">
        <v>110</v>
      </c>
      <c r="R513">
        <v>1.0999063099093001</v>
      </c>
      <c r="S513" t="s">
        <v>111</v>
      </c>
      <c r="T513" t="s">
        <v>687</v>
      </c>
      <c r="U513">
        <v>1.0932564758294401</v>
      </c>
      <c r="V513" t="s">
        <v>688</v>
      </c>
      <c r="W513" t="s">
        <v>114</v>
      </c>
      <c r="X513">
        <v>1.0880392565301</v>
      </c>
      <c r="Y513" t="s">
        <v>161</v>
      </c>
      <c r="Z513" t="s">
        <v>116</v>
      </c>
      <c r="AA513">
        <v>1.0854500685519799</v>
      </c>
      <c r="AB513" t="s">
        <v>134</v>
      </c>
      <c r="AC513">
        <v>798199</v>
      </c>
      <c r="AD513">
        <v>1196106</v>
      </c>
      <c r="AE513">
        <v>8405656</v>
      </c>
      <c r="AF513" t="s">
        <v>118</v>
      </c>
      <c r="AH513" s="41" t="s">
        <v>716</v>
      </c>
      <c r="AI513" t="s">
        <v>120</v>
      </c>
      <c r="AJ513" t="s">
        <v>121</v>
      </c>
      <c r="AK513" s="32">
        <v>43277</v>
      </c>
      <c r="AL513" s="32">
        <v>43277</v>
      </c>
      <c r="AM513">
        <v>57</v>
      </c>
      <c r="AN513">
        <v>1</v>
      </c>
    </row>
    <row r="514" spans="1:40" x14ac:dyDescent="0.3">
      <c r="A514" s="32">
        <v>43220</v>
      </c>
      <c r="B514">
        <v>108325</v>
      </c>
      <c r="C514">
        <v>0.11262</v>
      </c>
      <c r="D514" t="s">
        <v>243</v>
      </c>
      <c r="E514" t="s">
        <v>13</v>
      </c>
      <c r="F514" t="s">
        <v>142</v>
      </c>
      <c r="G514">
        <v>0</v>
      </c>
      <c r="H514">
        <v>1</v>
      </c>
      <c r="I514">
        <v>0</v>
      </c>
      <c r="J514">
        <v>0</v>
      </c>
      <c r="K514" t="s">
        <v>143</v>
      </c>
      <c r="L514">
        <v>2.2147431943690998</v>
      </c>
      <c r="M514" t="s">
        <v>171</v>
      </c>
      <c r="N514" t="s">
        <v>110</v>
      </c>
      <c r="O514">
        <v>1.0999063099093001</v>
      </c>
      <c r="P514" t="s">
        <v>111</v>
      </c>
      <c r="Q514" t="s">
        <v>687</v>
      </c>
      <c r="R514">
        <v>1.0932564758294401</v>
      </c>
      <c r="S514" t="s">
        <v>688</v>
      </c>
      <c r="T514" t="s">
        <v>106</v>
      </c>
      <c r="U514">
        <v>1.0669062482832901</v>
      </c>
      <c r="V514" t="s">
        <v>692</v>
      </c>
      <c r="W514" t="s">
        <v>112</v>
      </c>
      <c r="X514">
        <v>1.0495977660185201</v>
      </c>
      <c r="Y514" t="s">
        <v>113</v>
      </c>
      <c r="Z514" t="s">
        <v>112</v>
      </c>
      <c r="AA514">
        <v>1.0385435720820699</v>
      </c>
      <c r="AB514" t="s">
        <v>113</v>
      </c>
      <c r="AC514">
        <v>799198</v>
      </c>
      <c r="AD514">
        <v>1197634</v>
      </c>
      <c r="AE514">
        <v>1014323</v>
      </c>
      <c r="AF514" t="s">
        <v>118</v>
      </c>
      <c r="AH514" s="41" t="s">
        <v>717</v>
      </c>
      <c r="AI514" t="s">
        <v>120</v>
      </c>
      <c r="AJ514" t="s">
        <v>121</v>
      </c>
      <c r="AK514" s="32">
        <v>43278</v>
      </c>
      <c r="AL514" s="32">
        <v>43278</v>
      </c>
      <c r="AM514">
        <v>58</v>
      </c>
      <c r="AN514">
        <v>1</v>
      </c>
    </row>
    <row r="515" spans="1:40" x14ac:dyDescent="0.3">
      <c r="A515" s="32">
        <v>43220</v>
      </c>
      <c r="B515">
        <v>108998</v>
      </c>
      <c r="C515">
        <v>0.11666</v>
      </c>
      <c r="D515" t="s">
        <v>243</v>
      </c>
      <c r="E515" t="s">
        <v>12</v>
      </c>
      <c r="F515" t="s">
        <v>208</v>
      </c>
      <c r="G515">
        <v>0</v>
      </c>
      <c r="H515">
        <v>0</v>
      </c>
      <c r="I515">
        <v>0</v>
      </c>
      <c r="J515">
        <v>1</v>
      </c>
      <c r="K515" t="s">
        <v>106</v>
      </c>
      <c r="L515">
        <v>2.4504877130334402</v>
      </c>
      <c r="M515" t="s">
        <v>690</v>
      </c>
      <c r="N515" t="s">
        <v>129</v>
      </c>
      <c r="O515">
        <v>1.5734019902280101</v>
      </c>
      <c r="P515" t="s">
        <v>185</v>
      </c>
      <c r="Q515" t="s">
        <v>110</v>
      </c>
      <c r="R515">
        <v>1.0999063099093001</v>
      </c>
      <c r="S515" t="s">
        <v>111</v>
      </c>
      <c r="T515" t="s">
        <v>687</v>
      </c>
      <c r="U515">
        <v>1.0932564758294401</v>
      </c>
      <c r="V515" t="s">
        <v>688</v>
      </c>
      <c r="W515" t="s">
        <v>112</v>
      </c>
      <c r="X515">
        <v>1.0495977660185201</v>
      </c>
      <c r="Y515" t="s">
        <v>113</v>
      </c>
      <c r="Z515" t="s">
        <v>116</v>
      </c>
      <c r="AA515">
        <v>1.03106407106736</v>
      </c>
      <c r="AB515" t="s">
        <v>117</v>
      </c>
      <c r="AC515">
        <v>791662</v>
      </c>
      <c r="AD515">
        <v>1184415</v>
      </c>
      <c r="AE515">
        <v>8340093</v>
      </c>
      <c r="AF515" t="s">
        <v>118</v>
      </c>
      <c r="AH515" s="45">
        <v>43622</v>
      </c>
      <c r="AI515" t="s">
        <v>120</v>
      </c>
      <c r="AJ515" t="s">
        <v>121</v>
      </c>
      <c r="AK515" s="32">
        <v>43257</v>
      </c>
      <c r="AL515" s="32">
        <v>43257</v>
      </c>
      <c r="AM515">
        <v>37</v>
      </c>
      <c r="AN515">
        <v>1</v>
      </c>
    </row>
    <row r="516" spans="1:40" x14ac:dyDescent="0.3">
      <c r="A516" s="32">
        <v>43220</v>
      </c>
      <c r="B516">
        <v>111215</v>
      </c>
      <c r="C516">
        <v>0.16019</v>
      </c>
      <c r="D516" t="s">
        <v>248</v>
      </c>
      <c r="E516" t="s">
        <v>12</v>
      </c>
      <c r="F516" t="s">
        <v>278</v>
      </c>
      <c r="G516">
        <v>1</v>
      </c>
      <c r="H516">
        <v>0</v>
      </c>
      <c r="I516">
        <v>0</v>
      </c>
      <c r="J516">
        <v>1</v>
      </c>
      <c r="K516" t="s">
        <v>106</v>
      </c>
      <c r="L516">
        <v>2.4504877130334402</v>
      </c>
      <c r="M516" t="s">
        <v>690</v>
      </c>
      <c r="N516" t="s">
        <v>129</v>
      </c>
      <c r="O516">
        <v>1.5734019902280101</v>
      </c>
      <c r="P516" t="s">
        <v>185</v>
      </c>
      <c r="Q516" t="s">
        <v>112</v>
      </c>
      <c r="R516">
        <v>1.2160624165009899</v>
      </c>
      <c r="S516" t="s">
        <v>148</v>
      </c>
      <c r="T516" t="s">
        <v>110</v>
      </c>
      <c r="U516">
        <v>1.0999063099093001</v>
      </c>
      <c r="V516" t="s">
        <v>111</v>
      </c>
      <c r="W516" t="s">
        <v>687</v>
      </c>
      <c r="X516">
        <v>1.0932564758294401</v>
      </c>
      <c r="Y516" t="s">
        <v>688</v>
      </c>
      <c r="Z516" t="s">
        <v>116</v>
      </c>
      <c r="AA516">
        <v>1.0854500685519799</v>
      </c>
      <c r="AB516" t="s">
        <v>134</v>
      </c>
      <c r="AC516">
        <v>799254</v>
      </c>
      <c r="AD516">
        <v>1197703</v>
      </c>
      <c r="AE516">
        <v>8481954</v>
      </c>
      <c r="AF516" t="s">
        <v>118</v>
      </c>
      <c r="AH516" s="41" t="s">
        <v>718</v>
      </c>
      <c r="AI516" t="s">
        <v>120</v>
      </c>
      <c r="AJ516" t="s">
        <v>121</v>
      </c>
      <c r="AK516" s="32">
        <v>43278</v>
      </c>
      <c r="AL516" s="32">
        <v>43278</v>
      </c>
      <c r="AM516">
        <v>58</v>
      </c>
      <c r="AN516">
        <v>1</v>
      </c>
    </row>
    <row r="517" spans="1:40" x14ac:dyDescent="0.3">
      <c r="A517" s="32">
        <v>43220</v>
      </c>
      <c r="B517">
        <v>111359</v>
      </c>
      <c r="C517">
        <v>0.13164999999999999</v>
      </c>
      <c r="D517" t="s">
        <v>252</v>
      </c>
      <c r="E517" t="s">
        <v>13</v>
      </c>
      <c r="F517" t="s">
        <v>165</v>
      </c>
      <c r="G517">
        <v>0</v>
      </c>
      <c r="H517">
        <v>1</v>
      </c>
      <c r="I517">
        <v>0</v>
      </c>
      <c r="J517">
        <v>0</v>
      </c>
      <c r="K517" t="s">
        <v>106</v>
      </c>
      <c r="L517">
        <v>2.4504877130334402</v>
      </c>
      <c r="M517" t="s">
        <v>690</v>
      </c>
      <c r="N517" t="s">
        <v>403</v>
      </c>
      <c r="O517">
        <v>1.5185505109578601</v>
      </c>
      <c r="P517" t="s">
        <v>608</v>
      </c>
      <c r="Q517" t="s">
        <v>108</v>
      </c>
      <c r="R517">
        <v>1.1409245861761199</v>
      </c>
      <c r="S517" t="s">
        <v>109</v>
      </c>
      <c r="T517" t="s">
        <v>110</v>
      </c>
      <c r="U517">
        <v>1.0999063099093001</v>
      </c>
      <c r="V517" t="s">
        <v>111</v>
      </c>
      <c r="W517" t="s">
        <v>687</v>
      </c>
      <c r="X517">
        <v>1.0932564758294401</v>
      </c>
      <c r="Y517" t="s">
        <v>688</v>
      </c>
      <c r="Z517" t="s">
        <v>114</v>
      </c>
      <c r="AA517">
        <v>1.0880392565301</v>
      </c>
      <c r="AB517" t="s">
        <v>161</v>
      </c>
      <c r="AC517">
        <v>794163</v>
      </c>
      <c r="AD517">
        <v>1188931</v>
      </c>
      <c r="AE517">
        <v>9761214</v>
      </c>
      <c r="AF517" t="s">
        <v>118</v>
      </c>
      <c r="AH517" s="41" t="s">
        <v>719</v>
      </c>
      <c r="AI517" t="s">
        <v>120</v>
      </c>
      <c r="AJ517" t="s">
        <v>121</v>
      </c>
      <c r="AK517" s="32">
        <v>43265</v>
      </c>
      <c r="AL517" s="32">
        <v>43265</v>
      </c>
      <c r="AM517">
        <v>45</v>
      </c>
      <c r="AN517">
        <v>1</v>
      </c>
    </row>
    <row r="518" spans="1:40" ht="31.5" x14ac:dyDescent="0.3">
      <c r="A518" s="32">
        <v>43220</v>
      </c>
      <c r="B518">
        <v>111772</v>
      </c>
      <c r="C518">
        <v>0.11243</v>
      </c>
      <c r="D518" t="s">
        <v>243</v>
      </c>
      <c r="E518" t="s">
        <v>13</v>
      </c>
      <c r="F518" t="s">
        <v>204</v>
      </c>
      <c r="G518">
        <v>0</v>
      </c>
      <c r="H518">
        <v>1</v>
      </c>
      <c r="I518">
        <v>0</v>
      </c>
      <c r="J518">
        <v>0</v>
      </c>
      <c r="K518" t="s">
        <v>106</v>
      </c>
      <c r="L518">
        <v>2.4504877130334402</v>
      </c>
      <c r="M518" t="s">
        <v>690</v>
      </c>
      <c r="N518" t="s">
        <v>403</v>
      </c>
      <c r="O518">
        <v>1.5185505109578601</v>
      </c>
      <c r="P518" t="s">
        <v>608</v>
      </c>
      <c r="Q518" t="s">
        <v>112</v>
      </c>
      <c r="R518">
        <v>1.16692161518903</v>
      </c>
      <c r="S518" t="s">
        <v>148</v>
      </c>
      <c r="T518" t="s">
        <v>110</v>
      </c>
      <c r="U518">
        <v>1.0999063099093001</v>
      </c>
      <c r="V518" t="s">
        <v>111</v>
      </c>
      <c r="W518" t="s">
        <v>687</v>
      </c>
      <c r="X518">
        <v>1.0932564758294401</v>
      </c>
      <c r="Y518" t="s">
        <v>688</v>
      </c>
      <c r="Z518" t="s">
        <v>114</v>
      </c>
      <c r="AA518">
        <v>1.0254725946177901</v>
      </c>
      <c r="AB518" t="s">
        <v>115</v>
      </c>
      <c r="AC518">
        <v>789060</v>
      </c>
      <c r="AD518">
        <v>1179512</v>
      </c>
      <c r="AE518">
        <v>9372897</v>
      </c>
      <c r="AF518" t="s">
        <v>118</v>
      </c>
      <c r="AH518" s="41" t="s">
        <v>720</v>
      </c>
      <c r="AI518" t="s">
        <v>158</v>
      </c>
      <c r="AJ518" t="s">
        <v>121</v>
      </c>
      <c r="AK518" s="32">
        <v>43249</v>
      </c>
      <c r="AL518" s="32">
        <v>43249</v>
      </c>
      <c r="AM518">
        <v>29</v>
      </c>
      <c r="AN518">
        <v>1</v>
      </c>
    </row>
    <row r="519" spans="1:40" ht="78.75" x14ac:dyDescent="0.3">
      <c r="A519" s="32">
        <v>43220</v>
      </c>
      <c r="B519">
        <v>112591</v>
      </c>
      <c r="C519">
        <v>0.16019</v>
      </c>
      <c r="D519" t="s">
        <v>248</v>
      </c>
      <c r="E519" t="s">
        <v>12</v>
      </c>
      <c r="F519" t="s">
        <v>235</v>
      </c>
      <c r="G519">
        <v>0</v>
      </c>
      <c r="H519">
        <v>0</v>
      </c>
      <c r="I519">
        <v>1</v>
      </c>
      <c r="J519">
        <v>1</v>
      </c>
      <c r="K519" t="s">
        <v>106</v>
      </c>
      <c r="L519">
        <v>2.4504877130334402</v>
      </c>
      <c r="M519" t="s">
        <v>690</v>
      </c>
      <c r="N519" t="s">
        <v>403</v>
      </c>
      <c r="O519">
        <v>1.5185505109578601</v>
      </c>
      <c r="P519" t="s">
        <v>608</v>
      </c>
      <c r="Q519" t="s">
        <v>129</v>
      </c>
      <c r="R519">
        <v>1.1390042433137499</v>
      </c>
      <c r="S519" t="s">
        <v>130</v>
      </c>
      <c r="T519" t="s">
        <v>110</v>
      </c>
      <c r="U519">
        <v>1.0999063099093001</v>
      </c>
      <c r="V519" t="s">
        <v>111</v>
      </c>
      <c r="W519" t="s">
        <v>687</v>
      </c>
      <c r="X519">
        <v>1.0932564758294401</v>
      </c>
      <c r="Y519" t="s">
        <v>688</v>
      </c>
      <c r="Z519" t="s">
        <v>116</v>
      </c>
      <c r="AA519">
        <v>1.0854500685519799</v>
      </c>
      <c r="AB519" t="s">
        <v>134</v>
      </c>
      <c r="AC519">
        <v>792182</v>
      </c>
      <c r="AD519">
        <v>1185431</v>
      </c>
      <c r="AE519">
        <v>1375443</v>
      </c>
      <c r="AF519" t="s">
        <v>118</v>
      </c>
      <c r="AG519" t="s">
        <v>721</v>
      </c>
      <c r="AH519" s="41" t="s">
        <v>722</v>
      </c>
      <c r="AI519" t="s">
        <v>158</v>
      </c>
      <c r="AJ519" t="s">
        <v>121</v>
      </c>
      <c r="AK519" s="32">
        <v>43258</v>
      </c>
      <c r="AL519" s="32">
        <v>43258</v>
      </c>
      <c r="AM519">
        <v>38</v>
      </c>
      <c r="AN519">
        <v>1</v>
      </c>
    </row>
    <row r="520" spans="1:40" x14ac:dyDescent="0.3">
      <c r="A520" s="32">
        <v>43220</v>
      </c>
      <c r="B520">
        <v>112869</v>
      </c>
      <c r="C520">
        <v>0.15278</v>
      </c>
      <c r="D520" t="s">
        <v>347</v>
      </c>
      <c r="E520" t="s">
        <v>13</v>
      </c>
      <c r="F520" t="s">
        <v>204</v>
      </c>
      <c r="G520">
        <v>0</v>
      </c>
      <c r="H520">
        <v>1</v>
      </c>
      <c r="I520">
        <v>0</v>
      </c>
      <c r="J520">
        <v>0</v>
      </c>
      <c r="K520" t="s">
        <v>106</v>
      </c>
      <c r="L520">
        <v>2.4504877130334402</v>
      </c>
      <c r="M520" t="s">
        <v>690</v>
      </c>
      <c r="N520" t="s">
        <v>403</v>
      </c>
      <c r="O520">
        <v>1.5185505109578601</v>
      </c>
      <c r="P520" t="s">
        <v>608</v>
      </c>
      <c r="Q520" t="s">
        <v>110</v>
      </c>
      <c r="R520">
        <v>1.0999063099093001</v>
      </c>
      <c r="S520" t="s">
        <v>111</v>
      </c>
      <c r="T520" t="s">
        <v>687</v>
      </c>
      <c r="U520">
        <v>1.0932564758294401</v>
      </c>
      <c r="V520" t="s">
        <v>688</v>
      </c>
      <c r="W520" t="s">
        <v>114</v>
      </c>
      <c r="X520">
        <v>1.0880392565301</v>
      </c>
      <c r="Y520" t="s">
        <v>161</v>
      </c>
      <c r="Z520" t="s">
        <v>112</v>
      </c>
      <c r="AA520">
        <v>1.0779752240846601</v>
      </c>
      <c r="AB520" t="s">
        <v>113</v>
      </c>
      <c r="AC520">
        <v>787056</v>
      </c>
      <c r="AD520">
        <v>1176308</v>
      </c>
      <c r="AE520">
        <v>9372897</v>
      </c>
      <c r="AF520" t="s">
        <v>118</v>
      </c>
      <c r="AH520" s="41" t="s">
        <v>723</v>
      </c>
      <c r="AI520" t="s">
        <v>120</v>
      </c>
      <c r="AJ520" t="s">
        <v>121</v>
      </c>
      <c r="AK520" s="32">
        <v>43242</v>
      </c>
      <c r="AL520" s="32">
        <v>43242</v>
      </c>
      <c r="AM520">
        <v>22</v>
      </c>
      <c r="AN520">
        <v>1</v>
      </c>
    </row>
    <row r="521" spans="1:40" x14ac:dyDescent="0.3">
      <c r="A521" s="32">
        <v>43220</v>
      </c>
      <c r="B521">
        <v>112913</v>
      </c>
      <c r="C521">
        <v>0.11312999999999999</v>
      </c>
      <c r="D521" t="s">
        <v>173</v>
      </c>
      <c r="E521" t="s">
        <v>14</v>
      </c>
      <c r="F521" t="s">
        <v>228</v>
      </c>
      <c r="G521">
        <v>0</v>
      </c>
      <c r="H521">
        <v>1</v>
      </c>
      <c r="I521">
        <v>0</v>
      </c>
      <c r="J521">
        <v>0</v>
      </c>
      <c r="K521" t="s">
        <v>106</v>
      </c>
      <c r="L521">
        <v>2.4504877130334402</v>
      </c>
      <c r="M521" t="s">
        <v>690</v>
      </c>
      <c r="N521" t="s">
        <v>108</v>
      </c>
      <c r="O521">
        <v>1.5520745341382101</v>
      </c>
      <c r="P521" t="s">
        <v>212</v>
      </c>
      <c r="Q521" t="s">
        <v>110</v>
      </c>
      <c r="R521">
        <v>1.0999063099093001</v>
      </c>
      <c r="S521" t="s">
        <v>111</v>
      </c>
      <c r="T521" t="s">
        <v>687</v>
      </c>
      <c r="U521">
        <v>1.0932564758294401</v>
      </c>
      <c r="V521" t="s">
        <v>688</v>
      </c>
      <c r="W521" t="s">
        <v>116</v>
      </c>
      <c r="X521">
        <v>1.0854500685519799</v>
      </c>
      <c r="Y521" t="s">
        <v>134</v>
      </c>
      <c r="Z521" t="s">
        <v>112</v>
      </c>
      <c r="AA521">
        <v>1.0495977660185201</v>
      </c>
      <c r="AB521" t="s">
        <v>113</v>
      </c>
      <c r="AC521">
        <v>794282</v>
      </c>
      <c r="AD521">
        <v>1189211</v>
      </c>
      <c r="AE521">
        <v>1016419</v>
      </c>
      <c r="AF521" t="s">
        <v>118</v>
      </c>
      <c r="AH521" s="41" t="s">
        <v>724</v>
      </c>
      <c r="AI521" t="s">
        <v>120</v>
      </c>
      <c r="AJ521" t="s">
        <v>121</v>
      </c>
      <c r="AK521" s="32">
        <v>43265</v>
      </c>
      <c r="AL521" s="32">
        <v>43265</v>
      </c>
      <c r="AM521">
        <v>45</v>
      </c>
      <c r="AN521">
        <v>1</v>
      </c>
    </row>
    <row r="522" spans="1:40" ht="31.5" x14ac:dyDescent="0.3">
      <c r="A522" s="32">
        <v>43220</v>
      </c>
      <c r="B522">
        <v>112953</v>
      </c>
      <c r="C522">
        <v>0.14910000000000001</v>
      </c>
      <c r="D522" t="s">
        <v>159</v>
      </c>
      <c r="E522" t="s">
        <v>12</v>
      </c>
      <c r="F522" t="s">
        <v>336</v>
      </c>
      <c r="G522">
        <v>0</v>
      </c>
      <c r="H522">
        <v>0</v>
      </c>
      <c r="I522">
        <v>0</v>
      </c>
      <c r="J522">
        <v>1</v>
      </c>
      <c r="K522" t="s">
        <v>106</v>
      </c>
      <c r="L522">
        <v>2.4504877130334402</v>
      </c>
      <c r="M522" t="s">
        <v>690</v>
      </c>
      <c r="N522" t="s">
        <v>403</v>
      </c>
      <c r="O522">
        <v>1.5185505109578601</v>
      </c>
      <c r="P522" t="s">
        <v>608</v>
      </c>
      <c r="Q522" t="s">
        <v>108</v>
      </c>
      <c r="R522">
        <v>1.1409245861761199</v>
      </c>
      <c r="S522" t="s">
        <v>109</v>
      </c>
      <c r="T522" t="s">
        <v>129</v>
      </c>
      <c r="U522">
        <v>1.1390042433137499</v>
      </c>
      <c r="V522" t="s">
        <v>130</v>
      </c>
      <c r="W522" t="s">
        <v>110</v>
      </c>
      <c r="X522">
        <v>1.0999063099093001</v>
      </c>
      <c r="Y522" t="s">
        <v>111</v>
      </c>
      <c r="Z522" t="s">
        <v>687</v>
      </c>
      <c r="AA522">
        <v>1.0932564758294401</v>
      </c>
      <c r="AB522" t="s">
        <v>688</v>
      </c>
      <c r="AC522">
        <v>791451</v>
      </c>
      <c r="AD522">
        <v>1183981</v>
      </c>
      <c r="AE522">
        <v>8807349</v>
      </c>
      <c r="AF522" t="s">
        <v>118</v>
      </c>
      <c r="AH522" s="41" t="s">
        <v>725</v>
      </c>
      <c r="AI522" t="s">
        <v>120</v>
      </c>
      <c r="AJ522" t="s">
        <v>121</v>
      </c>
      <c r="AK522" s="32">
        <v>43256</v>
      </c>
      <c r="AL522" s="32">
        <v>43256</v>
      </c>
      <c r="AM522">
        <v>36</v>
      </c>
      <c r="AN522">
        <v>1</v>
      </c>
    </row>
    <row r="523" spans="1:40" x14ac:dyDescent="0.3">
      <c r="A523" s="32">
        <v>43220</v>
      </c>
      <c r="B523">
        <v>113052</v>
      </c>
      <c r="C523">
        <v>0.13727</v>
      </c>
      <c r="D523" t="s">
        <v>254</v>
      </c>
      <c r="E523" t="s">
        <v>12</v>
      </c>
      <c r="F523" t="s">
        <v>160</v>
      </c>
      <c r="G523">
        <v>0</v>
      </c>
      <c r="H523">
        <v>0</v>
      </c>
      <c r="I523">
        <v>0</v>
      </c>
      <c r="J523">
        <v>1</v>
      </c>
      <c r="K523" t="s">
        <v>143</v>
      </c>
      <c r="L523">
        <v>2.2147431943690998</v>
      </c>
      <c r="M523" t="s">
        <v>171</v>
      </c>
      <c r="N523" t="s">
        <v>129</v>
      </c>
      <c r="O523">
        <v>1.5734019902280101</v>
      </c>
      <c r="P523" t="s">
        <v>185</v>
      </c>
      <c r="Q523" t="s">
        <v>110</v>
      </c>
      <c r="R523">
        <v>1.0999063099093001</v>
      </c>
      <c r="S523" t="s">
        <v>111</v>
      </c>
      <c r="T523" t="s">
        <v>687</v>
      </c>
      <c r="U523">
        <v>1.0932564758294401</v>
      </c>
      <c r="V523" t="s">
        <v>688</v>
      </c>
      <c r="W523" t="s">
        <v>106</v>
      </c>
      <c r="X523">
        <v>1.0669062482832901</v>
      </c>
      <c r="Y523" t="s">
        <v>692</v>
      </c>
      <c r="Z523" t="s">
        <v>112</v>
      </c>
      <c r="AA523">
        <v>1.0495977660185201</v>
      </c>
      <c r="AB523" t="s">
        <v>113</v>
      </c>
      <c r="AC523">
        <v>791230</v>
      </c>
      <c r="AD523">
        <v>1183508</v>
      </c>
      <c r="AE523">
        <v>7729056</v>
      </c>
      <c r="AF523" t="s">
        <v>118</v>
      </c>
      <c r="AH523" s="41" t="s">
        <v>726</v>
      </c>
      <c r="AI523" t="s">
        <v>120</v>
      </c>
      <c r="AJ523" t="s">
        <v>121</v>
      </c>
      <c r="AK523" s="32">
        <v>43256</v>
      </c>
      <c r="AL523" s="32">
        <v>43256</v>
      </c>
      <c r="AM523">
        <v>36</v>
      </c>
      <c r="AN523">
        <v>1</v>
      </c>
    </row>
    <row r="524" spans="1:40" ht="31.5" x14ac:dyDescent="0.3">
      <c r="A524" s="32">
        <v>43220</v>
      </c>
      <c r="B524">
        <v>113273</v>
      </c>
      <c r="C524">
        <v>0.11355999999999999</v>
      </c>
      <c r="D524" t="s">
        <v>254</v>
      </c>
      <c r="E524" t="s">
        <v>21</v>
      </c>
      <c r="F524" t="s">
        <v>385</v>
      </c>
      <c r="G524">
        <v>0</v>
      </c>
      <c r="H524">
        <v>1</v>
      </c>
      <c r="I524">
        <v>0</v>
      </c>
      <c r="J524">
        <v>0</v>
      </c>
      <c r="K524" t="s">
        <v>403</v>
      </c>
      <c r="L524">
        <v>1.5185505109578601</v>
      </c>
      <c r="M524" t="s">
        <v>608</v>
      </c>
      <c r="N524" t="s">
        <v>129</v>
      </c>
      <c r="O524">
        <v>1.1390042433137499</v>
      </c>
      <c r="P524" t="s">
        <v>130</v>
      </c>
      <c r="Q524" t="s">
        <v>110</v>
      </c>
      <c r="R524">
        <v>1.0999063099093001</v>
      </c>
      <c r="S524" t="s">
        <v>111</v>
      </c>
      <c r="T524" t="s">
        <v>687</v>
      </c>
      <c r="U524">
        <v>1.0932564758294401</v>
      </c>
      <c r="V524" t="s">
        <v>688</v>
      </c>
      <c r="W524" t="s">
        <v>114</v>
      </c>
      <c r="X524">
        <v>1.0880392565301</v>
      </c>
      <c r="Y524" t="s">
        <v>161</v>
      </c>
      <c r="Z524" t="s">
        <v>116</v>
      </c>
      <c r="AA524">
        <v>1.0854500685519799</v>
      </c>
      <c r="AB524" t="s">
        <v>134</v>
      </c>
      <c r="AC524">
        <v>787275</v>
      </c>
      <c r="AD524">
        <v>1176730</v>
      </c>
      <c r="AE524">
        <v>9280645</v>
      </c>
      <c r="AF524" t="s">
        <v>118</v>
      </c>
      <c r="AH524" s="41" t="s">
        <v>727</v>
      </c>
      <c r="AI524" t="s">
        <v>120</v>
      </c>
      <c r="AJ524" t="s">
        <v>121</v>
      </c>
      <c r="AK524" s="32">
        <v>43242</v>
      </c>
      <c r="AL524" s="32">
        <v>43242</v>
      </c>
      <c r="AM524">
        <v>22</v>
      </c>
      <c r="AN524">
        <v>1</v>
      </c>
    </row>
    <row r="525" spans="1:40" x14ac:dyDescent="0.3">
      <c r="A525" s="32">
        <v>43220</v>
      </c>
      <c r="B525">
        <v>113394</v>
      </c>
      <c r="C525">
        <v>0.13347000000000001</v>
      </c>
      <c r="D525" t="s">
        <v>347</v>
      </c>
      <c r="E525" t="s">
        <v>13</v>
      </c>
      <c r="F525" t="s">
        <v>219</v>
      </c>
      <c r="G525">
        <v>0</v>
      </c>
      <c r="H525">
        <v>1</v>
      </c>
      <c r="I525">
        <v>0</v>
      </c>
      <c r="J525">
        <v>0</v>
      </c>
      <c r="K525" t="s">
        <v>143</v>
      </c>
      <c r="L525">
        <v>2.2147431943690998</v>
      </c>
      <c r="M525" t="s">
        <v>171</v>
      </c>
      <c r="N525" t="s">
        <v>108</v>
      </c>
      <c r="O525">
        <v>1.1409245861761199</v>
      </c>
      <c r="P525" t="s">
        <v>109</v>
      </c>
      <c r="Q525" t="s">
        <v>129</v>
      </c>
      <c r="R525">
        <v>1.1390042433137499</v>
      </c>
      <c r="S525" t="s">
        <v>130</v>
      </c>
      <c r="T525" t="s">
        <v>110</v>
      </c>
      <c r="U525">
        <v>1.0999063099093001</v>
      </c>
      <c r="V525" t="s">
        <v>111</v>
      </c>
      <c r="W525" t="s">
        <v>687</v>
      </c>
      <c r="X525">
        <v>1.0932564758294401</v>
      </c>
      <c r="Y525" t="s">
        <v>688</v>
      </c>
      <c r="Z525" t="s">
        <v>106</v>
      </c>
      <c r="AA525">
        <v>1.0669062482832901</v>
      </c>
      <c r="AB525" t="s">
        <v>692</v>
      </c>
      <c r="AC525">
        <v>789529</v>
      </c>
      <c r="AD525">
        <v>1180274</v>
      </c>
      <c r="AE525">
        <v>1011782</v>
      </c>
      <c r="AF525" t="s">
        <v>118</v>
      </c>
      <c r="AH525" s="41" t="s">
        <v>728</v>
      </c>
      <c r="AI525" t="s">
        <v>120</v>
      </c>
      <c r="AJ525" t="s">
        <v>121</v>
      </c>
      <c r="AK525" s="32">
        <v>43250</v>
      </c>
      <c r="AL525" s="32">
        <v>43250</v>
      </c>
      <c r="AM525">
        <v>30</v>
      </c>
      <c r="AN525">
        <v>1</v>
      </c>
    </row>
    <row r="526" spans="1:40" ht="47.25" x14ac:dyDescent="0.3">
      <c r="A526" s="32">
        <v>43220</v>
      </c>
      <c r="B526">
        <v>113394</v>
      </c>
      <c r="C526">
        <v>0.13347000000000001</v>
      </c>
      <c r="D526" t="s">
        <v>347</v>
      </c>
      <c r="E526" t="s">
        <v>13</v>
      </c>
      <c r="F526" t="s">
        <v>219</v>
      </c>
      <c r="G526">
        <v>0</v>
      </c>
      <c r="H526">
        <v>1</v>
      </c>
      <c r="I526">
        <v>0</v>
      </c>
      <c r="J526">
        <v>0</v>
      </c>
      <c r="K526" t="s">
        <v>143</v>
      </c>
      <c r="L526">
        <v>2.2147431943690998</v>
      </c>
      <c r="M526" t="s">
        <v>171</v>
      </c>
      <c r="N526" t="s">
        <v>108</v>
      </c>
      <c r="O526">
        <v>1.1409245861761199</v>
      </c>
      <c r="P526" t="s">
        <v>109</v>
      </c>
      <c r="Q526" t="s">
        <v>129</v>
      </c>
      <c r="R526">
        <v>1.1390042433137499</v>
      </c>
      <c r="S526" t="s">
        <v>130</v>
      </c>
      <c r="T526" t="s">
        <v>110</v>
      </c>
      <c r="U526">
        <v>1.0999063099093001</v>
      </c>
      <c r="V526" t="s">
        <v>111</v>
      </c>
      <c r="W526" t="s">
        <v>687</v>
      </c>
      <c r="X526">
        <v>1.0932564758294401</v>
      </c>
      <c r="Y526" t="s">
        <v>688</v>
      </c>
      <c r="Z526" t="s">
        <v>106</v>
      </c>
      <c r="AA526">
        <v>1.0669062482832901</v>
      </c>
      <c r="AB526" t="s">
        <v>692</v>
      </c>
      <c r="AC526">
        <v>789389</v>
      </c>
      <c r="AD526">
        <v>1180037</v>
      </c>
      <c r="AE526">
        <v>1011782</v>
      </c>
      <c r="AF526" t="s">
        <v>118</v>
      </c>
      <c r="AH526" s="41" t="s">
        <v>729</v>
      </c>
      <c r="AI526" t="s">
        <v>120</v>
      </c>
      <c r="AJ526" t="s">
        <v>121</v>
      </c>
      <c r="AK526" s="32">
        <v>43249</v>
      </c>
      <c r="AL526" s="32">
        <v>43249</v>
      </c>
      <c r="AM526">
        <v>29</v>
      </c>
      <c r="AN526">
        <v>1</v>
      </c>
    </row>
    <row r="527" spans="1:40" x14ac:dyDescent="0.3">
      <c r="A527" s="32">
        <v>43220</v>
      </c>
      <c r="B527">
        <v>113394</v>
      </c>
      <c r="C527">
        <v>0.13347000000000001</v>
      </c>
      <c r="D527" t="s">
        <v>347</v>
      </c>
      <c r="E527" t="s">
        <v>13</v>
      </c>
      <c r="F527" t="s">
        <v>219</v>
      </c>
      <c r="G527">
        <v>0</v>
      </c>
      <c r="H527">
        <v>1</v>
      </c>
      <c r="I527">
        <v>0</v>
      </c>
      <c r="J527">
        <v>0</v>
      </c>
      <c r="K527" t="s">
        <v>143</v>
      </c>
      <c r="L527">
        <v>2.2147431943690998</v>
      </c>
      <c r="M527" t="s">
        <v>171</v>
      </c>
      <c r="N527" t="s">
        <v>108</v>
      </c>
      <c r="O527">
        <v>1.1409245861761199</v>
      </c>
      <c r="P527" t="s">
        <v>109</v>
      </c>
      <c r="Q527" t="s">
        <v>129</v>
      </c>
      <c r="R527">
        <v>1.1390042433137499</v>
      </c>
      <c r="S527" t="s">
        <v>130</v>
      </c>
      <c r="T527" t="s">
        <v>110</v>
      </c>
      <c r="U527">
        <v>1.0999063099093001</v>
      </c>
      <c r="V527" t="s">
        <v>111</v>
      </c>
      <c r="W527" t="s">
        <v>687</v>
      </c>
      <c r="X527">
        <v>1.0932564758294401</v>
      </c>
      <c r="Y527" t="s">
        <v>688</v>
      </c>
      <c r="Z527" t="s">
        <v>106</v>
      </c>
      <c r="AA527">
        <v>1.0669062482832901</v>
      </c>
      <c r="AB527" t="s">
        <v>692</v>
      </c>
      <c r="AC527">
        <v>789371</v>
      </c>
      <c r="AD527">
        <v>1180007</v>
      </c>
      <c r="AE527">
        <v>1011782</v>
      </c>
      <c r="AF527" t="s">
        <v>198</v>
      </c>
      <c r="AH527" s="41" t="s">
        <v>730</v>
      </c>
      <c r="AI527" t="s">
        <v>200</v>
      </c>
      <c r="AJ527" t="s">
        <v>121</v>
      </c>
      <c r="AK527" s="32">
        <v>43249</v>
      </c>
      <c r="AL527" s="32">
        <v>43249</v>
      </c>
      <c r="AM527">
        <v>29</v>
      </c>
      <c r="AN527">
        <v>1</v>
      </c>
    </row>
    <row r="528" spans="1:40" ht="47.25" x14ac:dyDescent="0.3">
      <c r="A528" s="32">
        <v>43220</v>
      </c>
      <c r="B528">
        <v>113572</v>
      </c>
      <c r="C528">
        <v>0.12493</v>
      </c>
      <c r="D528" t="s">
        <v>159</v>
      </c>
      <c r="E528" t="s">
        <v>12</v>
      </c>
      <c r="F528" t="s">
        <v>278</v>
      </c>
      <c r="G528">
        <v>0</v>
      </c>
      <c r="H528">
        <v>0</v>
      </c>
      <c r="I528">
        <v>0</v>
      </c>
      <c r="J528">
        <v>1</v>
      </c>
      <c r="K528" t="s">
        <v>129</v>
      </c>
      <c r="L528">
        <v>1.5734019902280101</v>
      </c>
      <c r="M528" t="s">
        <v>185</v>
      </c>
      <c r="N528" t="s">
        <v>403</v>
      </c>
      <c r="O528">
        <v>1.5185505109578601</v>
      </c>
      <c r="P528" t="s">
        <v>608</v>
      </c>
      <c r="Q528" t="s">
        <v>110</v>
      </c>
      <c r="R528">
        <v>1.0999063099093001</v>
      </c>
      <c r="S528" t="s">
        <v>111</v>
      </c>
      <c r="T528" t="s">
        <v>687</v>
      </c>
      <c r="U528">
        <v>1.0932564758294401</v>
      </c>
      <c r="V528" t="s">
        <v>688</v>
      </c>
      <c r="W528" t="s">
        <v>114</v>
      </c>
      <c r="X528">
        <v>1.0880392565301</v>
      </c>
      <c r="Y528" t="s">
        <v>161</v>
      </c>
      <c r="Z528" t="s">
        <v>143</v>
      </c>
      <c r="AA528">
        <v>1.06949193608738</v>
      </c>
      <c r="AB528" t="s">
        <v>149</v>
      </c>
      <c r="AC528">
        <v>793707</v>
      </c>
      <c r="AD528">
        <v>1188141</v>
      </c>
      <c r="AE528">
        <v>9373838</v>
      </c>
      <c r="AF528" t="s">
        <v>118</v>
      </c>
      <c r="AH528" s="41" t="s">
        <v>731</v>
      </c>
      <c r="AI528" t="s">
        <v>120</v>
      </c>
      <c r="AJ528" t="s">
        <v>121</v>
      </c>
      <c r="AK528" s="32">
        <v>43264</v>
      </c>
      <c r="AL528" s="32">
        <v>43264</v>
      </c>
      <c r="AM528">
        <v>44</v>
      </c>
      <c r="AN528">
        <v>1</v>
      </c>
    </row>
    <row r="529" spans="1:40" ht="31.5" x14ac:dyDescent="0.3">
      <c r="A529" s="32">
        <v>43220</v>
      </c>
      <c r="B529">
        <v>113846</v>
      </c>
      <c r="C529">
        <v>0.12209</v>
      </c>
      <c r="D529" t="s">
        <v>173</v>
      </c>
      <c r="E529" t="s">
        <v>14</v>
      </c>
      <c r="F529" t="s">
        <v>192</v>
      </c>
      <c r="G529">
        <v>0</v>
      </c>
      <c r="H529">
        <v>1</v>
      </c>
      <c r="I529">
        <v>0</v>
      </c>
      <c r="J529">
        <v>0</v>
      </c>
      <c r="K529" t="s">
        <v>403</v>
      </c>
      <c r="L529">
        <v>1.5185505109578601</v>
      </c>
      <c r="M529" t="s">
        <v>608</v>
      </c>
      <c r="N529" t="s">
        <v>108</v>
      </c>
      <c r="O529">
        <v>1.1409245861761199</v>
      </c>
      <c r="P529" t="s">
        <v>109</v>
      </c>
      <c r="Q529" t="s">
        <v>129</v>
      </c>
      <c r="R529">
        <v>1.1390042433137499</v>
      </c>
      <c r="S529" t="s">
        <v>130</v>
      </c>
      <c r="T529" t="s">
        <v>110</v>
      </c>
      <c r="U529">
        <v>1.0999063099093001</v>
      </c>
      <c r="V529" t="s">
        <v>111</v>
      </c>
      <c r="W529" t="s">
        <v>687</v>
      </c>
      <c r="X529">
        <v>1.0932564758294401</v>
      </c>
      <c r="Y529" t="s">
        <v>688</v>
      </c>
      <c r="Z529" t="s">
        <v>106</v>
      </c>
      <c r="AA529">
        <v>1.0669062482832901</v>
      </c>
      <c r="AB529" t="s">
        <v>692</v>
      </c>
      <c r="AC529">
        <v>787930</v>
      </c>
      <c r="AD529">
        <v>1177751</v>
      </c>
      <c r="AE529">
        <v>9373838</v>
      </c>
      <c r="AF529" t="s">
        <v>118</v>
      </c>
      <c r="AH529" s="41" t="s">
        <v>732</v>
      </c>
      <c r="AI529" t="s">
        <v>120</v>
      </c>
      <c r="AJ529" t="s">
        <v>121</v>
      </c>
      <c r="AK529" s="32">
        <v>43243</v>
      </c>
      <c r="AL529" s="32">
        <v>43243</v>
      </c>
      <c r="AM529">
        <v>23</v>
      </c>
      <c r="AN529">
        <v>1</v>
      </c>
    </row>
    <row r="530" spans="1:40" x14ac:dyDescent="0.3">
      <c r="A530" s="32">
        <v>43220</v>
      </c>
      <c r="B530">
        <v>113869</v>
      </c>
      <c r="C530">
        <v>0.11735</v>
      </c>
      <c r="D530" t="s">
        <v>468</v>
      </c>
      <c r="E530" t="s">
        <v>12</v>
      </c>
      <c r="F530" t="s">
        <v>210</v>
      </c>
      <c r="G530">
        <v>0</v>
      </c>
      <c r="H530">
        <v>0</v>
      </c>
      <c r="I530">
        <v>0</v>
      </c>
      <c r="J530">
        <v>1</v>
      </c>
      <c r="K530" t="s">
        <v>403</v>
      </c>
      <c r="L530">
        <v>1.5185505109578601</v>
      </c>
      <c r="M530" t="s">
        <v>608</v>
      </c>
      <c r="N530" t="s">
        <v>112</v>
      </c>
      <c r="O530">
        <v>1.4226090029651099</v>
      </c>
      <c r="P530" t="s">
        <v>148</v>
      </c>
      <c r="Q530" t="s">
        <v>129</v>
      </c>
      <c r="R530">
        <v>1.23922969895645</v>
      </c>
      <c r="S530" t="s">
        <v>169</v>
      </c>
      <c r="T530" t="s">
        <v>108</v>
      </c>
      <c r="U530">
        <v>1.1409245861761199</v>
      </c>
      <c r="V530" t="s">
        <v>109</v>
      </c>
      <c r="W530" t="s">
        <v>110</v>
      </c>
      <c r="X530">
        <v>1.0999063099093001</v>
      </c>
      <c r="Y530" t="s">
        <v>111</v>
      </c>
      <c r="Z530" t="s">
        <v>687</v>
      </c>
      <c r="AA530">
        <v>1.0932564758294401</v>
      </c>
      <c r="AB530" t="s">
        <v>688</v>
      </c>
      <c r="AC530">
        <v>796998</v>
      </c>
      <c r="AD530">
        <v>1194185</v>
      </c>
      <c r="AE530">
        <v>8181885</v>
      </c>
      <c r="AF530" t="s">
        <v>118</v>
      </c>
      <c r="AH530" s="41" t="s">
        <v>733</v>
      </c>
      <c r="AI530" t="s">
        <v>120</v>
      </c>
      <c r="AJ530" t="s">
        <v>121</v>
      </c>
      <c r="AK530" s="32">
        <v>43273</v>
      </c>
      <c r="AL530" s="32">
        <v>43273</v>
      </c>
      <c r="AM530">
        <v>53</v>
      </c>
      <c r="AN530">
        <v>1</v>
      </c>
    </row>
    <row r="531" spans="1:40" x14ac:dyDescent="0.3">
      <c r="A531" s="32">
        <v>43220</v>
      </c>
      <c r="B531">
        <v>114244</v>
      </c>
      <c r="C531">
        <v>0.11869</v>
      </c>
      <c r="D531" t="s">
        <v>230</v>
      </c>
      <c r="E531" t="s">
        <v>13</v>
      </c>
      <c r="F531" t="s">
        <v>204</v>
      </c>
      <c r="G531">
        <v>0</v>
      </c>
      <c r="H531">
        <v>1</v>
      </c>
      <c r="I531">
        <v>0</v>
      </c>
      <c r="J531">
        <v>0</v>
      </c>
      <c r="K531" t="s">
        <v>106</v>
      </c>
      <c r="L531">
        <v>8.5007355657335797</v>
      </c>
      <c r="M531" t="s">
        <v>702</v>
      </c>
      <c r="N531" t="s">
        <v>124</v>
      </c>
      <c r="O531">
        <v>1.1051732237453</v>
      </c>
      <c r="P531" t="s">
        <v>135</v>
      </c>
      <c r="Q531" t="s">
        <v>110</v>
      </c>
      <c r="R531">
        <v>1.0999063099093001</v>
      </c>
      <c r="S531" t="s">
        <v>111</v>
      </c>
      <c r="T531" t="s">
        <v>687</v>
      </c>
      <c r="U531">
        <v>1.0932564758294401</v>
      </c>
      <c r="V531" t="s">
        <v>688</v>
      </c>
      <c r="W531" t="s">
        <v>143</v>
      </c>
      <c r="X531">
        <v>1.06949193608738</v>
      </c>
      <c r="Y531" t="s">
        <v>149</v>
      </c>
      <c r="Z531" t="s">
        <v>112</v>
      </c>
      <c r="AA531">
        <v>1.0495977660185201</v>
      </c>
      <c r="AB531" t="s">
        <v>113</v>
      </c>
      <c r="AC531">
        <v>789069</v>
      </c>
      <c r="AD531">
        <v>1179531</v>
      </c>
      <c r="AE531">
        <v>9372897</v>
      </c>
      <c r="AF531" t="s">
        <v>118</v>
      </c>
      <c r="AH531" s="41" t="s">
        <v>734</v>
      </c>
      <c r="AI531" t="s">
        <v>158</v>
      </c>
      <c r="AJ531" t="s">
        <v>121</v>
      </c>
      <c r="AK531" s="32">
        <v>43249</v>
      </c>
      <c r="AL531" s="32">
        <v>43249</v>
      </c>
      <c r="AM531">
        <v>29</v>
      </c>
      <c r="AN531">
        <v>1</v>
      </c>
    </row>
    <row r="532" spans="1:40" ht="31.5" x14ac:dyDescent="0.3">
      <c r="A532" s="32">
        <v>43220</v>
      </c>
      <c r="B532">
        <v>114525</v>
      </c>
      <c r="C532">
        <v>0.13477</v>
      </c>
      <c r="D532" t="s">
        <v>270</v>
      </c>
      <c r="E532" t="s">
        <v>12</v>
      </c>
      <c r="F532" t="s">
        <v>195</v>
      </c>
      <c r="G532">
        <v>0</v>
      </c>
      <c r="H532">
        <v>0</v>
      </c>
      <c r="I532">
        <v>0</v>
      </c>
      <c r="J532">
        <v>1</v>
      </c>
      <c r="K532" t="s">
        <v>106</v>
      </c>
      <c r="L532">
        <v>2.5326120405212</v>
      </c>
      <c r="M532" t="s">
        <v>698</v>
      </c>
      <c r="N532" t="s">
        <v>129</v>
      </c>
      <c r="O532">
        <v>1.5734019902280101</v>
      </c>
      <c r="P532" t="s">
        <v>185</v>
      </c>
      <c r="Q532" t="s">
        <v>110</v>
      </c>
      <c r="R532">
        <v>1.0999063099093001</v>
      </c>
      <c r="S532" t="s">
        <v>111</v>
      </c>
      <c r="T532" t="s">
        <v>687</v>
      </c>
      <c r="U532">
        <v>1.0932564758294401</v>
      </c>
      <c r="V532" t="s">
        <v>688</v>
      </c>
      <c r="W532" t="s">
        <v>116</v>
      </c>
      <c r="X532">
        <v>1.0854500685519799</v>
      </c>
      <c r="Y532" t="s">
        <v>134</v>
      </c>
      <c r="Z532" t="s">
        <v>143</v>
      </c>
      <c r="AA532">
        <v>1.06949193608738</v>
      </c>
      <c r="AB532" t="s">
        <v>149</v>
      </c>
      <c r="AC532">
        <v>787507</v>
      </c>
      <c r="AD532">
        <v>1177059</v>
      </c>
      <c r="AE532">
        <v>1013713</v>
      </c>
      <c r="AF532" t="s">
        <v>118</v>
      </c>
      <c r="AH532" s="41" t="s">
        <v>735</v>
      </c>
      <c r="AI532" t="s">
        <v>120</v>
      </c>
      <c r="AJ532" t="s">
        <v>121</v>
      </c>
      <c r="AK532" s="32">
        <v>43242</v>
      </c>
      <c r="AL532" s="32">
        <v>43242</v>
      </c>
      <c r="AM532">
        <v>22</v>
      </c>
      <c r="AN532">
        <v>1</v>
      </c>
    </row>
    <row r="533" spans="1:40" x14ac:dyDescent="0.3">
      <c r="A533" s="32">
        <v>43220</v>
      </c>
      <c r="B533">
        <v>115252</v>
      </c>
      <c r="C533">
        <v>0.12623000000000001</v>
      </c>
      <c r="D533" t="s">
        <v>273</v>
      </c>
      <c r="E533" t="s">
        <v>14</v>
      </c>
      <c r="F533" t="s">
        <v>287</v>
      </c>
      <c r="G533">
        <v>0</v>
      </c>
      <c r="H533">
        <v>1</v>
      </c>
      <c r="I533">
        <v>0</v>
      </c>
      <c r="J533">
        <v>0</v>
      </c>
      <c r="K533" t="s">
        <v>106</v>
      </c>
      <c r="L533">
        <v>2.5326120405212</v>
      </c>
      <c r="M533" t="s">
        <v>698</v>
      </c>
      <c r="N533" t="s">
        <v>129</v>
      </c>
      <c r="O533">
        <v>1.5734019902280101</v>
      </c>
      <c r="P533" t="s">
        <v>185</v>
      </c>
      <c r="Q533" t="s">
        <v>110</v>
      </c>
      <c r="R533">
        <v>1.0999063099093001</v>
      </c>
      <c r="S533" t="s">
        <v>111</v>
      </c>
      <c r="T533" t="s">
        <v>687</v>
      </c>
      <c r="U533">
        <v>1.0932564758294401</v>
      </c>
      <c r="V533" t="s">
        <v>688</v>
      </c>
      <c r="W533" t="s">
        <v>112</v>
      </c>
      <c r="X533">
        <v>1.0779752240846601</v>
      </c>
      <c r="Y533" t="s">
        <v>113</v>
      </c>
      <c r="Z533" t="s">
        <v>112</v>
      </c>
      <c r="AA533">
        <v>1.0495977660185201</v>
      </c>
      <c r="AB533" t="s">
        <v>113</v>
      </c>
      <c r="AC533">
        <v>792985</v>
      </c>
      <c r="AD533">
        <v>1186817</v>
      </c>
      <c r="AE533">
        <v>1834175</v>
      </c>
      <c r="AF533" t="s">
        <v>118</v>
      </c>
      <c r="AH533" s="41" t="s">
        <v>736</v>
      </c>
      <c r="AI533" t="s">
        <v>120</v>
      </c>
      <c r="AJ533" t="s">
        <v>121</v>
      </c>
      <c r="AK533" s="32">
        <v>43262</v>
      </c>
      <c r="AL533" s="32">
        <v>43262</v>
      </c>
      <c r="AM533">
        <v>42</v>
      </c>
      <c r="AN533">
        <v>1</v>
      </c>
    </row>
    <row r="534" spans="1:40" x14ac:dyDescent="0.3">
      <c r="A534" s="32">
        <v>43220</v>
      </c>
      <c r="B534">
        <v>115372</v>
      </c>
      <c r="C534">
        <v>0.12304</v>
      </c>
      <c r="D534" t="s">
        <v>356</v>
      </c>
      <c r="E534" t="s">
        <v>21</v>
      </c>
      <c r="F534" t="s">
        <v>385</v>
      </c>
      <c r="G534">
        <v>0</v>
      </c>
      <c r="H534">
        <v>1</v>
      </c>
      <c r="I534">
        <v>0</v>
      </c>
      <c r="J534">
        <v>0</v>
      </c>
      <c r="K534" t="s">
        <v>143</v>
      </c>
      <c r="L534">
        <v>2.2147431943690998</v>
      </c>
      <c r="M534" t="s">
        <v>171</v>
      </c>
      <c r="N534" t="s">
        <v>124</v>
      </c>
      <c r="O534">
        <v>1.1051732237453</v>
      </c>
      <c r="P534" t="s">
        <v>135</v>
      </c>
      <c r="Q534" t="s">
        <v>110</v>
      </c>
      <c r="R534">
        <v>1.0999063099093001</v>
      </c>
      <c r="S534" t="s">
        <v>111</v>
      </c>
      <c r="T534" t="s">
        <v>687</v>
      </c>
      <c r="U534">
        <v>1.0932564758294401</v>
      </c>
      <c r="V534" t="s">
        <v>688</v>
      </c>
      <c r="W534" t="s">
        <v>116</v>
      </c>
      <c r="X534">
        <v>1.0854500685519799</v>
      </c>
      <c r="Y534" t="s">
        <v>134</v>
      </c>
      <c r="Z534" t="s">
        <v>106</v>
      </c>
      <c r="AA534">
        <v>1.0669062482832901</v>
      </c>
      <c r="AB534" t="s">
        <v>692</v>
      </c>
      <c r="AC534">
        <v>787281</v>
      </c>
      <c r="AD534">
        <v>1176740</v>
      </c>
      <c r="AE534">
        <v>9280645</v>
      </c>
      <c r="AF534" t="s">
        <v>198</v>
      </c>
      <c r="AH534" s="41" t="s">
        <v>737</v>
      </c>
      <c r="AI534" t="s">
        <v>200</v>
      </c>
      <c r="AJ534" t="s">
        <v>121</v>
      </c>
      <c r="AK534" s="32">
        <v>43242</v>
      </c>
      <c r="AL534" s="32">
        <v>43242</v>
      </c>
      <c r="AM534">
        <v>22</v>
      </c>
      <c r="AN534">
        <v>1</v>
      </c>
    </row>
    <row r="535" spans="1:40" ht="31.5" x14ac:dyDescent="0.3">
      <c r="A535" s="32">
        <v>43220</v>
      </c>
      <c r="B535">
        <v>116649</v>
      </c>
      <c r="C535">
        <v>0.11879000000000001</v>
      </c>
      <c r="D535" t="s">
        <v>214</v>
      </c>
      <c r="E535" t="s">
        <v>14</v>
      </c>
      <c r="F535" t="s">
        <v>192</v>
      </c>
      <c r="G535">
        <v>0</v>
      </c>
      <c r="H535">
        <v>1</v>
      </c>
      <c r="I535">
        <v>0</v>
      </c>
      <c r="J535">
        <v>0</v>
      </c>
      <c r="K535" t="s">
        <v>106</v>
      </c>
      <c r="L535">
        <v>2.4504877130334402</v>
      </c>
      <c r="M535" t="s">
        <v>690</v>
      </c>
      <c r="N535" t="s">
        <v>403</v>
      </c>
      <c r="O535">
        <v>1.5185505109578601</v>
      </c>
      <c r="P535" t="s">
        <v>608</v>
      </c>
      <c r="Q535" t="s">
        <v>112</v>
      </c>
      <c r="R535">
        <v>1.16692161518903</v>
      </c>
      <c r="S535" t="s">
        <v>148</v>
      </c>
      <c r="T535" t="s">
        <v>110</v>
      </c>
      <c r="U535">
        <v>1.0999063099093001</v>
      </c>
      <c r="V535" t="s">
        <v>111</v>
      </c>
      <c r="W535" t="s">
        <v>687</v>
      </c>
      <c r="X535">
        <v>1.0932564758294401</v>
      </c>
      <c r="Y535" t="s">
        <v>688</v>
      </c>
      <c r="Z535" t="s">
        <v>114</v>
      </c>
      <c r="AA535">
        <v>1.0880392565301</v>
      </c>
      <c r="AB535" t="s">
        <v>161</v>
      </c>
      <c r="AC535">
        <v>788427</v>
      </c>
      <c r="AD535">
        <v>1178518</v>
      </c>
      <c r="AE535">
        <v>9373838</v>
      </c>
      <c r="AF535" t="s">
        <v>118</v>
      </c>
      <c r="AH535" s="41" t="s">
        <v>738</v>
      </c>
      <c r="AI535" t="s">
        <v>200</v>
      </c>
      <c r="AJ535" t="s">
        <v>121</v>
      </c>
      <c r="AK535" s="32">
        <v>43244</v>
      </c>
      <c r="AL535" s="32">
        <v>43244</v>
      </c>
      <c r="AM535">
        <v>24</v>
      </c>
      <c r="AN535">
        <v>1</v>
      </c>
    </row>
    <row r="536" spans="1:40" x14ac:dyDescent="0.3">
      <c r="A536" s="32">
        <v>43220</v>
      </c>
      <c r="B536">
        <v>118761</v>
      </c>
      <c r="C536">
        <v>0.11848</v>
      </c>
      <c r="D536" t="s">
        <v>176</v>
      </c>
      <c r="E536" t="s">
        <v>13</v>
      </c>
      <c r="F536" t="s">
        <v>177</v>
      </c>
      <c r="G536">
        <v>0</v>
      </c>
      <c r="H536">
        <v>1</v>
      </c>
      <c r="I536">
        <v>0</v>
      </c>
      <c r="J536">
        <v>0</v>
      </c>
      <c r="K536" t="s">
        <v>106</v>
      </c>
      <c r="L536">
        <v>2.5326120405212</v>
      </c>
      <c r="M536" t="s">
        <v>698</v>
      </c>
      <c r="N536" t="s">
        <v>129</v>
      </c>
      <c r="O536">
        <v>1.23922969895645</v>
      </c>
      <c r="P536" t="s">
        <v>169</v>
      </c>
      <c r="Q536" t="s">
        <v>114</v>
      </c>
      <c r="R536">
        <v>1.1120900839288499</v>
      </c>
      <c r="S536" t="s">
        <v>178</v>
      </c>
      <c r="T536" t="s">
        <v>110</v>
      </c>
      <c r="U536">
        <v>1.0999063099093001</v>
      </c>
      <c r="V536" t="s">
        <v>111</v>
      </c>
      <c r="W536" t="s">
        <v>687</v>
      </c>
      <c r="X536">
        <v>1.0932564758294401</v>
      </c>
      <c r="Y536" t="s">
        <v>688</v>
      </c>
      <c r="Z536" t="s">
        <v>112</v>
      </c>
      <c r="AA536">
        <v>1.0495977660185201</v>
      </c>
      <c r="AB536" t="s">
        <v>113</v>
      </c>
      <c r="AN536">
        <v>174</v>
      </c>
    </row>
    <row r="537" spans="1:40" ht="31.5" x14ac:dyDescent="0.3">
      <c r="A537" s="32">
        <v>43220</v>
      </c>
      <c r="B537">
        <v>118783</v>
      </c>
      <c r="C537">
        <v>0.11545999999999999</v>
      </c>
      <c r="D537" t="s">
        <v>203</v>
      </c>
      <c r="E537" t="s">
        <v>13</v>
      </c>
      <c r="F537" t="s">
        <v>219</v>
      </c>
      <c r="G537">
        <v>0</v>
      </c>
      <c r="H537">
        <v>1</v>
      </c>
      <c r="I537">
        <v>0</v>
      </c>
      <c r="J537">
        <v>0</v>
      </c>
      <c r="K537" t="s">
        <v>403</v>
      </c>
      <c r="L537">
        <v>1.5185505109578601</v>
      </c>
      <c r="M537" t="s">
        <v>608</v>
      </c>
      <c r="N537" t="s">
        <v>108</v>
      </c>
      <c r="O537">
        <v>1.1409245861761199</v>
      </c>
      <c r="P537" t="s">
        <v>109</v>
      </c>
      <c r="Q537" t="s">
        <v>110</v>
      </c>
      <c r="R537">
        <v>1.0999063099093001</v>
      </c>
      <c r="S537" t="s">
        <v>111</v>
      </c>
      <c r="T537" t="s">
        <v>687</v>
      </c>
      <c r="U537">
        <v>1.0932564758294401</v>
      </c>
      <c r="V537" t="s">
        <v>688</v>
      </c>
      <c r="W537" t="s">
        <v>114</v>
      </c>
      <c r="X537">
        <v>1.0880392565301</v>
      </c>
      <c r="Y537" t="s">
        <v>161</v>
      </c>
      <c r="Z537" t="s">
        <v>116</v>
      </c>
      <c r="AA537">
        <v>1.0854500685519799</v>
      </c>
      <c r="AB537" t="s">
        <v>134</v>
      </c>
      <c r="AC537">
        <v>790213</v>
      </c>
      <c r="AD537">
        <v>1181548</v>
      </c>
      <c r="AE537">
        <v>1011782</v>
      </c>
      <c r="AF537" t="s">
        <v>118</v>
      </c>
      <c r="AH537" s="41" t="s">
        <v>739</v>
      </c>
      <c r="AI537" t="s">
        <v>120</v>
      </c>
      <c r="AJ537" t="s">
        <v>121</v>
      </c>
      <c r="AK537" s="32">
        <v>43251</v>
      </c>
      <c r="AL537" s="32">
        <v>43251</v>
      </c>
      <c r="AM537">
        <v>31</v>
      </c>
      <c r="AN537">
        <v>1</v>
      </c>
    </row>
    <row r="538" spans="1:40" x14ac:dyDescent="0.3">
      <c r="A538" s="32">
        <v>43220</v>
      </c>
      <c r="B538">
        <v>118783</v>
      </c>
      <c r="C538">
        <v>0.11545999999999999</v>
      </c>
      <c r="D538" t="s">
        <v>203</v>
      </c>
      <c r="E538" t="s">
        <v>13</v>
      </c>
      <c r="F538" t="s">
        <v>219</v>
      </c>
      <c r="G538">
        <v>0</v>
      </c>
      <c r="H538">
        <v>1</v>
      </c>
      <c r="I538">
        <v>0</v>
      </c>
      <c r="J538">
        <v>0</v>
      </c>
      <c r="K538" t="s">
        <v>403</v>
      </c>
      <c r="L538">
        <v>1.5185505109578601</v>
      </c>
      <c r="M538" t="s">
        <v>608</v>
      </c>
      <c r="N538" t="s">
        <v>108</v>
      </c>
      <c r="O538">
        <v>1.1409245861761199</v>
      </c>
      <c r="P538" t="s">
        <v>109</v>
      </c>
      <c r="Q538" t="s">
        <v>110</v>
      </c>
      <c r="R538">
        <v>1.0999063099093001</v>
      </c>
      <c r="S538" t="s">
        <v>111</v>
      </c>
      <c r="T538" t="s">
        <v>687</v>
      </c>
      <c r="U538">
        <v>1.0932564758294401</v>
      </c>
      <c r="V538" t="s">
        <v>688</v>
      </c>
      <c r="W538" t="s">
        <v>114</v>
      </c>
      <c r="X538">
        <v>1.0880392565301</v>
      </c>
      <c r="Y538" t="s">
        <v>161</v>
      </c>
      <c r="Z538" t="s">
        <v>116</v>
      </c>
      <c r="AA538">
        <v>1.0854500685519799</v>
      </c>
      <c r="AB538" t="s">
        <v>134</v>
      </c>
      <c r="AC538">
        <v>789369</v>
      </c>
      <c r="AD538">
        <v>1180004</v>
      </c>
      <c r="AE538">
        <v>1011782</v>
      </c>
      <c r="AF538" t="s">
        <v>198</v>
      </c>
      <c r="AH538" s="41" t="s">
        <v>740</v>
      </c>
      <c r="AI538" t="s">
        <v>200</v>
      </c>
      <c r="AJ538" t="s">
        <v>121</v>
      </c>
      <c r="AK538" s="32">
        <v>43249</v>
      </c>
      <c r="AL538" s="32">
        <v>43249</v>
      </c>
      <c r="AM538">
        <v>29</v>
      </c>
      <c r="AN538">
        <v>1</v>
      </c>
    </row>
    <row r="539" spans="1:40" x14ac:dyDescent="0.3">
      <c r="A539" s="32">
        <v>43220</v>
      </c>
      <c r="B539">
        <v>119648</v>
      </c>
      <c r="C539">
        <v>0.11384</v>
      </c>
      <c r="D539" t="s">
        <v>232</v>
      </c>
      <c r="E539" t="s">
        <v>13</v>
      </c>
      <c r="F539" t="s">
        <v>165</v>
      </c>
      <c r="G539">
        <v>0</v>
      </c>
      <c r="H539">
        <v>1</v>
      </c>
      <c r="I539">
        <v>0</v>
      </c>
      <c r="J539">
        <v>0</v>
      </c>
      <c r="K539" t="s">
        <v>106</v>
      </c>
      <c r="L539">
        <v>2.4504877130334402</v>
      </c>
      <c r="M539" t="s">
        <v>690</v>
      </c>
      <c r="N539" t="s">
        <v>108</v>
      </c>
      <c r="O539">
        <v>1.5520745341382101</v>
      </c>
      <c r="P539" t="s">
        <v>212</v>
      </c>
      <c r="Q539" t="s">
        <v>129</v>
      </c>
      <c r="R539">
        <v>1.23922969895645</v>
      </c>
      <c r="S539" t="s">
        <v>169</v>
      </c>
      <c r="T539" t="s">
        <v>687</v>
      </c>
      <c r="U539">
        <v>1.0932564758294401</v>
      </c>
      <c r="V539" t="s">
        <v>688</v>
      </c>
      <c r="W539" t="s">
        <v>143</v>
      </c>
      <c r="X539">
        <v>1.06949193608738</v>
      </c>
      <c r="Y539" t="s">
        <v>149</v>
      </c>
      <c r="Z539" t="s">
        <v>112</v>
      </c>
      <c r="AA539">
        <v>1.0495977660185201</v>
      </c>
      <c r="AB539" t="s">
        <v>113</v>
      </c>
      <c r="AC539">
        <v>794171</v>
      </c>
      <c r="AD539">
        <v>1188944</v>
      </c>
      <c r="AE539">
        <v>9761214</v>
      </c>
      <c r="AF539" t="s">
        <v>118</v>
      </c>
      <c r="AH539" s="41" t="s">
        <v>741</v>
      </c>
      <c r="AI539" t="s">
        <v>120</v>
      </c>
      <c r="AJ539" t="s">
        <v>121</v>
      </c>
      <c r="AK539" s="32">
        <v>43265</v>
      </c>
      <c r="AL539" s="32">
        <v>43265</v>
      </c>
      <c r="AM539">
        <v>45</v>
      </c>
      <c r="AN539">
        <v>1</v>
      </c>
    </row>
    <row r="540" spans="1:40" ht="31.5" x14ac:dyDescent="0.3">
      <c r="A540" s="32">
        <v>43220</v>
      </c>
      <c r="B540">
        <v>12787</v>
      </c>
      <c r="C540">
        <v>0.14202000000000001</v>
      </c>
      <c r="D540" t="s">
        <v>257</v>
      </c>
      <c r="E540" t="s">
        <v>12</v>
      </c>
      <c r="F540" t="s">
        <v>284</v>
      </c>
      <c r="G540">
        <v>0</v>
      </c>
      <c r="H540">
        <v>0</v>
      </c>
      <c r="I540">
        <v>0</v>
      </c>
      <c r="J540">
        <v>1</v>
      </c>
      <c r="K540" t="s">
        <v>143</v>
      </c>
      <c r="L540">
        <v>2.2147431943690998</v>
      </c>
      <c r="M540" t="s">
        <v>171</v>
      </c>
      <c r="N540" t="s">
        <v>112</v>
      </c>
      <c r="O540">
        <v>1.4226090029651099</v>
      </c>
      <c r="P540" t="s">
        <v>148</v>
      </c>
      <c r="Q540" t="s">
        <v>129</v>
      </c>
      <c r="R540">
        <v>1.23922969895645</v>
      </c>
      <c r="S540" t="s">
        <v>169</v>
      </c>
      <c r="T540" t="s">
        <v>110</v>
      </c>
      <c r="U540">
        <v>1.12211013371271</v>
      </c>
      <c r="V540" t="s">
        <v>189</v>
      </c>
      <c r="W540" t="s">
        <v>687</v>
      </c>
      <c r="X540">
        <v>1.0932564758294401</v>
      </c>
      <c r="Y540" t="s">
        <v>688</v>
      </c>
      <c r="Z540" t="s">
        <v>106</v>
      </c>
      <c r="AA540">
        <v>1.0669062482832901</v>
      </c>
      <c r="AB540" t="s">
        <v>692</v>
      </c>
      <c r="AC540">
        <v>787488</v>
      </c>
      <c r="AD540">
        <v>1177035</v>
      </c>
      <c r="AE540">
        <v>1012277</v>
      </c>
      <c r="AF540" t="s">
        <v>118</v>
      </c>
      <c r="AH540" s="41" t="s">
        <v>742</v>
      </c>
      <c r="AI540" t="s">
        <v>120</v>
      </c>
      <c r="AJ540" t="s">
        <v>121</v>
      </c>
      <c r="AK540" s="32">
        <v>43242</v>
      </c>
      <c r="AL540" s="32">
        <v>43242</v>
      </c>
      <c r="AM540">
        <v>22</v>
      </c>
      <c r="AN540">
        <v>1</v>
      </c>
    </row>
    <row r="541" spans="1:40" x14ac:dyDescent="0.3">
      <c r="A541" s="32">
        <v>43220</v>
      </c>
      <c r="B541">
        <v>12869</v>
      </c>
      <c r="C541">
        <v>0.11525000000000001</v>
      </c>
      <c r="D541" t="s">
        <v>214</v>
      </c>
      <c r="E541" t="s">
        <v>12</v>
      </c>
      <c r="F541" t="s">
        <v>353</v>
      </c>
      <c r="G541">
        <v>0</v>
      </c>
      <c r="H541">
        <v>0</v>
      </c>
      <c r="I541">
        <v>0</v>
      </c>
      <c r="J541">
        <v>1</v>
      </c>
      <c r="K541" t="s">
        <v>106</v>
      </c>
      <c r="L541">
        <v>2.4504877130334402</v>
      </c>
      <c r="M541" t="s">
        <v>690</v>
      </c>
      <c r="N541" t="s">
        <v>129</v>
      </c>
      <c r="O541">
        <v>1.23922969895645</v>
      </c>
      <c r="P541" t="s">
        <v>169</v>
      </c>
      <c r="Q541" t="s">
        <v>110</v>
      </c>
      <c r="R541">
        <v>1.2348855198269599</v>
      </c>
      <c r="S541" t="s">
        <v>400</v>
      </c>
      <c r="T541" t="s">
        <v>687</v>
      </c>
      <c r="U541">
        <v>1.0932564758294401</v>
      </c>
      <c r="V541" t="s">
        <v>688</v>
      </c>
      <c r="W541" t="s">
        <v>114</v>
      </c>
      <c r="X541">
        <v>1.0880392565301</v>
      </c>
      <c r="Y541" t="s">
        <v>161</v>
      </c>
      <c r="Z541" t="s">
        <v>112</v>
      </c>
      <c r="AA541">
        <v>1.0495977660185201</v>
      </c>
      <c r="AB541" t="s">
        <v>113</v>
      </c>
      <c r="AC541">
        <v>801932</v>
      </c>
      <c r="AD541">
        <v>1201129</v>
      </c>
      <c r="AE541">
        <v>1821024</v>
      </c>
      <c r="AF541" t="s">
        <v>118</v>
      </c>
      <c r="AG541" t="s">
        <v>695</v>
      </c>
      <c r="AH541" s="41" t="s">
        <v>743</v>
      </c>
      <c r="AI541" t="s">
        <v>151</v>
      </c>
      <c r="AJ541" t="s">
        <v>121</v>
      </c>
      <c r="AK541" s="32">
        <v>43280</v>
      </c>
      <c r="AL541" s="32">
        <v>43280</v>
      </c>
      <c r="AM541">
        <v>60</v>
      </c>
      <c r="AN541">
        <v>1</v>
      </c>
    </row>
    <row r="542" spans="1:40" x14ac:dyDescent="0.3">
      <c r="A542" s="32">
        <v>43220</v>
      </c>
      <c r="B542">
        <v>14074</v>
      </c>
      <c r="C542">
        <v>0.13916999999999999</v>
      </c>
      <c r="D542" t="s">
        <v>347</v>
      </c>
      <c r="E542" t="s">
        <v>13</v>
      </c>
      <c r="F542" t="s">
        <v>206</v>
      </c>
      <c r="G542">
        <v>0</v>
      </c>
      <c r="H542">
        <v>1</v>
      </c>
      <c r="I542">
        <v>0</v>
      </c>
      <c r="J542">
        <v>0</v>
      </c>
      <c r="K542" t="s">
        <v>143</v>
      </c>
      <c r="L542">
        <v>2.2147431943690998</v>
      </c>
      <c r="M542" t="s">
        <v>171</v>
      </c>
      <c r="N542" t="s">
        <v>112</v>
      </c>
      <c r="O542">
        <v>1.2506695555917799</v>
      </c>
      <c r="P542" t="s">
        <v>148</v>
      </c>
      <c r="Q542" t="s">
        <v>110</v>
      </c>
      <c r="R542">
        <v>1.2348855198269599</v>
      </c>
      <c r="S542" t="s">
        <v>400</v>
      </c>
      <c r="T542" t="s">
        <v>108</v>
      </c>
      <c r="U542">
        <v>1.1409245861761199</v>
      </c>
      <c r="V542" t="s">
        <v>109</v>
      </c>
      <c r="W542" t="s">
        <v>687</v>
      </c>
      <c r="X542">
        <v>1.0932564758294401</v>
      </c>
      <c r="Y542" t="s">
        <v>688</v>
      </c>
      <c r="Z542" t="s">
        <v>106</v>
      </c>
      <c r="AA542">
        <v>1.0669062482832901</v>
      </c>
      <c r="AB542" t="s">
        <v>692</v>
      </c>
      <c r="AC542">
        <v>796025</v>
      </c>
      <c r="AD542">
        <v>1192531</v>
      </c>
      <c r="AE542">
        <v>9750944</v>
      </c>
      <c r="AF542" t="s">
        <v>118</v>
      </c>
      <c r="AH542" s="41" t="s">
        <v>744</v>
      </c>
      <c r="AI542" t="s">
        <v>120</v>
      </c>
      <c r="AJ542" t="s">
        <v>121</v>
      </c>
      <c r="AK542" s="32">
        <v>43271</v>
      </c>
      <c r="AL542" s="32">
        <v>43271</v>
      </c>
      <c r="AM542">
        <v>51</v>
      </c>
      <c r="AN542">
        <v>1</v>
      </c>
    </row>
    <row r="543" spans="1:40" x14ac:dyDescent="0.3">
      <c r="A543" s="32">
        <v>43220</v>
      </c>
      <c r="B543">
        <v>14710</v>
      </c>
      <c r="C543">
        <v>0.11924999999999999</v>
      </c>
      <c r="D543" t="s">
        <v>347</v>
      </c>
      <c r="E543" t="s">
        <v>13</v>
      </c>
      <c r="F543" t="s">
        <v>237</v>
      </c>
      <c r="G543">
        <v>0</v>
      </c>
      <c r="H543">
        <v>1</v>
      </c>
      <c r="I543">
        <v>0</v>
      </c>
      <c r="J543">
        <v>0</v>
      </c>
      <c r="K543" t="s">
        <v>403</v>
      </c>
      <c r="L543">
        <v>1.5185505109578601</v>
      </c>
      <c r="M543" t="s">
        <v>608</v>
      </c>
      <c r="N543" t="s">
        <v>110</v>
      </c>
      <c r="O543">
        <v>1.2348855198269599</v>
      </c>
      <c r="P543" t="s">
        <v>400</v>
      </c>
      <c r="Q543" t="s">
        <v>112</v>
      </c>
      <c r="R543">
        <v>1.16692161518903</v>
      </c>
      <c r="S543" t="s">
        <v>148</v>
      </c>
      <c r="T543" t="s">
        <v>108</v>
      </c>
      <c r="U543">
        <v>1.1409245861761199</v>
      </c>
      <c r="V543" t="s">
        <v>109</v>
      </c>
      <c r="W543" t="s">
        <v>687</v>
      </c>
      <c r="X543">
        <v>1.0932564758294401</v>
      </c>
      <c r="Y543" t="s">
        <v>688</v>
      </c>
      <c r="Z543" t="s">
        <v>116</v>
      </c>
      <c r="AA543">
        <v>1.0854500685519799</v>
      </c>
      <c r="AB543" t="s">
        <v>134</v>
      </c>
      <c r="AC543">
        <v>794519</v>
      </c>
      <c r="AD543">
        <v>1189683</v>
      </c>
      <c r="AE543">
        <v>1769280</v>
      </c>
      <c r="AF543" t="s">
        <v>198</v>
      </c>
      <c r="AH543" s="41" t="s">
        <v>745</v>
      </c>
      <c r="AI543" t="s">
        <v>200</v>
      </c>
      <c r="AJ543" t="s">
        <v>121</v>
      </c>
      <c r="AK543" s="32">
        <v>43266</v>
      </c>
      <c r="AL543" s="32">
        <v>43266</v>
      </c>
      <c r="AM543">
        <v>46</v>
      </c>
      <c r="AN543">
        <v>1</v>
      </c>
    </row>
    <row r="544" spans="1:40" ht="31.5" x14ac:dyDescent="0.3">
      <c r="A544" s="32">
        <v>43220</v>
      </c>
      <c r="B544">
        <v>14710</v>
      </c>
      <c r="C544">
        <v>0.11924999999999999</v>
      </c>
      <c r="D544" t="s">
        <v>347</v>
      </c>
      <c r="E544" t="s">
        <v>13</v>
      </c>
      <c r="F544" t="s">
        <v>237</v>
      </c>
      <c r="G544">
        <v>0</v>
      </c>
      <c r="H544">
        <v>1</v>
      </c>
      <c r="I544">
        <v>0</v>
      </c>
      <c r="J544">
        <v>0</v>
      </c>
      <c r="K544" t="s">
        <v>403</v>
      </c>
      <c r="L544">
        <v>1.5185505109578601</v>
      </c>
      <c r="M544" t="s">
        <v>608</v>
      </c>
      <c r="N544" t="s">
        <v>110</v>
      </c>
      <c r="O544">
        <v>1.2348855198269599</v>
      </c>
      <c r="P544" t="s">
        <v>400</v>
      </c>
      <c r="Q544" t="s">
        <v>112</v>
      </c>
      <c r="R544">
        <v>1.16692161518903</v>
      </c>
      <c r="S544" t="s">
        <v>148</v>
      </c>
      <c r="T544" t="s">
        <v>108</v>
      </c>
      <c r="U544">
        <v>1.1409245861761199</v>
      </c>
      <c r="V544" t="s">
        <v>109</v>
      </c>
      <c r="W544" t="s">
        <v>687</v>
      </c>
      <c r="X544">
        <v>1.0932564758294401</v>
      </c>
      <c r="Y544" t="s">
        <v>688</v>
      </c>
      <c r="Z544" t="s">
        <v>116</v>
      </c>
      <c r="AA544">
        <v>1.0854500685519799</v>
      </c>
      <c r="AB544" t="s">
        <v>134</v>
      </c>
      <c r="AC544">
        <v>794524</v>
      </c>
      <c r="AD544">
        <v>1189694</v>
      </c>
      <c r="AE544">
        <v>1769280</v>
      </c>
      <c r="AF544" t="s">
        <v>198</v>
      </c>
      <c r="AH544" s="41" t="s">
        <v>746</v>
      </c>
      <c r="AI544" t="s">
        <v>151</v>
      </c>
      <c r="AJ544" t="s">
        <v>121</v>
      </c>
      <c r="AK544" s="32">
        <v>43266</v>
      </c>
      <c r="AL544" s="32">
        <v>43266</v>
      </c>
      <c r="AM544">
        <v>46</v>
      </c>
      <c r="AN544">
        <v>1</v>
      </c>
    </row>
    <row r="545" spans="1:40" ht="47.25" x14ac:dyDescent="0.3">
      <c r="A545" s="32">
        <v>43220</v>
      </c>
      <c r="B545">
        <v>14710</v>
      </c>
      <c r="C545">
        <v>0.11924999999999999</v>
      </c>
      <c r="D545" t="s">
        <v>347</v>
      </c>
      <c r="E545" t="s">
        <v>13</v>
      </c>
      <c r="F545" t="s">
        <v>237</v>
      </c>
      <c r="G545">
        <v>0</v>
      </c>
      <c r="H545">
        <v>1</v>
      </c>
      <c r="I545">
        <v>0</v>
      </c>
      <c r="J545">
        <v>0</v>
      </c>
      <c r="K545" t="s">
        <v>403</v>
      </c>
      <c r="L545">
        <v>1.5185505109578601</v>
      </c>
      <c r="M545" t="s">
        <v>608</v>
      </c>
      <c r="N545" t="s">
        <v>110</v>
      </c>
      <c r="O545">
        <v>1.2348855198269599</v>
      </c>
      <c r="P545" t="s">
        <v>400</v>
      </c>
      <c r="Q545" t="s">
        <v>112</v>
      </c>
      <c r="R545">
        <v>1.16692161518903</v>
      </c>
      <c r="S545" t="s">
        <v>148</v>
      </c>
      <c r="T545" t="s">
        <v>108</v>
      </c>
      <c r="U545">
        <v>1.1409245861761199</v>
      </c>
      <c r="V545" t="s">
        <v>109</v>
      </c>
      <c r="W545" t="s">
        <v>687</v>
      </c>
      <c r="X545">
        <v>1.0932564758294401</v>
      </c>
      <c r="Y545" t="s">
        <v>688</v>
      </c>
      <c r="Z545" t="s">
        <v>116</v>
      </c>
      <c r="AA545">
        <v>1.0854500685519799</v>
      </c>
      <c r="AB545" t="s">
        <v>134</v>
      </c>
      <c r="AC545">
        <v>794565</v>
      </c>
      <c r="AD545">
        <v>1189780</v>
      </c>
      <c r="AE545">
        <v>1769280</v>
      </c>
      <c r="AF545" t="s">
        <v>118</v>
      </c>
      <c r="AH545" s="41" t="s">
        <v>747</v>
      </c>
      <c r="AI545" t="s">
        <v>120</v>
      </c>
      <c r="AJ545" t="s">
        <v>121</v>
      </c>
      <c r="AK545" s="32">
        <v>43266</v>
      </c>
      <c r="AL545" s="32">
        <v>43266</v>
      </c>
      <c r="AM545">
        <v>46</v>
      </c>
      <c r="AN545">
        <v>1</v>
      </c>
    </row>
    <row r="546" spans="1:40" x14ac:dyDescent="0.3">
      <c r="A546" s="32">
        <v>43220</v>
      </c>
      <c r="B546">
        <v>15794</v>
      </c>
      <c r="C546">
        <v>0.12587999999999999</v>
      </c>
      <c r="D546" t="s">
        <v>347</v>
      </c>
      <c r="E546" t="s">
        <v>12</v>
      </c>
      <c r="F546" t="s">
        <v>235</v>
      </c>
      <c r="G546">
        <v>0</v>
      </c>
      <c r="H546">
        <v>0</v>
      </c>
      <c r="I546">
        <v>0</v>
      </c>
      <c r="J546">
        <v>1</v>
      </c>
      <c r="K546" t="s">
        <v>403</v>
      </c>
      <c r="L546">
        <v>1.5185505109578601</v>
      </c>
      <c r="M546" t="s">
        <v>608</v>
      </c>
      <c r="N546" t="s">
        <v>112</v>
      </c>
      <c r="O546">
        <v>1.4226090029651099</v>
      </c>
      <c r="P546" t="s">
        <v>148</v>
      </c>
      <c r="Q546" t="s">
        <v>110</v>
      </c>
      <c r="R546">
        <v>1.2348855198269599</v>
      </c>
      <c r="S546" t="s">
        <v>400</v>
      </c>
      <c r="T546" t="s">
        <v>687</v>
      </c>
      <c r="U546">
        <v>1.0932564758294401</v>
      </c>
      <c r="V546" t="s">
        <v>688</v>
      </c>
      <c r="W546" t="s">
        <v>143</v>
      </c>
      <c r="X546">
        <v>1.06949193608738</v>
      </c>
      <c r="Y546" t="s">
        <v>149</v>
      </c>
      <c r="Z546" t="s">
        <v>106</v>
      </c>
      <c r="AA546">
        <v>1.0669062482832901</v>
      </c>
      <c r="AB546" t="s">
        <v>692</v>
      </c>
      <c r="AC546">
        <v>792178</v>
      </c>
      <c r="AD546">
        <v>1185423</v>
      </c>
      <c r="AE546">
        <v>1375443</v>
      </c>
      <c r="AF546" t="s">
        <v>118</v>
      </c>
      <c r="AH546" s="41" t="s">
        <v>748</v>
      </c>
      <c r="AI546" t="s">
        <v>120</v>
      </c>
      <c r="AJ546" t="s">
        <v>121</v>
      </c>
      <c r="AK546" s="32">
        <v>43258</v>
      </c>
      <c r="AL546" s="32">
        <v>43258</v>
      </c>
      <c r="AM546">
        <v>38</v>
      </c>
      <c r="AN546">
        <v>1</v>
      </c>
    </row>
    <row r="547" spans="1:40" ht="31.5" x14ac:dyDescent="0.3">
      <c r="A547" s="32">
        <v>43220</v>
      </c>
      <c r="B547">
        <v>15965</v>
      </c>
      <c r="C547">
        <v>0.11243</v>
      </c>
      <c r="D547" t="s">
        <v>347</v>
      </c>
      <c r="E547" t="s">
        <v>13</v>
      </c>
      <c r="F547" t="s">
        <v>177</v>
      </c>
      <c r="G547">
        <v>0</v>
      </c>
      <c r="H547">
        <v>1</v>
      </c>
      <c r="I547">
        <v>0</v>
      </c>
      <c r="J547">
        <v>0</v>
      </c>
      <c r="K547" t="s">
        <v>106</v>
      </c>
      <c r="L547">
        <v>2.4504877130334402</v>
      </c>
      <c r="M547" t="s">
        <v>690</v>
      </c>
      <c r="N547" t="s">
        <v>112</v>
      </c>
      <c r="O547">
        <v>1.41536567616499</v>
      </c>
      <c r="P547" t="s">
        <v>148</v>
      </c>
      <c r="Q547" t="s">
        <v>110</v>
      </c>
      <c r="R547">
        <v>1.2348855198269599</v>
      </c>
      <c r="S547" t="s">
        <v>400</v>
      </c>
      <c r="T547" t="s">
        <v>687</v>
      </c>
      <c r="U547">
        <v>1.0932564758294401</v>
      </c>
      <c r="V547" t="s">
        <v>688</v>
      </c>
      <c r="W547" t="s">
        <v>143</v>
      </c>
      <c r="X547">
        <v>1.06949193608738</v>
      </c>
      <c r="Y547" t="s">
        <v>149</v>
      </c>
      <c r="Z547" t="s">
        <v>116</v>
      </c>
      <c r="AA547">
        <v>1.03106407106736</v>
      </c>
      <c r="AB547" t="s">
        <v>117</v>
      </c>
      <c r="AC547">
        <v>801981</v>
      </c>
      <c r="AD547">
        <v>1201195</v>
      </c>
      <c r="AE547">
        <v>2819829</v>
      </c>
      <c r="AF547" t="s">
        <v>118</v>
      </c>
      <c r="AH547" s="41" t="s">
        <v>749</v>
      </c>
      <c r="AI547" t="s">
        <v>151</v>
      </c>
      <c r="AJ547" t="s">
        <v>121</v>
      </c>
      <c r="AK547" s="32">
        <v>43280</v>
      </c>
      <c r="AL547" s="32">
        <v>43280</v>
      </c>
      <c r="AM547">
        <v>60</v>
      </c>
      <c r="AN547">
        <v>1</v>
      </c>
    </row>
    <row r="548" spans="1:40" ht="31.5" x14ac:dyDescent="0.3">
      <c r="A548" s="32">
        <v>43220</v>
      </c>
      <c r="B548">
        <v>15984</v>
      </c>
      <c r="C548">
        <v>0.13020999999999999</v>
      </c>
      <c r="D548" t="s">
        <v>173</v>
      </c>
      <c r="E548" t="s">
        <v>12</v>
      </c>
      <c r="F548" t="s">
        <v>210</v>
      </c>
      <c r="G548">
        <v>0</v>
      </c>
      <c r="H548">
        <v>0</v>
      </c>
      <c r="I548">
        <v>0</v>
      </c>
      <c r="J548">
        <v>1</v>
      </c>
      <c r="K548" t="s">
        <v>106</v>
      </c>
      <c r="L548">
        <v>2.4504877130334402</v>
      </c>
      <c r="M548" t="s">
        <v>690</v>
      </c>
      <c r="N548" t="s">
        <v>403</v>
      </c>
      <c r="O548">
        <v>1.5185505109578601</v>
      </c>
      <c r="P548" t="s">
        <v>608</v>
      </c>
      <c r="Q548" t="s">
        <v>110</v>
      </c>
      <c r="R548">
        <v>1.2348855198269599</v>
      </c>
      <c r="S548" t="s">
        <v>400</v>
      </c>
      <c r="T548" t="s">
        <v>687</v>
      </c>
      <c r="U548">
        <v>1.0932564758294401</v>
      </c>
      <c r="V548" t="s">
        <v>688</v>
      </c>
      <c r="W548" t="s">
        <v>112</v>
      </c>
      <c r="X548">
        <v>1.0495977660185201</v>
      </c>
      <c r="Y548" t="s">
        <v>113</v>
      </c>
      <c r="Z548" t="s">
        <v>124</v>
      </c>
      <c r="AA548">
        <v>1.0244911898268401</v>
      </c>
      <c r="AB548" t="s">
        <v>125</v>
      </c>
      <c r="AC548">
        <v>792162</v>
      </c>
      <c r="AD548">
        <v>1185394</v>
      </c>
      <c r="AE548">
        <v>8181885</v>
      </c>
      <c r="AF548" t="s">
        <v>118</v>
      </c>
      <c r="AH548" s="41" t="s">
        <v>750</v>
      </c>
      <c r="AI548" t="s">
        <v>120</v>
      </c>
      <c r="AJ548" t="s">
        <v>121</v>
      </c>
      <c r="AK548" s="32">
        <v>43258</v>
      </c>
      <c r="AL548" s="32">
        <v>43258</v>
      </c>
      <c r="AM548">
        <v>38</v>
      </c>
      <c r="AN548">
        <v>1</v>
      </c>
    </row>
    <row r="549" spans="1:40" x14ac:dyDescent="0.3">
      <c r="A549" s="32">
        <v>43220</v>
      </c>
      <c r="B549">
        <v>17112</v>
      </c>
      <c r="C549">
        <v>0.12377000000000001</v>
      </c>
      <c r="D549" t="s">
        <v>221</v>
      </c>
      <c r="E549" t="s">
        <v>12</v>
      </c>
      <c r="F549" t="s">
        <v>284</v>
      </c>
      <c r="G549">
        <v>0</v>
      </c>
      <c r="H549">
        <v>0</v>
      </c>
      <c r="I549">
        <v>0</v>
      </c>
      <c r="J549">
        <v>1</v>
      </c>
      <c r="K549" t="s">
        <v>106</v>
      </c>
      <c r="L549">
        <v>2.4504877130334402</v>
      </c>
      <c r="M549" t="s">
        <v>690</v>
      </c>
      <c r="N549" t="s">
        <v>110</v>
      </c>
      <c r="O549">
        <v>1.2348855198269599</v>
      </c>
      <c r="P549" t="s">
        <v>400</v>
      </c>
      <c r="Q549" t="s">
        <v>108</v>
      </c>
      <c r="R549">
        <v>1.1409245861761199</v>
      </c>
      <c r="S549" t="s">
        <v>109</v>
      </c>
      <c r="T549" t="s">
        <v>129</v>
      </c>
      <c r="U549">
        <v>1.1390042433137499</v>
      </c>
      <c r="V549" t="s">
        <v>130</v>
      </c>
      <c r="W549" t="s">
        <v>687</v>
      </c>
      <c r="X549">
        <v>1.0932564758294401</v>
      </c>
      <c r="Y549" t="s">
        <v>688</v>
      </c>
      <c r="Z549" t="s">
        <v>143</v>
      </c>
      <c r="AA549">
        <v>1.06949193608738</v>
      </c>
      <c r="AB549" t="s">
        <v>149</v>
      </c>
      <c r="AC549">
        <v>787486</v>
      </c>
      <c r="AD549">
        <v>1177033</v>
      </c>
      <c r="AE549">
        <v>1012277</v>
      </c>
      <c r="AF549" t="s">
        <v>118</v>
      </c>
      <c r="AH549" s="41" t="s">
        <v>751</v>
      </c>
      <c r="AI549" t="s">
        <v>120</v>
      </c>
      <c r="AJ549" t="s">
        <v>121</v>
      </c>
      <c r="AK549" s="32">
        <v>43242</v>
      </c>
      <c r="AL549" s="32">
        <v>43242</v>
      </c>
      <c r="AM549">
        <v>22</v>
      </c>
      <c r="AN549">
        <v>1</v>
      </c>
    </row>
    <row r="550" spans="1:40" x14ac:dyDescent="0.3">
      <c r="A550" s="32">
        <v>43220</v>
      </c>
      <c r="B550">
        <v>17755</v>
      </c>
      <c r="C550">
        <v>0.12967000000000001</v>
      </c>
      <c r="D550" t="s">
        <v>428</v>
      </c>
      <c r="E550" t="s">
        <v>21</v>
      </c>
      <c r="F550" t="s">
        <v>556</v>
      </c>
      <c r="G550">
        <v>0</v>
      </c>
      <c r="H550">
        <v>1</v>
      </c>
      <c r="I550">
        <v>0</v>
      </c>
      <c r="J550">
        <v>0</v>
      </c>
      <c r="K550" t="s">
        <v>403</v>
      </c>
      <c r="L550">
        <v>1.5185505109578601</v>
      </c>
      <c r="M550" t="s">
        <v>608</v>
      </c>
      <c r="N550" t="s">
        <v>112</v>
      </c>
      <c r="O550">
        <v>1.3052651196207199</v>
      </c>
      <c r="P550" t="s">
        <v>148</v>
      </c>
      <c r="Q550" t="s">
        <v>110</v>
      </c>
      <c r="R550">
        <v>1.2348855198269599</v>
      </c>
      <c r="S550" t="s">
        <v>400</v>
      </c>
      <c r="T550" t="s">
        <v>114</v>
      </c>
      <c r="U550">
        <v>1.1120900839288499</v>
      </c>
      <c r="V550" t="s">
        <v>178</v>
      </c>
      <c r="W550" t="s">
        <v>687</v>
      </c>
      <c r="X550">
        <v>1.0932564758294401</v>
      </c>
      <c r="Y550" t="s">
        <v>688</v>
      </c>
      <c r="Z550" t="s">
        <v>143</v>
      </c>
      <c r="AA550">
        <v>1.06949193608738</v>
      </c>
      <c r="AB550" t="s">
        <v>149</v>
      </c>
      <c r="AC550">
        <v>791948</v>
      </c>
      <c r="AD550">
        <v>1184940</v>
      </c>
      <c r="AE550">
        <v>8998627</v>
      </c>
      <c r="AF550" t="s">
        <v>118</v>
      </c>
      <c r="AH550" s="41" t="s">
        <v>752</v>
      </c>
      <c r="AI550" t="s">
        <v>151</v>
      </c>
      <c r="AJ550" t="s">
        <v>121</v>
      </c>
      <c r="AK550" s="32">
        <v>43257</v>
      </c>
      <c r="AL550" s="32">
        <v>43257</v>
      </c>
      <c r="AM550">
        <v>37</v>
      </c>
      <c r="AN550">
        <v>1</v>
      </c>
    </row>
    <row r="551" spans="1:40" ht="47.25" x14ac:dyDescent="0.3">
      <c r="A551" s="32">
        <v>43220</v>
      </c>
      <c r="B551">
        <v>18180</v>
      </c>
      <c r="C551">
        <v>0.13164999999999999</v>
      </c>
      <c r="D551" t="s">
        <v>248</v>
      </c>
      <c r="E551" t="s">
        <v>12</v>
      </c>
      <c r="F551" t="s">
        <v>380</v>
      </c>
      <c r="G551">
        <v>1</v>
      </c>
      <c r="H551">
        <v>0</v>
      </c>
      <c r="I551">
        <v>0</v>
      </c>
      <c r="J551">
        <v>1</v>
      </c>
      <c r="K551" t="s">
        <v>106</v>
      </c>
      <c r="L551">
        <v>2.4504877130334402</v>
      </c>
      <c r="M551" t="s">
        <v>690</v>
      </c>
      <c r="N551" t="s">
        <v>129</v>
      </c>
      <c r="O551">
        <v>1.5734019902280101</v>
      </c>
      <c r="P551" t="s">
        <v>185</v>
      </c>
      <c r="Q551" t="s">
        <v>112</v>
      </c>
      <c r="R551">
        <v>1.4226090029651099</v>
      </c>
      <c r="S551" t="s">
        <v>148</v>
      </c>
      <c r="T551" t="s">
        <v>110</v>
      </c>
      <c r="U551">
        <v>1.2348855198269599</v>
      </c>
      <c r="V551" t="s">
        <v>400</v>
      </c>
      <c r="W551" t="s">
        <v>687</v>
      </c>
      <c r="X551">
        <v>1.0932564758294401</v>
      </c>
      <c r="Y551" t="s">
        <v>688</v>
      </c>
      <c r="Z551" t="s">
        <v>114</v>
      </c>
      <c r="AA551">
        <v>1.0365593182441799</v>
      </c>
      <c r="AB551" t="s">
        <v>196</v>
      </c>
      <c r="AC551">
        <v>788603</v>
      </c>
      <c r="AD551">
        <v>1178753</v>
      </c>
      <c r="AE551">
        <v>1012335</v>
      </c>
      <c r="AF551" t="s">
        <v>118</v>
      </c>
      <c r="AH551" s="41" t="s">
        <v>753</v>
      </c>
      <c r="AI551" t="s">
        <v>267</v>
      </c>
      <c r="AJ551" t="s">
        <v>121</v>
      </c>
      <c r="AK551" s="32">
        <v>43245</v>
      </c>
      <c r="AL551" s="32">
        <v>43245</v>
      </c>
      <c r="AM551">
        <v>25</v>
      </c>
      <c r="AN551">
        <v>1</v>
      </c>
    </row>
    <row r="552" spans="1:40" x14ac:dyDescent="0.3">
      <c r="A552" s="32">
        <v>43220</v>
      </c>
      <c r="B552">
        <v>18673</v>
      </c>
      <c r="C552">
        <v>0.14398</v>
      </c>
      <c r="D552" t="s">
        <v>187</v>
      </c>
      <c r="E552" t="s">
        <v>14</v>
      </c>
      <c r="F552" t="s">
        <v>147</v>
      </c>
      <c r="G552">
        <v>0</v>
      </c>
      <c r="H552">
        <v>1</v>
      </c>
      <c r="I552">
        <v>0</v>
      </c>
      <c r="J552">
        <v>0</v>
      </c>
      <c r="K552" t="s">
        <v>106</v>
      </c>
      <c r="L552">
        <v>2.4504877130334402</v>
      </c>
      <c r="M552" t="s">
        <v>690</v>
      </c>
      <c r="N552" t="s">
        <v>403</v>
      </c>
      <c r="O552">
        <v>1.5185505109578601</v>
      </c>
      <c r="P552" t="s">
        <v>608</v>
      </c>
      <c r="Q552" t="s">
        <v>112</v>
      </c>
      <c r="R552">
        <v>1.41536567616499</v>
      </c>
      <c r="S552" t="s">
        <v>148</v>
      </c>
      <c r="T552" t="s">
        <v>110</v>
      </c>
      <c r="U552">
        <v>1.2348855198269599</v>
      </c>
      <c r="V552" t="s">
        <v>400</v>
      </c>
      <c r="W552" t="s">
        <v>687</v>
      </c>
      <c r="X552">
        <v>1.0932564758294401</v>
      </c>
      <c r="Y552" t="s">
        <v>688</v>
      </c>
      <c r="Z552" t="s">
        <v>143</v>
      </c>
      <c r="AA552">
        <v>1.06949193608738</v>
      </c>
      <c r="AB552" t="s">
        <v>149</v>
      </c>
      <c r="AC552">
        <v>787936</v>
      </c>
      <c r="AD552">
        <v>1177757</v>
      </c>
      <c r="AE552">
        <v>9749649</v>
      </c>
      <c r="AF552" t="s">
        <v>118</v>
      </c>
      <c r="AH552" s="41" t="s">
        <v>754</v>
      </c>
      <c r="AI552" t="s">
        <v>120</v>
      </c>
      <c r="AJ552" t="s">
        <v>121</v>
      </c>
      <c r="AK552" s="32">
        <v>43243</v>
      </c>
      <c r="AL552" s="32">
        <v>43243</v>
      </c>
      <c r="AM552">
        <v>23</v>
      </c>
      <c r="AN552">
        <v>1</v>
      </c>
    </row>
    <row r="553" spans="1:40" x14ac:dyDescent="0.3">
      <c r="A553" s="32">
        <v>43220</v>
      </c>
      <c r="B553">
        <v>18675</v>
      </c>
      <c r="C553">
        <v>0.12587999999999999</v>
      </c>
      <c r="D553" t="s">
        <v>423</v>
      </c>
      <c r="E553" t="s">
        <v>12</v>
      </c>
      <c r="F553" t="s">
        <v>160</v>
      </c>
      <c r="G553">
        <v>0</v>
      </c>
      <c r="H553">
        <v>0</v>
      </c>
      <c r="I553">
        <v>0</v>
      </c>
      <c r="J553">
        <v>1</v>
      </c>
      <c r="K553" t="s">
        <v>129</v>
      </c>
      <c r="L553">
        <v>1.5734019902280101</v>
      </c>
      <c r="M553" t="s">
        <v>185</v>
      </c>
      <c r="N553" t="s">
        <v>403</v>
      </c>
      <c r="O553">
        <v>1.5185505109578601</v>
      </c>
      <c r="P553" t="s">
        <v>608</v>
      </c>
      <c r="Q553" t="s">
        <v>110</v>
      </c>
      <c r="R553">
        <v>1.2348855198269599</v>
      </c>
      <c r="S553" t="s">
        <v>400</v>
      </c>
      <c r="T553" t="s">
        <v>687</v>
      </c>
      <c r="U553">
        <v>1.0932564758294401</v>
      </c>
      <c r="V553" t="s">
        <v>688</v>
      </c>
      <c r="W553" t="s">
        <v>116</v>
      </c>
      <c r="X553">
        <v>1.0854500685519799</v>
      </c>
      <c r="Y553" t="s">
        <v>134</v>
      </c>
      <c r="Z553" t="s">
        <v>106</v>
      </c>
      <c r="AA553">
        <v>1.0669062482832901</v>
      </c>
      <c r="AB553" t="s">
        <v>692</v>
      </c>
      <c r="AC553">
        <v>791209</v>
      </c>
      <c r="AD553">
        <v>1183473</v>
      </c>
      <c r="AE553">
        <v>7729056</v>
      </c>
      <c r="AF553" t="s">
        <v>118</v>
      </c>
      <c r="AH553" s="41" t="s">
        <v>755</v>
      </c>
      <c r="AI553" t="s">
        <v>120</v>
      </c>
      <c r="AJ553" t="s">
        <v>121</v>
      </c>
      <c r="AK553" s="32">
        <v>43256</v>
      </c>
      <c r="AL553" s="32">
        <v>43256</v>
      </c>
      <c r="AM553">
        <v>36</v>
      </c>
      <c r="AN553">
        <v>1</v>
      </c>
    </row>
    <row r="554" spans="1:40" x14ac:dyDescent="0.3">
      <c r="A554" s="32">
        <v>43220</v>
      </c>
      <c r="B554">
        <v>21802</v>
      </c>
      <c r="C554">
        <v>0.11243</v>
      </c>
      <c r="D554" t="s">
        <v>270</v>
      </c>
      <c r="E554" t="s">
        <v>12</v>
      </c>
      <c r="F554" t="s">
        <v>353</v>
      </c>
      <c r="G554">
        <v>0</v>
      </c>
      <c r="H554">
        <v>0</v>
      </c>
      <c r="I554">
        <v>0</v>
      </c>
      <c r="J554">
        <v>1</v>
      </c>
      <c r="K554" t="s">
        <v>106</v>
      </c>
      <c r="L554">
        <v>2.4504877130334402</v>
      </c>
      <c r="M554" t="s">
        <v>690</v>
      </c>
      <c r="N554" t="s">
        <v>129</v>
      </c>
      <c r="O554">
        <v>1.23922969895645</v>
      </c>
      <c r="P554" t="s">
        <v>169</v>
      </c>
      <c r="Q554" t="s">
        <v>110</v>
      </c>
      <c r="R554">
        <v>1.2348855198269599</v>
      </c>
      <c r="S554" t="s">
        <v>400</v>
      </c>
      <c r="T554" t="s">
        <v>687</v>
      </c>
      <c r="U554">
        <v>1.0932564758294401</v>
      </c>
      <c r="V554" t="s">
        <v>688</v>
      </c>
      <c r="W554" t="s">
        <v>114</v>
      </c>
      <c r="X554">
        <v>1.0880392565301</v>
      </c>
      <c r="Y554" t="s">
        <v>161</v>
      </c>
      <c r="Z554" t="s">
        <v>112</v>
      </c>
      <c r="AA554">
        <v>1.0495977660185201</v>
      </c>
      <c r="AB554" t="s">
        <v>113</v>
      </c>
      <c r="AC554">
        <v>791672</v>
      </c>
      <c r="AD554">
        <v>1184427</v>
      </c>
      <c r="AE554">
        <v>1821024</v>
      </c>
      <c r="AF554" t="s">
        <v>118</v>
      </c>
      <c r="AG554" t="s">
        <v>532</v>
      </c>
      <c r="AH554" s="41" t="s">
        <v>756</v>
      </c>
      <c r="AI554" t="s">
        <v>151</v>
      </c>
      <c r="AJ554" t="s">
        <v>121</v>
      </c>
      <c r="AK554" s="32">
        <v>43257</v>
      </c>
      <c r="AL554" s="32">
        <v>43257</v>
      </c>
      <c r="AM554">
        <v>37</v>
      </c>
      <c r="AN554">
        <v>1</v>
      </c>
    </row>
    <row r="555" spans="1:40" ht="31.5" x14ac:dyDescent="0.3">
      <c r="A555" s="32">
        <v>43220</v>
      </c>
      <c r="B555">
        <v>21803</v>
      </c>
      <c r="C555">
        <v>0.13453999999999999</v>
      </c>
      <c r="D555" t="s">
        <v>230</v>
      </c>
      <c r="E555" t="s">
        <v>13</v>
      </c>
      <c r="F555" t="s">
        <v>177</v>
      </c>
      <c r="G555">
        <v>0</v>
      </c>
      <c r="H555">
        <v>1</v>
      </c>
      <c r="I555">
        <v>0</v>
      </c>
      <c r="J555">
        <v>0</v>
      </c>
      <c r="K555" t="s">
        <v>106</v>
      </c>
      <c r="L555">
        <v>2.4504877130334402</v>
      </c>
      <c r="M555" t="s">
        <v>690</v>
      </c>
      <c r="N555" t="s">
        <v>403</v>
      </c>
      <c r="O555">
        <v>1.5185505109578601</v>
      </c>
      <c r="P555" t="s">
        <v>608</v>
      </c>
      <c r="Q555" t="s">
        <v>112</v>
      </c>
      <c r="R555">
        <v>1.41536567616499</v>
      </c>
      <c r="S555" t="s">
        <v>148</v>
      </c>
      <c r="T555" t="s">
        <v>110</v>
      </c>
      <c r="U555">
        <v>1.2348855198269599</v>
      </c>
      <c r="V555" t="s">
        <v>400</v>
      </c>
      <c r="W555" t="s">
        <v>687</v>
      </c>
      <c r="X555">
        <v>1.0932564758294401</v>
      </c>
      <c r="Y555" t="s">
        <v>688</v>
      </c>
      <c r="Z555" t="s">
        <v>114</v>
      </c>
      <c r="AA555">
        <v>1.0365593182441799</v>
      </c>
      <c r="AB555" t="s">
        <v>196</v>
      </c>
      <c r="AC555">
        <v>796049</v>
      </c>
      <c r="AD555">
        <v>1192565</v>
      </c>
      <c r="AE555">
        <v>2819829</v>
      </c>
      <c r="AF555" t="s">
        <v>118</v>
      </c>
      <c r="AH555" s="41" t="s">
        <v>757</v>
      </c>
      <c r="AI555" t="s">
        <v>158</v>
      </c>
      <c r="AJ555" t="s">
        <v>121</v>
      </c>
      <c r="AK555" s="32">
        <v>43271</v>
      </c>
      <c r="AL555" s="32">
        <v>43271</v>
      </c>
      <c r="AM555">
        <v>51</v>
      </c>
      <c r="AN555">
        <v>1</v>
      </c>
    </row>
    <row r="556" spans="1:40" x14ac:dyDescent="0.3">
      <c r="A556" s="32">
        <v>43220</v>
      </c>
      <c r="B556">
        <v>21901</v>
      </c>
      <c r="C556">
        <v>0.13525999999999999</v>
      </c>
      <c r="D556" t="s">
        <v>343</v>
      </c>
      <c r="E556" t="s">
        <v>13</v>
      </c>
      <c r="F556" t="s">
        <v>282</v>
      </c>
      <c r="G556">
        <v>0</v>
      </c>
      <c r="H556">
        <v>1</v>
      </c>
      <c r="I556">
        <v>0</v>
      </c>
      <c r="J556">
        <v>0</v>
      </c>
      <c r="K556" t="s">
        <v>106</v>
      </c>
      <c r="L556">
        <v>2.4504877130334402</v>
      </c>
      <c r="M556" t="s">
        <v>690</v>
      </c>
      <c r="N556" t="s">
        <v>112</v>
      </c>
      <c r="O556">
        <v>1.2506695555917799</v>
      </c>
      <c r="P556" t="s">
        <v>148</v>
      </c>
      <c r="Q556" t="s">
        <v>110</v>
      </c>
      <c r="R556">
        <v>1.2348855198269599</v>
      </c>
      <c r="S556" t="s">
        <v>400</v>
      </c>
      <c r="T556" t="s">
        <v>129</v>
      </c>
      <c r="U556">
        <v>1.1390042433137499</v>
      </c>
      <c r="V556" t="s">
        <v>130</v>
      </c>
      <c r="W556" t="s">
        <v>687</v>
      </c>
      <c r="X556">
        <v>1.0932564758294401</v>
      </c>
      <c r="Y556" t="s">
        <v>688</v>
      </c>
      <c r="Z556" t="s">
        <v>116</v>
      </c>
      <c r="AA556">
        <v>1.0854500685519799</v>
      </c>
      <c r="AB556" t="s">
        <v>134</v>
      </c>
      <c r="AC556">
        <v>786481</v>
      </c>
      <c r="AD556">
        <v>1175159</v>
      </c>
      <c r="AE556">
        <v>1010818</v>
      </c>
      <c r="AF556" t="s">
        <v>118</v>
      </c>
      <c r="AH556" s="41" t="s">
        <v>758</v>
      </c>
      <c r="AI556" t="s">
        <v>120</v>
      </c>
      <c r="AJ556" t="s">
        <v>121</v>
      </c>
      <c r="AK556" s="32">
        <v>43238</v>
      </c>
      <c r="AL556" s="32">
        <v>43238</v>
      </c>
      <c r="AM556">
        <v>18</v>
      </c>
      <c r="AN556">
        <v>1</v>
      </c>
    </row>
    <row r="557" spans="1:40" x14ac:dyDescent="0.3">
      <c r="A557" s="32">
        <v>43220</v>
      </c>
      <c r="B557">
        <v>22046</v>
      </c>
      <c r="C557">
        <v>0.13062000000000001</v>
      </c>
      <c r="D557" t="s">
        <v>146</v>
      </c>
      <c r="E557" t="s">
        <v>12</v>
      </c>
      <c r="F557" t="s">
        <v>123</v>
      </c>
      <c r="G557">
        <v>0</v>
      </c>
      <c r="H557">
        <v>0</v>
      </c>
      <c r="I557">
        <v>0</v>
      </c>
      <c r="J557">
        <v>1</v>
      </c>
      <c r="K557" t="s">
        <v>129</v>
      </c>
      <c r="L557">
        <v>1.5734019902280101</v>
      </c>
      <c r="M557" t="s">
        <v>185</v>
      </c>
      <c r="N557" t="s">
        <v>403</v>
      </c>
      <c r="O557">
        <v>1.5185505109578601</v>
      </c>
      <c r="P557" t="s">
        <v>608</v>
      </c>
      <c r="Q557" t="s">
        <v>110</v>
      </c>
      <c r="R557">
        <v>1.2348855198269599</v>
      </c>
      <c r="S557" t="s">
        <v>400</v>
      </c>
      <c r="T557" t="s">
        <v>687</v>
      </c>
      <c r="U557">
        <v>1.0932564758294401</v>
      </c>
      <c r="V557" t="s">
        <v>688</v>
      </c>
      <c r="W557" t="s">
        <v>114</v>
      </c>
      <c r="X557">
        <v>1.0880392565301</v>
      </c>
      <c r="Y557" t="s">
        <v>161</v>
      </c>
      <c r="Z557" t="s">
        <v>116</v>
      </c>
      <c r="AA557">
        <v>1.0854500685519799</v>
      </c>
      <c r="AB557" t="s">
        <v>134</v>
      </c>
      <c r="AC557">
        <v>789903</v>
      </c>
      <c r="AD557">
        <v>1180913</v>
      </c>
      <c r="AE557">
        <v>7098395</v>
      </c>
      <c r="AF557" t="s">
        <v>118</v>
      </c>
      <c r="AH557" s="41" t="s">
        <v>759</v>
      </c>
      <c r="AI557" t="s">
        <v>120</v>
      </c>
      <c r="AJ557" t="s">
        <v>121</v>
      </c>
      <c r="AK557" s="32">
        <v>43250</v>
      </c>
      <c r="AL557" s="32">
        <v>43250</v>
      </c>
      <c r="AM557">
        <v>30</v>
      </c>
      <c r="AN557">
        <v>1</v>
      </c>
    </row>
    <row r="558" spans="1:40" ht="31.5" x14ac:dyDescent="0.3">
      <c r="A558" s="32">
        <v>43220</v>
      </c>
      <c r="B558">
        <v>22523</v>
      </c>
      <c r="C558">
        <v>0.12978000000000001</v>
      </c>
      <c r="D558" t="s">
        <v>261</v>
      </c>
      <c r="E558" t="s">
        <v>12</v>
      </c>
      <c r="F558" t="s">
        <v>180</v>
      </c>
      <c r="G558">
        <v>0</v>
      </c>
      <c r="H558">
        <v>0</v>
      </c>
      <c r="I558">
        <v>0</v>
      </c>
      <c r="J558">
        <v>1</v>
      </c>
      <c r="K558" t="s">
        <v>106</v>
      </c>
      <c r="L558">
        <v>2.5326120405212</v>
      </c>
      <c r="M558" t="s">
        <v>698</v>
      </c>
      <c r="N558" t="s">
        <v>112</v>
      </c>
      <c r="O558">
        <v>1.4226090029651099</v>
      </c>
      <c r="P558" t="s">
        <v>148</v>
      </c>
      <c r="Q558" t="s">
        <v>110</v>
      </c>
      <c r="R558">
        <v>1.2348855198269599</v>
      </c>
      <c r="S558" t="s">
        <v>400</v>
      </c>
      <c r="T558" t="s">
        <v>687</v>
      </c>
      <c r="U558">
        <v>1.0932564758294401</v>
      </c>
      <c r="V558" t="s">
        <v>688</v>
      </c>
      <c r="W558" t="s">
        <v>143</v>
      </c>
      <c r="X558">
        <v>1.06949193608738</v>
      </c>
      <c r="Y558" t="s">
        <v>149</v>
      </c>
      <c r="Z558" t="s">
        <v>116</v>
      </c>
      <c r="AA558">
        <v>1.03106407106736</v>
      </c>
      <c r="AB558" t="s">
        <v>117</v>
      </c>
      <c r="AC558">
        <v>795151</v>
      </c>
      <c r="AD558">
        <v>1190886</v>
      </c>
      <c r="AE558">
        <v>8481988</v>
      </c>
      <c r="AF558" t="s">
        <v>118</v>
      </c>
      <c r="AH558" s="41" t="s">
        <v>760</v>
      </c>
      <c r="AI558" t="s">
        <v>120</v>
      </c>
      <c r="AJ558" t="s">
        <v>121</v>
      </c>
      <c r="AK558" s="32">
        <v>43269</v>
      </c>
      <c r="AL558" s="32">
        <v>43269</v>
      </c>
      <c r="AM558">
        <v>49</v>
      </c>
      <c r="AN558">
        <v>1</v>
      </c>
    </row>
    <row r="559" spans="1:40" ht="31.5" x14ac:dyDescent="0.3">
      <c r="A559" s="32">
        <v>43220</v>
      </c>
      <c r="B559">
        <v>23810</v>
      </c>
      <c r="C559">
        <v>0.16766</v>
      </c>
      <c r="D559" t="s">
        <v>214</v>
      </c>
      <c r="E559" t="s">
        <v>12</v>
      </c>
      <c r="F559" t="s">
        <v>235</v>
      </c>
      <c r="G559">
        <v>0</v>
      </c>
      <c r="H559">
        <v>0</v>
      </c>
      <c r="I559">
        <v>0</v>
      </c>
      <c r="J559">
        <v>1</v>
      </c>
      <c r="K559" t="s">
        <v>106</v>
      </c>
      <c r="L559">
        <v>2.4504877130334402</v>
      </c>
      <c r="M559" t="s">
        <v>690</v>
      </c>
      <c r="N559" t="s">
        <v>129</v>
      </c>
      <c r="O559">
        <v>1.7258276818181</v>
      </c>
      <c r="P559" t="s">
        <v>708</v>
      </c>
      <c r="Q559" t="s">
        <v>110</v>
      </c>
      <c r="R559">
        <v>1.2348855198269599</v>
      </c>
      <c r="S559" t="s">
        <v>400</v>
      </c>
      <c r="T559" t="s">
        <v>687</v>
      </c>
      <c r="U559">
        <v>1.0932564758294401</v>
      </c>
      <c r="V559" t="s">
        <v>688</v>
      </c>
      <c r="W559" t="s">
        <v>114</v>
      </c>
      <c r="X559">
        <v>1.0880392565301</v>
      </c>
      <c r="Y559" t="s">
        <v>161</v>
      </c>
      <c r="Z559" t="s">
        <v>112</v>
      </c>
      <c r="AA559">
        <v>1.0495977660185201</v>
      </c>
      <c r="AB559" t="s">
        <v>113</v>
      </c>
      <c r="AC559">
        <v>792187</v>
      </c>
      <c r="AD559">
        <v>1185440</v>
      </c>
      <c r="AE559">
        <v>1375443</v>
      </c>
      <c r="AF559" t="s">
        <v>118</v>
      </c>
      <c r="AH559" s="41" t="s">
        <v>761</v>
      </c>
      <c r="AI559" t="s">
        <v>267</v>
      </c>
      <c r="AJ559" t="s">
        <v>121</v>
      </c>
      <c r="AK559" s="32">
        <v>43258</v>
      </c>
      <c r="AL559" s="32">
        <v>43258</v>
      </c>
      <c r="AM559">
        <v>38</v>
      </c>
      <c r="AN559">
        <v>1</v>
      </c>
    </row>
    <row r="560" spans="1:40" x14ac:dyDescent="0.3">
      <c r="A560" s="32">
        <v>43220</v>
      </c>
      <c r="B560">
        <v>23910</v>
      </c>
      <c r="C560">
        <v>0.13020999999999999</v>
      </c>
      <c r="D560" t="s">
        <v>218</v>
      </c>
      <c r="E560" t="s">
        <v>13</v>
      </c>
      <c r="F560" t="s">
        <v>233</v>
      </c>
      <c r="G560">
        <v>0</v>
      </c>
      <c r="H560">
        <v>1</v>
      </c>
      <c r="I560">
        <v>0</v>
      </c>
      <c r="J560">
        <v>0</v>
      </c>
      <c r="K560" t="s">
        <v>106</v>
      </c>
      <c r="L560">
        <v>2.4504877130334402</v>
      </c>
      <c r="M560" t="s">
        <v>690</v>
      </c>
      <c r="N560" t="s">
        <v>403</v>
      </c>
      <c r="O560">
        <v>1.5185505109578601</v>
      </c>
      <c r="P560" t="s">
        <v>608</v>
      </c>
      <c r="Q560" t="s">
        <v>110</v>
      </c>
      <c r="R560">
        <v>1.2348855198269599</v>
      </c>
      <c r="S560" t="s">
        <v>400</v>
      </c>
      <c r="T560" t="s">
        <v>112</v>
      </c>
      <c r="U560">
        <v>1.15888673308705</v>
      </c>
      <c r="V560" t="s">
        <v>148</v>
      </c>
      <c r="W560" t="s">
        <v>687</v>
      </c>
      <c r="X560">
        <v>1.0932564758294401</v>
      </c>
      <c r="Y560" t="s">
        <v>688</v>
      </c>
      <c r="Z560" t="s">
        <v>114</v>
      </c>
      <c r="AA560">
        <v>1.0880392565301</v>
      </c>
      <c r="AB560" t="s">
        <v>161</v>
      </c>
      <c r="AC560">
        <v>789531</v>
      </c>
      <c r="AD560">
        <v>1180277</v>
      </c>
      <c r="AE560">
        <v>8181976</v>
      </c>
      <c r="AF560" t="s">
        <v>118</v>
      </c>
      <c r="AH560" s="41" t="s">
        <v>762</v>
      </c>
      <c r="AI560" t="s">
        <v>120</v>
      </c>
      <c r="AJ560" t="s">
        <v>121</v>
      </c>
      <c r="AK560" s="32">
        <v>43250</v>
      </c>
      <c r="AL560" s="32">
        <v>43250</v>
      </c>
      <c r="AM560">
        <v>30</v>
      </c>
      <c r="AN560">
        <v>1</v>
      </c>
    </row>
    <row r="561" spans="1:40" x14ac:dyDescent="0.3">
      <c r="A561" s="32">
        <v>43220</v>
      </c>
      <c r="B561">
        <v>24705</v>
      </c>
      <c r="C561">
        <v>0.14544000000000001</v>
      </c>
      <c r="D561" t="s">
        <v>347</v>
      </c>
      <c r="E561" t="s">
        <v>13</v>
      </c>
      <c r="F561" t="s">
        <v>165</v>
      </c>
      <c r="G561">
        <v>0</v>
      </c>
      <c r="H561">
        <v>1</v>
      </c>
      <c r="I561">
        <v>0</v>
      </c>
      <c r="J561">
        <v>0</v>
      </c>
      <c r="K561" t="s">
        <v>106</v>
      </c>
      <c r="L561">
        <v>2.4504877130334402</v>
      </c>
      <c r="M561" t="s">
        <v>690</v>
      </c>
      <c r="N561" t="s">
        <v>110</v>
      </c>
      <c r="O561">
        <v>1.2348855198269599</v>
      </c>
      <c r="P561" t="s">
        <v>400</v>
      </c>
      <c r="Q561" t="s">
        <v>108</v>
      </c>
      <c r="R561">
        <v>1.1409245861761199</v>
      </c>
      <c r="S561" t="s">
        <v>109</v>
      </c>
      <c r="T561" t="s">
        <v>129</v>
      </c>
      <c r="U561">
        <v>1.1390042433137499</v>
      </c>
      <c r="V561" t="s">
        <v>130</v>
      </c>
      <c r="W561" t="s">
        <v>687</v>
      </c>
      <c r="X561">
        <v>1.0932564758294401</v>
      </c>
      <c r="Y561" t="s">
        <v>688</v>
      </c>
      <c r="Z561" t="s">
        <v>112</v>
      </c>
      <c r="AA561">
        <v>1.0779752240846601</v>
      </c>
      <c r="AB561" t="s">
        <v>113</v>
      </c>
      <c r="AC561">
        <v>794168</v>
      </c>
      <c r="AD561">
        <v>1188938</v>
      </c>
      <c r="AE561">
        <v>9761214</v>
      </c>
      <c r="AF561" t="s">
        <v>118</v>
      </c>
      <c r="AH561" s="41" t="s">
        <v>763</v>
      </c>
      <c r="AI561" t="s">
        <v>120</v>
      </c>
      <c r="AJ561" t="s">
        <v>121</v>
      </c>
      <c r="AK561" s="32">
        <v>43265</v>
      </c>
      <c r="AL561" s="32">
        <v>43265</v>
      </c>
      <c r="AM561">
        <v>45</v>
      </c>
      <c r="AN561">
        <v>1</v>
      </c>
    </row>
    <row r="562" spans="1:40" x14ac:dyDescent="0.3">
      <c r="A562" s="32">
        <v>43220</v>
      </c>
      <c r="B562">
        <v>25464</v>
      </c>
      <c r="C562">
        <v>0.14252000000000001</v>
      </c>
      <c r="D562" t="s">
        <v>764</v>
      </c>
      <c r="E562" t="s">
        <v>21</v>
      </c>
      <c r="F562" t="s">
        <v>325</v>
      </c>
      <c r="G562">
        <v>0</v>
      </c>
      <c r="H562">
        <v>1</v>
      </c>
      <c r="I562">
        <v>0</v>
      </c>
      <c r="J562">
        <v>0</v>
      </c>
      <c r="K562" t="s">
        <v>106</v>
      </c>
      <c r="L562">
        <v>2.4504877130334402</v>
      </c>
      <c r="M562" t="s">
        <v>690</v>
      </c>
      <c r="N562" t="s">
        <v>108</v>
      </c>
      <c r="O562">
        <v>1.5520745341382101</v>
      </c>
      <c r="P562" t="s">
        <v>212</v>
      </c>
      <c r="Q562" t="s">
        <v>110</v>
      </c>
      <c r="R562">
        <v>1.2348855198269599</v>
      </c>
      <c r="S562" t="s">
        <v>400</v>
      </c>
      <c r="T562" t="s">
        <v>124</v>
      </c>
      <c r="U562">
        <v>1.1051732237453</v>
      </c>
      <c r="V562" t="s">
        <v>135</v>
      </c>
      <c r="W562" t="s">
        <v>687</v>
      </c>
      <c r="X562">
        <v>1.0932564758294401</v>
      </c>
      <c r="Y562" t="s">
        <v>688</v>
      </c>
      <c r="Z562" t="s">
        <v>116</v>
      </c>
      <c r="AA562">
        <v>1.0854500685519799</v>
      </c>
      <c r="AB562" t="s">
        <v>134</v>
      </c>
      <c r="AC562">
        <v>786768</v>
      </c>
      <c r="AD562">
        <v>1175682</v>
      </c>
      <c r="AE562">
        <v>8306003</v>
      </c>
      <c r="AF562" t="s">
        <v>118</v>
      </c>
      <c r="AH562" s="41" t="s">
        <v>765</v>
      </c>
      <c r="AI562" t="s">
        <v>158</v>
      </c>
      <c r="AJ562" t="s">
        <v>121</v>
      </c>
      <c r="AK562" s="32">
        <v>43241</v>
      </c>
      <c r="AL562" s="32">
        <v>43241</v>
      </c>
      <c r="AM562">
        <v>21</v>
      </c>
      <c r="AN562">
        <v>1</v>
      </c>
    </row>
    <row r="563" spans="1:40" x14ac:dyDescent="0.3">
      <c r="A563" s="32">
        <v>43220</v>
      </c>
      <c r="B563">
        <v>25732</v>
      </c>
      <c r="C563">
        <v>0.13525999999999999</v>
      </c>
      <c r="D563" t="s">
        <v>155</v>
      </c>
      <c r="E563" t="s">
        <v>14</v>
      </c>
      <c r="F563" t="s">
        <v>269</v>
      </c>
      <c r="G563">
        <v>0</v>
      </c>
      <c r="H563">
        <v>1</v>
      </c>
      <c r="I563">
        <v>0</v>
      </c>
      <c r="J563">
        <v>0</v>
      </c>
      <c r="K563" t="s">
        <v>106</v>
      </c>
      <c r="L563">
        <v>2.4504877130334402</v>
      </c>
      <c r="M563" t="s">
        <v>690</v>
      </c>
      <c r="N563" t="s">
        <v>110</v>
      </c>
      <c r="O563">
        <v>1.2348855198269599</v>
      </c>
      <c r="P563" t="s">
        <v>400</v>
      </c>
      <c r="Q563" t="s">
        <v>129</v>
      </c>
      <c r="R563">
        <v>1.1390042433137499</v>
      </c>
      <c r="S563" t="s">
        <v>130</v>
      </c>
      <c r="T563" t="s">
        <v>114</v>
      </c>
      <c r="U563">
        <v>1.1120900839288499</v>
      </c>
      <c r="V563" t="s">
        <v>178</v>
      </c>
      <c r="W563" t="s">
        <v>687</v>
      </c>
      <c r="X563">
        <v>1.0932564758294401</v>
      </c>
      <c r="Y563" t="s">
        <v>688</v>
      </c>
      <c r="Z563" t="s">
        <v>112</v>
      </c>
      <c r="AA563">
        <v>1.0779752240846601</v>
      </c>
      <c r="AB563" t="s">
        <v>113</v>
      </c>
      <c r="AN563">
        <v>258</v>
      </c>
    </row>
    <row r="564" spans="1:40" x14ac:dyDescent="0.3">
      <c r="A564" s="32">
        <v>43220</v>
      </c>
      <c r="B564">
        <v>25746</v>
      </c>
      <c r="C564">
        <v>0.12734000000000001</v>
      </c>
      <c r="D564" t="s">
        <v>187</v>
      </c>
      <c r="E564" t="s">
        <v>12</v>
      </c>
      <c r="F564" t="s">
        <v>123</v>
      </c>
      <c r="G564">
        <v>0</v>
      </c>
      <c r="H564">
        <v>0</v>
      </c>
      <c r="I564">
        <v>0</v>
      </c>
      <c r="J564">
        <v>1</v>
      </c>
      <c r="K564" t="s">
        <v>106</v>
      </c>
      <c r="L564">
        <v>2.4504877130334402</v>
      </c>
      <c r="M564" t="s">
        <v>690</v>
      </c>
      <c r="N564" t="s">
        <v>129</v>
      </c>
      <c r="O564">
        <v>1.23922969895645</v>
      </c>
      <c r="P564" t="s">
        <v>169</v>
      </c>
      <c r="Q564" t="s">
        <v>110</v>
      </c>
      <c r="R564">
        <v>1.2348855198269599</v>
      </c>
      <c r="S564" t="s">
        <v>400</v>
      </c>
      <c r="T564" t="s">
        <v>687</v>
      </c>
      <c r="U564">
        <v>1.0932564758294401</v>
      </c>
      <c r="V564" t="s">
        <v>688</v>
      </c>
      <c r="W564" t="s">
        <v>116</v>
      </c>
      <c r="X564">
        <v>1.0854500685519799</v>
      </c>
      <c r="Y564" t="s">
        <v>134</v>
      </c>
      <c r="Z564" t="s">
        <v>143</v>
      </c>
      <c r="AA564">
        <v>1.06949193608738</v>
      </c>
      <c r="AB564" t="s">
        <v>149</v>
      </c>
      <c r="AC564">
        <v>791715</v>
      </c>
      <c r="AD564">
        <v>1184512</v>
      </c>
      <c r="AE564">
        <v>7098395</v>
      </c>
      <c r="AF564" t="s">
        <v>118</v>
      </c>
      <c r="AH564" s="41" t="s">
        <v>766</v>
      </c>
      <c r="AI564" t="s">
        <v>120</v>
      </c>
      <c r="AJ564" t="s">
        <v>121</v>
      </c>
      <c r="AK564" s="32">
        <v>43257</v>
      </c>
      <c r="AL564" s="32">
        <v>43257</v>
      </c>
      <c r="AM564">
        <v>37</v>
      </c>
      <c r="AN564">
        <v>1</v>
      </c>
    </row>
    <row r="565" spans="1:40" x14ac:dyDescent="0.3">
      <c r="A565" s="32">
        <v>43220</v>
      </c>
      <c r="B565">
        <v>25838</v>
      </c>
      <c r="C565">
        <v>0.12967000000000001</v>
      </c>
      <c r="D565" t="s">
        <v>423</v>
      </c>
      <c r="E565" t="s">
        <v>14</v>
      </c>
      <c r="F565" t="s">
        <v>215</v>
      </c>
      <c r="G565">
        <v>0</v>
      </c>
      <c r="H565">
        <v>1</v>
      </c>
      <c r="I565">
        <v>0</v>
      </c>
      <c r="J565">
        <v>0</v>
      </c>
      <c r="K565" t="s">
        <v>403</v>
      </c>
      <c r="L565">
        <v>1.5185505109578601</v>
      </c>
      <c r="M565" t="s">
        <v>608</v>
      </c>
      <c r="N565" t="s">
        <v>112</v>
      </c>
      <c r="O565">
        <v>1.41536567616499</v>
      </c>
      <c r="P565" t="s">
        <v>148</v>
      </c>
      <c r="Q565" t="s">
        <v>110</v>
      </c>
      <c r="R565">
        <v>1.2348855198269599</v>
      </c>
      <c r="S565" t="s">
        <v>400</v>
      </c>
      <c r="T565" t="s">
        <v>687</v>
      </c>
      <c r="U565">
        <v>1.0932564758294401</v>
      </c>
      <c r="V565" t="s">
        <v>688</v>
      </c>
      <c r="W565" t="s">
        <v>143</v>
      </c>
      <c r="X565">
        <v>1.06949193608738</v>
      </c>
      <c r="Y565" t="s">
        <v>149</v>
      </c>
      <c r="Z565" t="s">
        <v>106</v>
      </c>
      <c r="AA565">
        <v>1.0669062482832901</v>
      </c>
      <c r="AB565" t="s">
        <v>692</v>
      </c>
      <c r="AC565">
        <v>786814</v>
      </c>
      <c r="AD565">
        <v>1175805</v>
      </c>
      <c r="AE565">
        <v>1743095</v>
      </c>
      <c r="AF565" t="s">
        <v>118</v>
      </c>
      <c r="AG565" t="s">
        <v>767</v>
      </c>
      <c r="AH565" s="41" t="s">
        <v>205</v>
      </c>
      <c r="AI565" t="s">
        <v>151</v>
      </c>
      <c r="AJ565" t="s">
        <v>121</v>
      </c>
      <c r="AK565" s="32">
        <v>43241</v>
      </c>
      <c r="AL565" s="32">
        <v>43241</v>
      </c>
      <c r="AM565">
        <v>21</v>
      </c>
      <c r="AN565">
        <v>1</v>
      </c>
    </row>
    <row r="566" spans="1:40" ht="31.5" x14ac:dyDescent="0.3">
      <c r="A566" s="32">
        <v>43220</v>
      </c>
      <c r="B566">
        <v>25891</v>
      </c>
      <c r="C566">
        <v>0.11454</v>
      </c>
      <c r="D566" t="s">
        <v>218</v>
      </c>
      <c r="E566" t="s">
        <v>13</v>
      </c>
      <c r="F566" t="s">
        <v>244</v>
      </c>
      <c r="G566">
        <v>0</v>
      </c>
      <c r="H566">
        <v>1</v>
      </c>
      <c r="I566">
        <v>0</v>
      </c>
      <c r="J566">
        <v>0</v>
      </c>
      <c r="K566" t="s">
        <v>106</v>
      </c>
      <c r="L566">
        <v>2.4504877130334402</v>
      </c>
      <c r="M566" t="s">
        <v>690</v>
      </c>
      <c r="N566" t="s">
        <v>403</v>
      </c>
      <c r="O566">
        <v>1.5185505109578601</v>
      </c>
      <c r="P566" t="s">
        <v>608</v>
      </c>
      <c r="Q566" t="s">
        <v>112</v>
      </c>
      <c r="R566">
        <v>1.2506695555917799</v>
      </c>
      <c r="S566" t="s">
        <v>148</v>
      </c>
      <c r="T566" t="s">
        <v>110</v>
      </c>
      <c r="U566">
        <v>1.2348855198269599</v>
      </c>
      <c r="V566" t="s">
        <v>400</v>
      </c>
      <c r="W566" t="s">
        <v>687</v>
      </c>
      <c r="X566">
        <v>1.0932564758294401</v>
      </c>
      <c r="Y566" t="s">
        <v>688</v>
      </c>
      <c r="Z566" t="s">
        <v>143</v>
      </c>
      <c r="AA566">
        <v>0.993173760959843</v>
      </c>
      <c r="AB566" t="s">
        <v>144</v>
      </c>
      <c r="AC566">
        <v>794559</v>
      </c>
      <c r="AD566">
        <v>1189760</v>
      </c>
      <c r="AE566">
        <v>1014315</v>
      </c>
      <c r="AF566" t="s">
        <v>118</v>
      </c>
      <c r="AH566" s="41" t="s">
        <v>768</v>
      </c>
      <c r="AI566" t="s">
        <v>120</v>
      </c>
      <c r="AJ566" t="s">
        <v>121</v>
      </c>
      <c r="AK566" s="32">
        <v>43266</v>
      </c>
      <c r="AL566" s="32">
        <v>43266</v>
      </c>
      <c r="AM566">
        <v>46</v>
      </c>
      <c r="AN566">
        <v>1</v>
      </c>
    </row>
    <row r="567" spans="1:40" x14ac:dyDescent="0.3">
      <c r="A567" s="32">
        <v>43220</v>
      </c>
      <c r="B567">
        <v>25921</v>
      </c>
      <c r="C567">
        <v>0.18051</v>
      </c>
      <c r="D567" t="s">
        <v>270</v>
      </c>
      <c r="E567" t="s">
        <v>14</v>
      </c>
      <c r="F567" t="s">
        <v>188</v>
      </c>
      <c r="G567">
        <v>0</v>
      </c>
      <c r="H567">
        <v>1</v>
      </c>
      <c r="I567">
        <v>0</v>
      </c>
      <c r="J567">
        <v>0</v>
      </c>
      <c r="K567" t="s">
        <v>106</v>
      </c>
      <c r="L567">
        <v>2.4504877130334402</v>
      </c>
      <c r="M567" t="s">
        <v>690</v>
      </c>
      <c r="N567" t="s">
        <v>143</v>
      </c>
      <c r="O567">
        <v>2.2147431943690998</v>
      </c>
      <c r="P567" t="s">
        <v>171</v>
      </c>
      <c r="Q567" t="s">
        <v>110</v>
      </c>
      <c r="R567">
        <v>1.2348855198269599</v>
      </c>
      <c r="S567" t="s">
        <v>400</v>
      </c>
      <c r="T567" t="s">
        <v>687</v>
      </c>
      <c r="U567">
        <v>1.0932564758294401</v>
      </c>
      <c r="V567" t="s">
        <v>688</v>
      </c>
      <c r="W567" t="s">
        <v>112</v>
      </c>
      <c r="X567">
        <v>1.0495977660185201</v>
      </c>
      <c r="Y567" t="s">
        <v>113</v>
      </c>
      <c r="Z567" t="s">
        <v>116</v>
      </c>
      <c r="AA567">
        <v>1.03106407106736</v>
      </c>
      <c r="AB567" t="s">
        <v>117</v>
      </c>
      <c r="AC567">
        <v>789376</v>
      </c>
      <c r="AD567">
        <v>1180016</v>
      </c>
      <c r="AE567">
        <v>7096944</v>
      </c>
      <c r="AF567" t="s">
        <v>198</v>
      </c>
      <c r="AH567" s="41" t="s">
        <v>769</v>
      </c>
      <c r="AI567" t="s">
        <v>120</v>
      </c>
      <c r="AJ567" t="s">
        <v>121</v>
      </c>
      <c r="AK567" s="32">
        <v>43249</v>
      </c>
      <c r="AL567" s="32">
        <v>43249</v>
      </c>
      <c r="AM567">
        <v>29</v>
      </c>
      <c r="AN567">
        <v>1</v>
      </c>
    </row>
    <row r="568" spans="1:40" x14ac:dyDescent="0.3">
      <c r="A568" s="32">
        <v>43220</v>
      </c>
      <c r="B568">
        <v>25921</v>
      </c>
      <c r="C568">
        <v>0.18051</v>
      </c>
      <c r="D568" t="s">
        <v>270</v>
      </c>
      <c r="E568" t="s">
        <v>14</v>
      </c>
      <c r="F568" t="s">
        <v>188</v>
      </c>
      <c r="G568">
        <v>0</v>
      </c>
      <c r="H568">
        <v>1</v>
      </c>
      <c r="I568">
        <v>0</v>
      </c>
      <c r="J568">
        <v>0</v>
      </c>
      <c r="K568" t="s">
        <v>106</v>
      </c>
      <c r="L568">
        <v>2.4504877130334402</v>
      </c>
      <c r="M568" t="s">
        <v>690</v>
      </c>
      <c r="N568" t="s">
        <v>143</v>
      </c>
      <c r="O568">
        <v>2.2147431943690998</v>
      </c>
      <c r="P568" t="s">
        <v>171</v>
      </c>
      <c r="Q568" t="s">
        <v>110</v>
      </c>
      <c r="R568">
        <v>1.2348855198269599</v>
      </c>
      <c r="S568" t="s">
        <v>400</v>
      </c>
      <c r="T568" t="s">
        <v>687</v>
      </c>
      <c r="U568">
        <v>1.0932564758294401</v>
      </c>
      <c r="V568" t="s">
        <v>688</v>
      </c>
      <c r="W568" t="s">
        <v>112</v>
      </c>
      <c r="X568">
        <v>1.0495977660185201</v>
      </c>
      <c r="Y568" t="s">
        <v>113</v>
      </c>
      <c r="Z568" t="s">
        <v>116</v>
      </c>
      <c r="AA568">
        <v>1.03106407106736</v>
      </c>
      <c r="AB568" t="s">
        <v>117</v>
      </c>
      <c r="AC568">
        <v>788204</v>
      </c>
      <c r="AD568">
        <v>1178172</v>
      </c>
      <c r="AE568">
        <v>7096944</v>
      </c>
      <c r="AF568" t="s">
        <v>198</v>
      </c>
      <c r="AH568" s="41" t="s">
        <v>770</v>
      </c>
      <c r="AI568" t="s">
        <v>120</v>
      </c>
      <c r="AJ568" t="s">
        <v>121</v>
      </c>
      <c r="AK568" s="32">
        <v>43244</v>
      </c>
      <c r="AL568" s="32">
        <v>43244</v>
      </c>
      <c r="AM568">
        <v>24</v>
      </c>
      <c r="AN568">
        <v>1</v>
      </c>
    </row>
    <row r="569" spans="1:40" x14ac:dyDescent="0.3">
      <c r="A569" s="32">
        <v>43220</v>
      </c>
      <c r="B569">
        <v>25921</v>
      </c>
      <c r="C569">
        <v>0.18051</v>
      </c>
      <c r="D569" t="s">
        <v>270</v>
      </c>
      <c r="E569" t="s">
        <v>14</v>
      </c>
      <c r="F569" t="s">
        <v>188</v>
      </c>
      <c r="G569">
        <v>0</v>
      </c>
      <c r="H569">
        <v>1</v>
      </c>
      <c r="I569">
        <v>0</v>
      </c>
      <c r="J569">
        <v>0</v>
      </c>
      <c r="K569" t="s">
        <v>106</v>
      </c>
      <c r="L569">
        <v>2.4504877130334402</v>
      </c>
      <c r="M569" t="s">
        <v>690</v>
      </c>
      <c r="N569" t="s">
        <v>143</v>
      </c>
      <c r="O569">
        <v>2.2147431943690998</v>
      </c>
      <c r="P569" t="s">
        <v>171</v>
      </c>
      <c r="Q569" t="s">
        <v>110</v>
      </c>
      <c r="R569">
        <v>1.2348855198269599</v>
      </c>
      <c r="S569" t="s">
        <v>400</v>
      </c>
      <c r="T569" t="s">
        <v>687</v>
      </c>
      <c r="U569">
        <v>1.0932564758294401</v>
      </c>
      <c r="V569" t="s">
        <v>688</v>
      </c>
      <c r="W569" t="s">
        <v>112</v>
      </c>
      <c r="X569">
        <v>1.0495977660185201</v>
      </c>
      <c r="Y569" t="s">
        <v>113</v>
      </c>
      <c r="Z569" t="s">
        <v>116</v>
      </c>
      <c r="AA569">
        <v>1.03106407106736</v>
      </c>
      <c r="AB569" t="s">
        <v>117</v>
      </c>
      <c r="AC569">
        <v>790502</v>
      </c>
      <c r="AD569">
        <v>1182081</v>
      </c>
      <c r="AE569">
        <v>7096944</v>
      </c>
      <c r="AF569" t="s">
        <v>118</v>
      </c>
      <c r="AH569" s="41" t="s">
        <v>771</v>
      </c>
      <c r="AI569" t="s">
        <v>120</v>
      </c>
      <c r="AJ569" t="s">
        <v>121</v>
      </c>
      <c r="AK569" s="32">
        <v>43252</v>
      </c>
      <c r="AL569" s="32">
        <v>43252</v>
      </c>
      <c r="AM569">
        <v>32</v>
      </c>
      <c r="AN569">
        <v>1</v>
      </c>
    </row>
    <row r="570" spans="1:40" x14ac:dyDescent="0.3">
      <c r="A570" s="32">
        <v>43220</v>
      </c>
      <c r="B570">
        <v>26492</v>
      </c>
      <c r="C570">
        <v>0.11262</v>
      </c>
      <c r="D570" t="s">
        <v>409</v>
      </c>
      <c r="E570" t="s">
        <v>12</v>
      </c>
      <c r="F570" t="s">
        <v>123</v>
      </c>
      <c r="G570">
        <v>0</v>
      </c>
      <c r="H570">
        <v>0</v>
      </c>
      <c r="I570">
        <v>0</v>
      </c>
      <c r="J570">
        <v>1</v>
      </c>
      <c r="K570" t="s">
        <v>129</v>
      </c>
      <c r="L570">
        <v>1.5734019902280101</v>
      </c>
      <c r="M570" t="s">
        <v>185</v>
      </c>
      <c r="N570" t="s">
        <v>112</v>
      </c>
      <c r="O570">
        <v>1.4226090029651099</v>
      </c>
      <c r="P570" t="s">
        <v>148</v>
      </c>
      <c r="Q570" t="s">
        <v>110</v>
      </c>
      <c r="R570">
        <v>1.2348855198269599</v>
      </c>
      <c r="S570" t="s">
        <v>400</v>
      </c>
      <c r="T570" t="s">
        <v>687</v>
      </c>
      <c r="U570">
        <v>1.0932564758294401</v>
      </c>
      <c r="V570" t="s">
        <v>688</v>
      </c>
      <c r="W570" t="s">
        <v>106</v>
      </c>
      <c r="X570">
        <v>1.0669062482832901</v>
      </c>
      <c r="Y570" t="s">
        <v>692</v>
      </c>
      <c r="Z570" t="s">
        <v>116</v>
      </c>
      <c r="AA570">
        <v>1.03106407106736</v>
      </c>
      <c r="AB570" t="s">
        <v>117</v>
      </c>
      <c r="AC570">
        <v>791716</v>
      </c>
      <c r="AD570">
        <v>1184513</v>
      </c>
      <c r="AE570">
        <v>7098395</v>
      </c>
      <c r="AF570" t="s">
        <v>118</v>
      </c>
      <c r="AH570" s="41" t="s">
        <v>772</v>
      </c>
      <c r="AI570" t="s">
        <v>120</v>
      </c>
      <c r="AJ570" t="s">
        <v>121</v>
      </c>
      <c r="AK570" s="32">
        <v>43257</v>
      </c>
      <c r="AL570" s="32">
        <v>43257</v>
      </c>
      <c r="AM570">
        <v>37</v>
      </c>
      <c r="AN570">
        <v>1</v>
      </c>
    </row>
    <row r="571" spans="1:40" x14ac:dyDescent="0.3">
      <c r="A571" s="32">
        <v>43220</v>
      </c>
      <c r="B571">
        <v>26555</v>
      </c>
      <c r="C571">
        <v>0.15204999999999999</v>
      </c>
      <c r="D571" t="s">
        <v>164</v>
      </c>
      <c r="E571" t="s">
        <v>13</v>
      </c>
      <c r="F571" t="s">
        <v>165</v>
      </c>
      <c r="G571">
        <v>0</v>
      </c>
      <c r="H571">
        <v>1</v>
      </c>
      <c r="I571">
        <v>0</v>
      </c>
      <c r="J571">
        <v>0</v>
      </c>
      <c r="K571" t="s">
        <v>106</v>
      </c>
      <c r="L571">
        <v>2.4504877130334402</v>
      </c>
      <c r="M571" t="s">
        <v>690</v>
      </c>
      <c r="N571" t="s">
        <v>403</v>
      </c>
      <c r="O571">
        <v>1.5185505109578601</v>
      </c>
      <c r="P571" t="s">
        <v>608</v>
      </c>
      <c r="Q571" t="s">
        <v>110</v>
      </c>
      <c r="R571">
        <v>1.2348855198269599</v>
      </c>
      <c r="S571" t="s">
        <v>400</v>
      </c>
      <c r="T571" t="s">
        <v>112</v>
      </c>
      <c r="U571">
        <v>1.16692161518903</v>
      </c>
      <c r="V571" t="s">
        <v>148</v>
      </c>
      <c r="W571" t="s">
        <v>129</v>
      </c>
      <c r="X571">
        <v>1.1390042433137499</v>
      </c>
      <c r="Y571" t="s">
        <v>130</v>
      </c>
      <c r="Z571" t="s">
        <v>687</v>
      </c>
      <c r="AA571">
        <v>1.0932564758294401</v>
      </c>
      <c r="AB571" t="s">
        <v>688</v>
      </c>
      <c r="AC571">
        <v>794160</v>
      </c>
      <c r="AD571">
        <v>1188926</v>
      </c>
      <c r="AE571">
        <v>9761214</v>
      </c>
      <c r="AF571" t="s">
        <v>118</v>
      </c>
      <c r="AH571" s="41" t="s">
        <v>741</v>
      </c>
      <c r="AI571" t="s">
        <v>120</v>
      </c>
      <c r="AJ571" t="s">
        <v>121</v>
      </c>
      <c r="AK571" s="32">
        <v>43265</v>
      </c>
      <c r="AL571" s="32">
        <v>43265</v>
      </c>
      <c r="AM571">
        <v>45</v>
      </c>
      <c r="AN571">
        <v>1</v>
      </c>
    </row>
    <row r="572" spans="1:40" x14ac:dyDescent="0.3">
      <c r="A572" s="32">
        <v>43220</v>
      </c>
      <c r="B572">
        <v>26900</v>
      </c>
      <c r="C572">
        <v>0.14984</v>
      </c>
      <c r="D572" t="s">
        <v>224</v>
      </c>
      <c r="E572" t="s">
        <v>12</v>
      </c>
      <c r="F572" t="s">
        <v>160</v>
      </c>
      <c r="G572">
        <v>0</v>
      </c>
      <c r="H572">
        <v>0</v>
      </c>
      <c r="I572">
        <v>0</v>
      </c>
      <c r="J572">
        <v>1</v>
      </c>
      <c r="K572" t="s">
        <v>106</v>
      </c>
      <c r="L572">
        <v>2.4504877130334402</v>
      </c>
      <c r="M572" t="s">
        <v>690</v>
      </c>
      <c r="N572" t="s">
        <v>143</v>
      </c>
      <c r="O572">
        <v>2.2147431943690998</v>
      </c>
      <c r="P572" t="s">
        <v>171</v>
      </c>
      <c r="Q572" t="s">
        <v>110</v>
      </c>
      <c r="R572">
        <v>1.2348855198269599</v>
      </c>
      <c r="S572" t="s">
        <v>400</v>
      </c>
      <c r="T572" t="s">
        <v>687</v>
      </c>
      <c r="U572">
        <v>1.0932564758294401</v>
      </c>
      <c r="V572" t="s">
        <v>688</v>
      </c>
      <c r="W572" t="s">
        <v>112</v>
      </c>
      <c r="X572">
        <v>1.0495977660185201</v>
      </c>
      <c r="Y572" t="s">
        <v>113</v>
      </c>
      <c r="Z572" t="s">
        <v>114</v>
      </c>
      <c r="AA572">
        <v>1.0254725946177901</v>
      </c>
      <c r="AB572" t="s">
        <v>115</v>
      </c>
      <c r="AC572">
        <v>791211</v>
      </c>
      <c r="AD572">
        <v>1183476</v>
      </c>
      <c r="AE572">
        <v>7729056</v>
      </c>
      <c r="AF572" t="s">
        <v>118</v>
      </c>
      <c r="AH572" s="41" t="s">
        <v>773</v>
      </c>
      <c r="AI572" t="s">
        <v>120</v>
      </c>
      <c r="AJ572" t="s">
        <v>121</v>
      </c>
      <c r="AK572" s="32">
        <v>43256</v>
      </c>
      <c r="AL572" s="32">
        <v>43256</v>
      </c>
      <c r="AM572">
        <v>36</v>
      </c>
      <c r="AN572">
        <v>1</v>
      </c>
    </row>
    <row r="573" spans="1:40" ht="47.25" x14ac:dyDescent="0.3">
      <c r="A573" s="32">
        <v>43220</v>
      </c>
      <c r="B573">
        <v>27412</v>
      </c>
      <c r="C573">
        <v>0.12209</v>
      </c>
      <c r="D573" t="s">
        <v>203</v>
      </c>
      <c r="E573" t="s">
        <v>12</v>
      </c>
      <c r="F573" t="s">
        <v>180</v>
      </c>
      <c r="G573">
        <v>1</v>
      </c>
      <c r="H573">
        <v>0</v>
      </c>
      <c r="I573">
        <v>0</v>
      </c>
      <c r="J573">
        <v>1</v>
      </c>
      <c r="K573" t="s">
        <v>129</v>
      </c>
      <c r="L573">
        <v>1.5734019902280101</v>
      </c>
      <c r="M573" t="s">
        <v>185</v>
      </c>
      <c r="N573" t="s">
        <v>112</v>
      </c>
      <c r="O573">
        <v>1.4226090029651099</v>
      </c>
      <c r="P573" t="s">
        <v>148</v>
      </c>
      <c r="Q573" t="s">
        <v>110</v>
      </c>
      <c r="R573">
        <v>1.2348855198269599</v>
      </c>
      <c r="S573" t="s">
        <v>400</v>
      </c>
      <c r="T573" t="s">
        <v>687</v>
      </c>
      <c r="U573">
        <v>1.0932564758294401</v>
      </c>
      <c r="V573" t="s">
        <v>688</v>
      </c>
      <c r="W573" t="s">
        <v>106</v>
      </c>
      <c r="X573">
        <v>1.0669062482832901</v>
      </c>
      <c r="Y573" t="s">
        <v>692</v>
      </c>
      <c r="Z573" t="s">
        <v>116</v>
      </c>
      <c r="AA573">
        <v>1.03106407106736</v>
      </c>
      <c r="AB573" t="s">
        <v>117</v>
      </c>
      <c r="AC573">
        <v>795154</v>
      </c>
      <c r="AD573">
        <v>1190890</v>
      </c>
      <c r="AE573">
        <v>8481988</v>
      </c>
      <c r="AF573" t="s">
        <v>118</v>
      </c>
      <c r="AH573" s="41" t="s">
        <v>774</v>
      </c>
      <c r="AI573" t="s">
        <v>120</v>
      </c>
      <c r="AJ573" t="s">
        <v>121</v>
      </c>
      <c r="AK573" s="32">
        <v>43269</v>
      </c>
      <c r="AL573" s="32">
        <v>43269</v>
      </c>
      <c r="AM573">
        <v>49</v>
      </c>
      <c r="AN573">
        <v>1</v>
      </c>
    </row>
    <row r="574" spans="1:40" ht="31.5" x14ac:dyDescent="0.3">
      <c r="A574" s="32">
        <v>43220</v>
      </c>
      <c r="B574">
        <v>27682</v>
      </c>
      <c r="C574">
        <v>0.14984</v>
      </c>
      <c r="D574" t="s">
        <v>764</v>
      </c>
      <c r="E574" t="s">
        <v>12</v>
      </c>
      <c r="F574" t="s">
        <v>353</v>
      </c>
      <c r="G574">
        <v>0</v>
      </c>
      <c r="H574">
        <v>0</v>
      </c>
      <c r="I574">
        <v>0</v>
      </c>
      <c r="J574">
        <v>1</v>
      </c>
      <c r="K574" t="s">
        <v>106</v>
      </c>
      <c r="L574">
        <v>2.4504877130334402</v>
      </c>
      <c r="M574" t="s">
        <v>690</v>
      </c>
      <c r="N574" t="s">
        <v>129</v>
      </c>
      <c r="O574">
        <v>1.5734019902280101</v>
      </c>
      <c r="P574" t="s">
        <v>185</v>
      </c>
      <c r="Q574" t="s">
        <v>110</v>
      </c>
      <c r="R574">
        <v>1.2348855198269599</v>
      </c>
      <c r="S574" t="s">
        <v>400</v>
      </c>
      <c r="T574" t="s">
        <v>108</v>
      </c>
      <c r="U574">
        <v>1.1409245861761199</v>
      </c>
      <c r="V574" t="s">
        <v>109</v>
      </c>
      <c r="W574" t="s">
        <v>687</v>
      </c>
      <c r="X574">
        <v>1.0932564758294401</v>
      </c>
      <c r="Y574" t="s">
        <v>688</v>
      </c>
      <c r="Z574" t="s">
        <v>116</v>
      </c>
      <c r="AA574">
        <v>1.0854500685519799</v>
      </c>
      <c r="AB574" t="s">
        <v>134</v>
      </c>
      <c r="AC574">
        <v>791676</v>
      </c>
      <c r="AD574">
        <v>1184437</v>
      </c>
      <c r="AE574">
        <v>1821024</v>
      </c>
      <c r="AF574" t="s">
        <v>118</v>
      </c>
      <c r="AG574" t="s">
        <v>775</v>
      </c>
      <c r="AH574" s="41" t="s">
        <v>776</v>
      </c>
      <c r="AI574" t="s">
        <v>151</v>
      </c>
      <c r="AJ574" t="s">
        <v>121</v>
      </c>
      <c r="AK574" s="32">
        <v>43257</v>
      </c>
      <c r="AL574" s="32">
        <v>43257</v>
      </c>
      <c r="AM574">
        <v>37</v>
      </c>
      <c r="AN574">
        <v>1</v>
      </c>
    </row>
    <row r="575" spans="1:40" ht="31.5" x14ac:dyDescent="0.3">
      <c r="A575" s="32">
        <v>43220</v>
      </c>
      <c r="B575">
        <v>29275</v>
      </c>
      <c r="C575">
        <v>0.11924999999999999</v>
      </c>
      <c r="D575" t="s">
        <v>468</v>
      </c>
      <c r="E575" t="s">
        <v>13</v>
      </c>
      <c r="F575" t="s">
        <v>128</v>
      </c>
      <c r="G575">
        <v>0</v>
      </c>
      <c r="H575">
        <v>1</v>
      </c>
      <c r="I575">
        <v>0</v>
      </c>
      <c r="J575">
        <v>0</v>
      </c>
      <c r="K575" t="s">
        <v>403</v>
      </c>
      <c r="L575">
        <v>1.5185505109578601</v>
      </c>
      <c r="M575" t="s">
        <v>608</v>
      </c>
      <c r="N575" t="s">
        <v>112</v>
      </c>
      <c r="O575">
        <v>1.41536567616499</v>
      </c>
      <c r="P575" t="s">
        <v>148</v>
      </c>
      <c r="Q575" t="s">
        <v>110</v>
      </c>
      <c r="R575">
        <v>1.2348855198269599</v>
      </c>
      <c r="S575" t="s">
        <v>400</v>
      </c>
      <c r="T575" t="s">
        <v>687</v>
      </c>
      <c r="U575">
        <v>1.0932564758294401</v>
      </c>
      <c r="V575" t="s">
        <v>688</v>
      </c>
      <c r="W575" t="s">
        <v>143</v>
      </c>
      <c r="X575">
        <v>1.06949193608738</v>
      </c>
      <c r="Y575" t="s">
        <v>149</v>
      </c>
      <c r="Z575" t="s">
        <v>106</v>
      </c>
      <c r="AA575">
        <v>1.0669062482832901</v>
      </c>
      <c r="AB575" t="s">
        <v>692</v>
      </c>
      <c r="AC575">
        <v>799844</v>
      </c>
      <c r="AD575">
        <v>1198535</v>
      </c>
      <c r="AE575">
        <v>2819936</v>
      </c>
      <c r="AF575" t="s">
        <v>118</v>
      </c>
      <c r="AH575" s="41" t="s">
        <v>777</v>
      </c>
      <c r="AI575" t="s">
        <v>200</v>
      </c>
      <c r="AJ575" t="s">
        <v>121</v>
      </c>
      <c r="AK575" s="32">
        <v>43279</v>
      </c>
      <c r="AL575" s="32">
        <v>43279</v>
      </c>
      <c r="AM575">
        <v>59</v>
      </c>
      <c r="AN575">
        <v>1</v>
      </c>
    </row>
    <row r="576" spans="1:40" x14ac:dyDescent="0.3">
      <c r="A576" s="32">
        <v>43220</v>
      </c>
      <c r="B576">
        <v>29294</v>
      </c>
      <c r="C576">
        <v>0.12019000000000001</v>
      </c>
      <c r="D576" t="s">
        <v>343</v>
      </c>
      <c r="E576" t="s">
        <v>12</v>
      </c>
      <c r="F576" t="s">
        <v>195</v>
      </c>
      <c r="G576">
        <v>0</v>
      </c>
      <c r="H576">
        <v>0</v>
      </c>
      <c r="I576">
        <v>0</v>
      </c>
      <c r="J576">
        <v>1</v>
      </c>
      <c r="K576" t="s">
        <v>129</v>
      </c>
      <c r="L576">
        <v>1.5734019902280101</v>
      </c>
      <c r="M576" t="s">
        <v>185</v>
      </c>
      <c r="N576" t="s">
        <v>112</v>
      </c>
      <c r="O576">
        <v>1.4226090029651099</v>
      </c>
      <c r="P576" t="s">
        <v>148</v>
      </c>
      <c r="Q576" t="s">
        <v>110</v>
      </c>
      <c r="R576">
        <v>1.2348855198269599</v>
      </c>
      <c r="S576" t="s">
        <v>400</v>
      </c>
      <c r="T576" t="s">
        <v>108</v>
      </c>
      <c r="U576">
        <v>1.1409245861761199</v>
      </c>
      <c r="V576" t="s">
        <v>109</v>
      </c>
      <c r="W576" t="s">
        <v>687</v>
      </c>
      <c r="X576">
        <v>1.0932564758294401</v>
      </c>
      <c r="Y576" t="s">
        <v>688</v>
      </c>
      <c r="Z576" t="s">
        <v>143</v>
      </c>
      <c r="AA576">
        <v>1.06949193608738</v>
      </c>
      <c r="AB576" t="s">
        <v>149</v>
      </c>
      <c r="AC576">
        <v>787487</v>
      </c>
      <c r="AD576">
        <v>1177034</v>
      </c>
      <c r="AE576">
        <v>1013713</v>
      </c>
      <c r="AF576" t="s">
        <v>118</v>
      </c>
      <c r="AH576" s="41" t="s">
        <v>778</v>
      </c>
      <c r="AI576" t="s">
        <v>120</v>
      </c>
      <c r="AJ576" t="s">
        <v>121</v>
      </c>
      <c r="AK576" s="32">
        <v>43242</v>
      </c>
      <c r="AL576" s="32">
        <v>43242</v>
      </c>
      <c r="AM576">
        <v>22</v>
      </c>
      <c r="AN576">
        <v>1</v>
      </c>
    </row>
    <row r="577" spans="1:40" ht="31.5" x14ac:dyDescent="0.3">
      <c r="A577" s="32">
        <v>43220</v>
      </c>
      <c r="B577">
        <v>30766</v>
      </c>
      <c r="C577">
        <v>0.13164999999999999</v>
      </c>
      <c r="D577" t="s">
        <v>146</v>
      </c>
      <c r="E577" t="s">
        <v>14</v>
      </c>
      <c r="F577" t="s">
        <v>147</v>
      </c>
      <c r="G577">
        <v>0</v>
      </c>
      <c r="H577">
        <v>1</v>
      </c>
      <c r="I577">
        <v>0</v>
      </c>
      <c r="J577">
        <v>0</v>
      </c>
      <c r="K577" t="s">
        <v>106</v>
      </c>
      <c r="L577">
        <v>2.4504877130334402</v>
      </c>
      <c r="M577" t="s">
        <v>690</v>
      </c>
      <c r="N577" t="s">
        <v>403</v>
      </c>
      <c r="O577">
        <v>1.5185505109578601</v>
      </c>
      <c r="P577" t="s">
        <v>608</v>
      </c>
      <c r="Q577" t="s">
        <v>110</v>
      </c>
      <c r="R577">
        <v>1.2348855198269599</v>
      </c>
      <c r="S577" t="s">
        <v>400</v>
      </c>
      <c r="T577" t="s">
        <v>112</v>
      </c>
      <c r="U577">
        <v>1.16692161518903</v>
      </c>
      <c r="V577" t="s">
        <v>148</v>
      </c>
      <c r="W577" t="s">
        <v>108</v>
      </c>
      <c r="X577">
        <v>1.1409245861761199</v>
      </c>
      <c r="Y577" t="s">
        <v>109</v>
      </c>
      <c r="Z577" t="s">
        <v>687</v>
      </c>
      <c r="AA577">
        <v>1.0932564758294401</v>
      </c>
      <c r="AB577" t="s">
        <v>688</v>
      </c>
      <c r="AC577">
        <v>787931</v>
      </c>
      <c r="AD577">
        <v>1177752</v>
      </c>
      <c r="AE577">
        <v>9749649</v>
      </c>
      <c r="AF577" t="s">
        <v>118</v>
      </c>
      <c r="AH577" s="41" t="s">
        <v>779</v>
      </c>
      <c r="AI577" t="s">
        <v>200</v>
      </c>
      <c r="AJ577" t="s">
        <v>121</v>
      </c>
      <c r="AK577" s="32">
        <v>43243</v>
      </c>
      <c r="AL577" s="32">
        <v>43243</v>
      </c>
      <c r="AM577">
        <v>23</v>
      </c>
      <c r="AN577">
        <v>1</v>
      </c>
    </row>
    <row r="578" spans="1:40" ht="31.5" x14ac:dyDescent="0.3">
      <c r="A578" s="32">
        <v>43220</v>
      </c>
      <c r="B578">
        <v>30837</v>
      </c>
      <c r="C578">
        <v>0.14868000000000001</v>
      </c>
      <c r="D578" t="s">
        <v>221</v>
      </c>
      <c r="E578" t="s">
        <v>12</v>
      </c>
      <c r="F578" t="s">
        <v>184</v>
      </c>
      <c r="G578">
        <v>0</v>
      </c>
      <c r="H578">
        <v>0</v>
      </c>
      <c r="I578">
        <v>0</v>
      </c>
      <c r="J578">
        <v>1</v>
      </c>
      <c r="K578" t="s">
        <v>143</v>
      </c>
      <c r="L578">
        <v>2.2147431943690998</v>
      </c>
      <c r="M578" t="s">
        <v>171</v>
      </c>
      <c r="N578" t="s">
        <v>129</v>
      </c>
      <c r="O578">
        <v>1.5734019902280101</v>
      </c>
      <c r="P578" t="s">
        <v>185</v>
      </c>
      <c r="Q578" t="s">
        <v>110</v>
      </c>
      <c r="R578">
        <v>1.2348855198269599</v>
      </c>
      <c r="S578" t="s">
        <v>400</v>
      </c>
      <c r="T578" t="s">
        <v>687</v>
      </c>
      <c r="U578">
        <v>1.0932564758294401</v>
      </c>
      <c r="V578" t="s">
        <v>688</v>
      </c>
      <c r="W578" t="s">
        <v>106</v>
      </c>
      <c r="X578">
        <v>1.0669062482832901</v>
      </c>
      <c r="Y578" t="s">
        <v>692</v>
      </c>
      <c r="Z578" t="s">
        <v>112</v>
      </c>
      <c r="AA578">
        <v>1.0495977660185201</v>
      </c>
      <c r="AB578" t="s">
        <v>113</v>
      </c>
      <c r="AC578">
        <v>789720</v>
      </c>
      <c r="AD578">
        <v>1180555</v>
      </c>
      <c r="AE578">
        <v>7145170</v>
      </c>
      <c r="AF578" t="s">
        <v>118</v>
      </c>
      <c r="AH578" s="41" t="s">
        <v>780</v>
      </c>
      <c r="AI578" t="s">
        <v>120</v>
      </c>
      <c r="AJ578" t="s">
        <v>121</v>
      </c>
      <c r="AK578" s="32">
        <v>43250</v>
      </c>
      <c r="AL578" s="32">
        <v>43250</v>
      </c>
      <c r="AM578">
        <v>30</v>
      </c>
      <c r="AN578">
        <v>1</v>
      </c>
    </row>
    <row r="579" spans="1:40" ht="31.5" x14ac:dyDescent="0.3">
      <c r="A579" s="32">
        <v>43220</v>
      </c>
      <c r="B579">
        <v>30880</v>
      </c>
      <c r="C579">
        <v>0.12398000000000001</v>
      </c>
      <c r="D579" t="s">
        <v>146</v>
      </c>
      <c r="E579" t="s">
        <v>12</v>
      </c>
      <c r="F579" t="s">
        <v>210</v>
      </c>
      <c r="G579">
        <v>0</v>
      </c>
      <c r="H579">
        <v>0</v>
      </c>
      <c r="I579">
        <v>1</v>
      </c>
      <c r="J579">
        <v>1</v>
      </c>
      <c r="K579" t="s">
        <v>129</v>
      </c>
      <c r="L579">
        <v>1.5734019902280101</v>
      </c>
      <c r="M579" t="s">
        <v>185</v>
      </c>
      <c r="N579" t="s">
        <v>403</v>
      </c>
      <c r="O579">
        <v>1.5185505109578601</v>
      </c>
      <c r="P579" t="s">
        <v>608</v>
      </c>
      <c r="Q579" t="s">
        <v>110</v>
      </c>
      <c r="R579">
        <v>1.2348855198269599</v>
      </c>
      <c r="S579" t="s">
        <v>400</v>
      </c>
      <c r="T579" t="s">
        <v>112</v>
      </c>
      <c r="U579">
        <v>1.2160624165009899</v>
      </c>
      <c r="V579" t="s">
        <v>148</v>
      </c>
      <c r="W579" t="s">
        <v>687</v>
      </c>
      <c r="X579">
        <v>1.0932564758294401</v>
      </c>
      <c r="Y579" t="s">
        <v>688</v>
      </c>
      <c r="Z579" t="s">
        <v>106</v>
      </c>
      <c r="AA579">
        <v>1.0669062482832901</v>
      </c>
      <c r="AB579" t="s">
        <v>692</v>
      </c>
      <c r="AC579">
        <v>798106</v>
      </c>
      <c r="AD579">
        <v>1195958</v>
      </c>
      <c r="AE579">
        <v>8181885</v>
      </c>
      <c r="AF579" t="s">
        <v>118</v>
      </c>
      <c r="AH579" s="41" t="s">
        <v>781</v>
      </c>
      <c r="AI579" t="s">
        <v>200</v>
      </c>
      <c r="AJ579" t="s">
        <v>121</v>
      </c>
      <c r="AK579" s="32">
        <v>43277</v>
      </c>
      <c r="AL579" s="32">
        <v>43277</v>
      </c>
      <c r="AM579">
        <v>57</v>
      </c>
      <c r="AN579">
        <v>1</v>
      </c>
    </row>
    <row r="580" spans="1:40" x14ac:dyDescent="0.3">
      <c r="A580" s="32">
        <v>43220</v>
      </c>
      <c r="B580">
        <v>35124</v>
      </c>
      <c r="C580">
        <v>0.12778</v>
      </c>
      <c r="D580" t="s">
        <v>230</v>
      </c>
      <c r="E580" t="s">
        <v>13</v>
      </c>
      <c r="F580" t="s">
        <v>450</v>
      </c>
      <c r="G580">
        <v>0</v>
      </c>
      <c r="H580">
        <v>1</v>
      </c>
      <c r="I580">
        <v>0</v>
      </c>
      <c r="J580">
        <v>0</v>
      </c>
      <c r="K580" t="s">
        <v>403</v>
      </c>
      <c r="L580">
        <v>1.5185505109578601</v>
      </c>
      <c r="M580" t="s">
        <v>608</v>
      </c>
      <c r="N580" t="s">
        <v>112</v>
      </c>
      <c r="O580">
        <v>1.41536567616499</v>
      </c>
      <c r="P580" t="s">
        <v>148</v>
      </c>
      <c r="Q580" t="s">
        <v>110</v>
      </c>
      <c r="R580">
        <v>1.2348855198269599</v>
      </c>
      <c r="S580" t="s">
        <v>400</v>
      </c>
      <c r="T580" t="s">
        <v>687</v>
      </c>
      <c r="U580">
        <v>1.0932564758294401</v>
      </c>
      <c r="V580" t="s">
        <v>688</v>
      </c>
      <c r="W580" t="s">
        <v>116</v>
      </c>
      <c r="X580">
        <v>1.0854500685519799</v>
      </c>
      <c r="Y580" t="s">
        <v>134</v>
      </c>
      <c r="Z580" t="s">
        <v>143</v>
      </c>
      <c r="AA580">
        <v>1.06949193608738</v>
      </c>
      <c r="AB580" t="s">
        <v>149</v>
      </c>
      <c r="AC580">
        <v>796029</v>
      </c>
      <c r="AD580">
        <v>1192536</v>
      </c>
      <c r="AE580">
        <v>2819233</v>
      </c>
      <c r="AF580" t="s">
        <v>118</v>
      </c>
      <c r="AG580" t="s">
        <v>782</v>
      </c>
      <c r="AH580" s="41" t="s">
        <v>783</v>
      </c>
      <c r="AI580" t="s">
        <v>158</v>
      </c>
      <c r="AJ580" t="s">
        <v>121</v>
      </c>
      <c r="AK580" s="32">
        <v>43271</v>
      </c>
      <c r="AL580" s="32">
        <v>43271</v>
      </c>
      <c r="AM580">
        <v>51</v>
      </c>
      <c r="AN580">
        <v>1</v>
      </c>
    </row>
    <row r="581" spans="1:40" ht="31.5" x14ac:dyDescent="0.3">
      <c r="A581" s="32">
        <v>43220</v>
      </c>
      <c r="B581">
        <v>35340</v>
      </c>
      <c r="C581">
        <v>0.11355999999999999</v>
      </c>
      <c r="D581" t="s">
        <v>173</v>
      </c>
      <c r="E581" t="s">
        <v>12</v>
      </c>
      <c r="F581" t="s">
        <v>160</v>
      </c>
      <c r="G581">
        <v>0</v>
      </c>
      <c r="H581">
        <v>0</v>
      </c>
      <c r="I581">
        <v>0</v>
      </c>
      <c r="J581">
        <v>1</v>
      </c>
      <c r="K581" t="s">
        <v>129</v>
      </c>
      <c r="L581">
        <v>1.7258276818181</v>
      </c>
      <c r="M581" t="s">
        <v>708</v>
      </c>
      <c r="N581" t="s">
        <v>110</v>
      </c>
      <c r="O581">
        <v>1.2348855198269599</v>
      </c>
      <c r="P581" t="s">
        <v>400</v>
      </c>
      <c r="Q581" t="s">
        <v>114</v>
      </c>
      <c r="R581">
        <v>1.1120900839288499</v>
      </c>
      <c r="S581" t="s">
        <v>178</v>
      </c>
      <c r="T581" t="s">
        <v>687</v>
      </c>
      <c r="U581">
        <v>1.0932564758294401</v>
      </c>
      <c r="V581" t="s">
        <v>688</v>
      </c>
      <c r="W581" t="s">
        <v>112</v>
      </c>
      <c r="X581">
        <v>1.0779752240846601</v>
      </c>
      <c r="Y581" t="s">
        <v>113</v>
      </c>
      <c r="Z581" t="s">
        <v>106</v>
      </c>
      <c r="AA581">
        <v>1.0669062482832901</v>
      </c>
      <c r="AB581" t="s">
        <v>692</v>
      </c>
      <c r="AC581">
        <v>791215</v>
      </c>
      <c r="AD581">
        <v>1183482</v>
      </c>
      <c r="AE581">
        <v>7729056</v>
      </c>
      <c r="AF581" t="s">
        <v>118</v>
      </c>
      <c r="AH581" s="41" t="s">
        <v>784</v>
      </c>
      <c r="AI581" t="s">
        <v>120</v>
      </c>
      <c r="AJ581" t="s">
        <v>121</v>
      </c>
      <c r="AK581" s="32">
        <v>43256</v>
      </c>
      <c r="AL581" s="32">
        <v>43256</v>
      </c>
      <c r="AM581">
        <v>36</v>
      </c>
      <c r="AN581">
        <v>1</v>
      </c>
    </row>
    <row r="582" spans="1:40" ht="47.25" x14ac:dyDescent="0.3">
      <c r="A582" s="32">
        <v>43220</v>
      </c>
      <c r="B582">
        <v>36445</v>
      </c>
      <c r="C582">
        <v>0.13632</v>
      </c>
      <c r="D582" t="s">
        <v>495</v>
      </c>
      <c r="E582" t="s">
        <v>12</v>
      </c>
      <c r="F582" t="s">
        <v>210</v>
      </c>
      <c r="G582">
        <v>0</v>
      </c>
      <c r="H582">
        <v>0</v>
      </c>
      <c r="I582">
        <v>0</v>
      </c>
      <c r="J582">
        <v>1</v>
      </c>
      <c r="K582" t="s">
        <v>129</v>
      </c>
      <c r="L582">
        <v>1.5734019902280101</v>
      </c>
      <c r="M582" t="s">
        <v>185</v>
      </c>
      <c r="N582" t="s">
        <v>112</v>
      </c>
      <c r="O582">
        <v>1.4226090029651099</v>
      </c>
      <c r="P582" t="s">
        <v>148</v>
      </c>
      <c r="Q582" t="s">
        <v>110</v>
      </c>
      <c r="R582">
        <v>1.2348855198269599</v>
      </c>
      <c r="S582" t="s">
        <v>400</v>
      </c>
      <c r="T582" t="s">
        <v>114</v>
      </c>
      <c r="U582">
        <v>1.1120900839288499</v>
      </c>
      <c r="V582" t="s">
        <v>178</v>
      </c>
      <c r="W582" t="s">
        <v>687</v>
      </c>
      <c r="X582">
        <v>1.0932564758294401</v>
      </c>
      <c r="Y582" t="s">
        <v>688</v>
      </c>
      <c r="Z582" t="s">
        <v>143</v>
      </c>
      <c r="AA582">
        <v>1.06949193608738</v>
      </c>
      <c r="AB582" t="s">
        <v>149</v>
      </c>
      <c r="AC582">
        <v>791871</v>
      </c>
      <c r="AD582">
        <v>1184806</v>
      </c>
      <c r="AE582">
        <v>8181885</v>
      </c>
      <c r="AF582" t="s">
        <v>118</v>
      </c>
      <c r="AH582" s="41" t="s">
        <v>785</v>
      </c>
      <c r="AI582" t="s">
        <v>267</v>
      </c>
      <c r="AJ582" t="s">
        <v>121</v>
      </c>
      <c r="AK582" s="32">
        <v>43257</v>
      </c>
      <c r="AL582" s="32">
        <v>43257</v>
      </c>
      <c r="AM582">
        <v>37</v>
      </c>
      <c r="AN582">
        <v>1</v>
      </c>
    </row>
    <row r="583" spans="1:40" x14ac:dyDescent="0.3">
      <c r="A583" s="32">
        <v>43220</v>
      </c>
      <c r="B583">
        <v>36656</v>
      </c>
      <c r="C583">
        <v>0.18815999999999999</v>
      </c>
      <c r="D583" t="s">
        <v>155</v>
      </c>
      <c r="E583" t="s">
        <v>12</v>
      </c>
      <c r="F583" t="s">
        <v>208</v>
      </c>
      <c r="G583">
        <v>0</v>
      </c>
      <c r="H583">
        <v>0</v>
      </c>
      <c r="I583">
        <v>0</v>
      </c>
      <c r="J583">
        <v>1</v>
      </c>
      <c r="K583" t="s">
        <v>106</v>
      </c>
      <c r="L583">
        <v>2.4504877130334402</v>
      </c>
      <c r="M583" t="s">
        <v>690</v>
      </c>
      <c r="N583" t="s">
        <v>129</v>
      </c>
      <c r="O583">
        <v>1.5734019902280101</v>
      </c>
      <c r="P583" t="s">
        <v>185</v>
      </c>
      <c r="Q583" t="s">
        <v>403</v>
      </c>
      <c r="R583">
        <v>1.5185505109578601</v>
      </c>
      <c r="S583" t="s">
        <v>608</v>
      </c>
      <c r="T583" t="s">
        <v>110</v>
      </c>
      <c r="U583">
        <v>1.2348855198269599</v>
      </c>
      <c r="V583" t="s">
        <v>400</v>
      </c>
      <c r="W583" t="s">
        <v>687</v>
      </c>
      <c r="X583">
        <v>1.0932564758294401</v>
      </c>
      <c r="Y583" t="s">
        <v>688</v>
      </c>
      <c r="Z583" t="s">
        <v>143</v>
      </c>
      <c r="AA583">
        <v>1.06949193608738</v>
      </c>
      <c r="AB583" t="s">
        <v>149</v>
      </c>
      <c r="AC583">
        <v>791663</v>
      </c>
      <c r="AD583">
        <v>1184416</v>
      </c>
      <c r="AE583">
        <v>8340093</v>
      </c>
      <c r="AF583" t="s">
        <v>118</v>
      </c>
      <c r="AH583" s="45">
        <v>43622</v>
      </c>
      <c r="AI583" t="s">
        <v>120</v>
      </c>
      <c r="AJ583" t="s">
        <v>121</v>
      </c>
      <c r="AK583" s="32">
        <v>43257</v>
      </c>
      <c r="AL583" s="32">
        <v>43257</v>
      </c>
      <c r="AM583">
        <v>37</v>
      </c>
      <c r="AN583">
        <v>1</v>
      </c>
    </row>
    <row r="584" spans="1:40" x14ac:dyDescent="0.3">
      <c r="A584" s="32">
        <v>43220</v>
      </c>
      <c r="B584">
        <v>36917</v>
      </c>
      <c r="C584">
        <v>0.17049</v>
      </c>
      <c r="D584" t="s">
        <v>194</v>
      </c>
      <c r="E584" t="s">
        <v>14</v>
      </c>
      <c r="F584" t="s">
        <v>215</v>
      </c>
      <c r="G584">
        <v>0</v>
      </c>
      <c r="H584">
        <v>1</v>
      </c>
      <c r="I584">
        <v>0</v>
      </c>
      <c r="J584">
        <v>0</v>
      </c>
      <c r="K584" t="s">
        <v>106</v>
      </c>
      <c r="L584">
        <v>8.5007355657335797</v>
      </c>
      <c r="M584" t="s">
        <v>702</v>
      </c>
      <c r="N584" t="s">
        <v>110</v>
      </c>
      <c r="O584">
        <v>1.2348855198269599</v>
      </c>
      <c r="P584" t="s">
        <v>400</v>
      </c>
      <c r="Q584" t="s">
        <v>114</v>
      </c>
      <c r="R584">
        <v>1.1120900839288499</v>
      </c>
      <c r="S584" t="s">
        <v>178</v>
      </c>
      <c r="T584" t="s">
        <v>687</v>
      </c>
      <c r="U584">
        <v>1.0932564758294401</v>
      </c>
      <c r="V584" t="s">
        <v>688</v>
      </c>
      <c r="W584" t="s">
        <v>112</v>
      </c>
      <c r="X584">
        <v>1.0495977660185201</v>
      </c>
      <c r="Y584" t="s">
        <v>113</v>
      </c>
      <c r="Z584" t="s">
        <v>116</v>
      </c>
      <c r="AA584">
        <v>1.03106407106736</v>
      </c>
      <c r="AB584" t="s">
        <v>117</v>
      </c>
      <c r="AC584">
        <v>786816</v>
      </c>
      <c r="AD584">
        <v>1175808</v>
      </c>
      <c r="AE584">
        <v>1743095</v>
      </c>
      <c r="AF584" t="s">
        <v>118</v>
      </c>
      <c r="AG584" t="s">
        <v>786</v>
      </c>
      <c r="AH584" s="41" t="s">
        <v>205</v>
      </c>
      <c r="AI584" t="s">
        <v>120</v>
      </c>
      <c r="AJ584" t="s">
        <v>121</v>
      </c>
      <c r="AK584" s="32">
        <v>43241</v>
      </c>
      <c r="AL584" s="32">
        <v>43241</v>
      </c>
      <c r="AM584">
        <v>21</v>
      </c>
      <c r="AN584">
        <v>1</v>
      </c>
    </row>
    <row r="585" spans="1:40" ht="47.25" x14ac:dyDescent="0.3">
      <c r="A585" s="32">
        <v>43220</v>
      </c>
      <c r="B585">
        <v>39109</v>
      </c>
      <c r="C585">
        <v>0.11879000000000001</v>
      </c>
      <c r="D585" t="s">
        <v>179</v>
      </c>
      <c r="E585" t="s">
        <v>12</v>
      </c>
      <c r="F585" t="s">
        <v>184</v>
      </c>
      <c r="G585">
        <v>0</v>
      </c>
      <c r="H585">
        <v>0</v>
      </c>
      <c r="I585">
        <v>0</v>
      </c>
      <c r="J585">
        <v>1</v>
      </c>
      <c r="K585" t="s">
        <v>106</v>
      </c>
      <c r="L585">
        <v>2.4504877130334402</v>
      </c>
      <c r="M585" t="s">
        <v>690</v>
      </c>
      <c r="N585" t="s">
        <v>110</v>
      </c>
      <c r="O585">
        <v>1.2348855198269599</v>
      </c>
      <c r="P585" t="s">
        <v>400</v>
      </c>
      <c r="Q585" t="s">
        <v>129</v>
      </c>
      <c r="R585">
        <v>1.1390042433137499</v>
      </c>
      <c r="S585" t="s">
        <v>130</v>
      </c>
      <c r="T585" t="s">
        <v>687</v>
      </c>
      <c r="U585">
        <v>1.0932564758294401</v>
      </c>
      <c r="V585" t="s">
        <v>688</v>
      </c>
      <c r="W585" t="s">
        <v>143</v>
      </c>
      <c r="X585">
        <v>1.06949193608738</v>
      </c>
      <c r="Y585" t="s">
        <v>149</v>
      </c>
      <c r="Z585" t="s">
        <v>112</v>
      </c>
      <c r="AA585">
        <v>1.0495977660185201</v>
      </c>
      <c r="AB585" t="s">
        <v>113</v>
      </c>
      <c r="AC585">
        <v>789718</v>
      </c>
      <c r="AD585">
        <v>1180551</v>
      </c>
      <c r="AE585">
        <v>7145170</v>
      </c>
      <c r="AF585" t="s">
        <v>118</v>
      </c>
      <c r="AH585" s="41" t="s">
        <v>787</v>
      </c>
      <c r="AI585" t="s">
        <v>120</v>
      </c>
      <c r="AJ585" t="s">
        <v>121</v>
      </c>
      <c r="AK585" s="32">
        <v>43250</v>
      </c>
      <c r="AL585" s="32">
        <v>43250</v>
      </c>
      <c r="AM585">
        <v>30</v>
      </c>
      <c r="AN585">
        <v>1</v>
      </c>
    </row>
    <row r="586" spans="1:40" ht="31.5" x14ac:dyDescent="0.3">
      <c r="A586" s="32">
        <v>43220</v>
      </c>
      <c r="B586">
        <v>45307</v>
      </c>
      <c r="C586">
        <v>0.16800000000000001</v>
      </c>
      <c r="D586" t="s">
        <v>164</v>
      </c>
      <c r="E586" t="s">
        <v>12</v>
      </c>
      <c r="F586" t="s">
        <v>278</v>
      </c>
      <c r="G586">
        <v>0</v>
      </c>
      <c r="H586">
        <v>0</v>
      </c>
      <c r="I586">
        <v>0</v>
      </c>
      <c r="J586">
        <v>1</v>
      </c>
      <c r="K586" t="s">
        <v>403</v>
      </c>
      <c r="L586">
        <v>1.5185505109578601</v>
      </c>
      <c r="M586" t="s">
        <v>608</v>
      </c>
      <c r="N586" t="s">
        <v>112</v>
      </c>
      <c r="O586">
        <v>1.4226090029651099</v>
      </c>
      <c r="P586" t="s">
        <v>148</v>
      </c>
      <c r="Q586" t="s">
        <v>129</v>
      </c>
      <c r="R586">
        <v>1.23922969895645</v>
      </c>
      <c r="S586" t="s">
        <v>169</v>
      </c>
      <c r="T586" t="s">
        <v>110</v>
      </c>
      <c r="U586">
        <v>1.2348855198269599</v>
      </c>
      <c r="V586" t="s">
        <v>400</v>
      </c>
      <c r="W586" t="s">
        <v>108</v>
      </c>
      <c r="X586">
        <v>1.1409245861761199</v>
      </c>
      <c r="Y586" t="s">
        <v>109</v>
      </c>
      <c r="Z586" t="s">
        <v>687</v>
      </c>
      <c r="AA586">
        <v>1.0932564758294401</v>
      </c>
      <c r="AB586" t="s">
        <v>688</v>
      </c>
      <c r="AC586">
        <v>793822</v>
      </c>
      <c r="AD586">
        <v>1188398</v>
      </c>
      <c r="AE586">
        <v>9373838</v>
      </c>
      <c r="AF586" t="s">
        <v>118</v>
      </c>
      <c r="AH586" s="41" t="s">
        <v>788</v>
      </c>
      <c r="AI586" t="s">
        <v>120</v>
      </c>
      <c r="AJ586" t="s">
        <v>121</v>
      </c>
      <c r="AK586" s="32">
        <v>43264</v>
      </c>
      <c r="AL586" s="32">
        <v>43264</v>
      </c>
      <c r="AM586">
        <v>44</v>
      </c>
      <c r="AN586">
        <v>1</v>
      </c>
    </row>
    <row r="587" spans="1:40" x14ac:dyDescent="0.3">
      <c r="A587" s="32">
        <v>43220</v>
      </c>
      <c r="B587">
        <v>45516</v>
      </c>
      <c r="C587">
        <v>0.12021</v>
      </c>
      <c r="D587" t="s">
        <v>194</v>
      </c>
      <c r="E587" t="s">
        <v>14</v>
      </c>
      <c r="F587" t="s">
        <v>269</v>
      </c>
      <c r="G587">
        <v>0</v>
      </c>
      <c r="H587">
        <v>1</v>
      </c>
      <c r="I587">
        <v>0</v>
      </c>
      <c r="J587">
        <v>0</v>
      </c>
      <c r="K587" t="s">
        <v>106</v>
      </c>
      <c r="L587">
        <v>2.4504877130334402</v>
      </c>
      <c r="M587" t="s">
        <v>690</v>
      </c>
      <c r="N587" t="s">
        <v>403</v>
      </c>
      <c r="O587">
        <v>1.5185505109578601</v>
      </c>
      <c r="P587" t="s">
        <v>608</v>
      </c>
      <c r="Q587" t="s">
        <v>110</v>
      </c>
      <c r="R587">
        <v>1.2348855198269599</v>
      </c>
      <c r="S587" t="s">
        <v>400</v>
      </c>
      <c r="T587" t="s">
        <v>687</v>
      </c>
      <c r="U587">
        <v>1.0932564758294401</v>
      </c>
      <c r="V587" t="s">
        <v>688</v>
      </c>
      <c r="W587" t="s">
        <v>143</v>
      </c>
      <c r="X587">
        <v>1.06949193608738</v>
      </c>
      <c r="Y587" t="s">
        <v>149</v>
      </c>
      <c r="Z587" t="s">
        <v>112</v>
      </c>
      <c r="AA587">
        <v>1.0495977660185201</v>
      </c>
      <c r="AB587" t="s">
        <v>113</v>
      </c>
      <c r="AN587">
        <v>177</v>
      </c>
    </row>
    <row r="588" spans="1:40" x14ac:dyDescent="0.3">
      <c r="A588" s="32">
        <v>43220</v>
      </c>
      <c r="B588">
        <v>45605</v>
      </c>
      <c r="C588">
        <v>0.16868</v>
      </c>
      <c r="D588" t="s">
        <v>330</v>
      </c>
      <c r="E588" t="s">
        <v>12</v>
      </c>
      <c r="F588" t="s">
        <v>208</v>
      </c>
      <c r="G588">
        <v>0</v>
      </c>
      <c r="H588">
        <v>0</v>
      </c>
      <c r="I588">
        <v>0</v>
      </c>
      <c r="J588">
        <v>1</v>
      </c>
      <c r="K588" t="s">
        <v>143</v>
      </c>
      <c r="L588">
        <v>2.2147431943690998</v>
      </c>
      <c r="M588" t="s">
        <v>171</v>
      </c>
      <c r="N588" t="s">
        <v>129</v>
      </c>
      <c r="O588">
        <v>1.5734019902280101</v>
      </c>
      <c r="P588" t="s">
        <v>185</v>
      </c>
      <c r="Q588" t="s">
        <v>110</v>
      </c>
      <c r="R588">
        <v>1.2348855198269599</v>
      </c>
      <c r="S588" t="s">
        <v>400</v>
      </c>
      <c r="T588" t="s">
        <v>687</v>
      </c>
      <c r="U588">
        <v>1.0932564758294401</v>
      </c>
      <c r="V588" t="s">
        <v>688</v>
      </c>
      <c r="W588" t="s">
        <v>106</v>
      </c>
      <c r="X588">
        <v>1.0669062482832901</v>
      </c>
      <c r="Y588" t="s">
        <v>692</v>
      </c>
      <c r="Z588" t="s">
        <v>112</v>
      </c>
      <c r="AA588">
        <v>1.0495977660185201</v>
      </c>
      <c r="AB588" t="s">
        <v>113</v>
      </c>
      <c r="AC588">
        <v>791664</v>
      </c>
      <c r="AD588">
        <v>1184417</v>
      </c>
      <c r="AE588">
        <v>8340093</v>
      </c>
      <c r="AF588" t="s">
        <v>118</v>
      </c>
      <c r="AH588" s="45">
        <v>43622</v>
      </c>
      <c r="AI588" t="s">
        <v>120</v>
      </c>
      <c r="AJ588" t="s">
        <v>121</v>
      </c>
      <c r="AK588" s="32">
        <v>43257</v>
      </c>
      <c r="AL588" s="32">
        <v>43257</v>
      </c>
      <c r="AM588">
        <v>37</v>
      </c>
      <c r="AN588">
        <v>1</v>
      </c>
    </row>
    <row r="589" spans="1:40" ht="78.75" x14ac:dyDescent="0.3">
      <c r="A589" s="32">
        <v>43220</v>
      </c>
      <c r="B589">
        <v>45838</v>
      </c>
      <c r="C589">
        <v>0.11262</v>
      </c>
      <c r="D589" t="s">
        <v>257</v>
      </c>
      <c r="E589" t="s">
        <v>14</v>
      </c>
      <c r="F589" t="s">
        <v>188</v>
      </c>
      <c r="G589">
        <v>0</v>
      </c>
      <c r="H589">
        <v>1</v>
      </c>
      <c r="I589">
        <v>0</v>
      </c>
      <c r="J589">
        <v>0</v>
      </c>
      <c r="K589" t="s">
        <v>108</v>
      </c>
      <c r="L589">
        <v>1.5520745341382101</v>
      </c>
      <c r="M589" t="s">
        <v>212</v>
      </c>
      <c r="N589" t="s">
        <v>110</v>
      </c>
      <c r="O589">
        <v>1.2348855198269599</v>
      </c>
      <c r="P589" t="s">
        <v>400</v>
      </c>
      <c r="Q589" t="s">
        <v>129</v>
      </c>
      <c r="R589">
        <v>1.1390042433137499</v>
      </c>
      <c r="S589" t="s">
        <v>130</v>
      </c>
      <c r="T589" t="s">
        <v>687</v>
      </c>
      <c r="U589">
        <v>1.0932564758294401</v>
      </c>
      <c r="V589" t="s">
        <v>688</v>
      </c>
      <c r="W589" t="s">
        <v>143</v>
      </c>
      <c r="X589">
        <v>1.06949193608738</v>
      </c>
      <c r="Y589" t="s">
        <v>149</v>
      </c>
      <c r="Z589" t="s">
        <v>106</v>
      </c>
      <c r="AA589">
        <v>1.0669062482832901</v>
      </c>
      <c r="AB589" t="s">
        <v>692</v>
      </c>
      <c r="AC589">
        <v>788182</v>
      </c>
      <c r="AD589">
        <v>1178140</v>
      </c>
      <c r="AE589">
        <v>7096944</v>
      </c>
      <c r="AF589" t="s">
        <v>118</v>
      </c>
      <c r="AH589" s="41" t="s">
        <v>789</v>
      </c>
      <c r="AI589" t="s">
        <v>120</v>
      </c>
      <c r="AJ589" t="s">
        <v>121</v>
      </c>
      <c r="AK589" s="32">
        <v>43244</v>
      </c>
      <c r="AL589" s="32">
        <v>43244</v>
      </c>
      <c r="AM589">
        <v>24</v>
      </c>
      <c r="AN589">
        <v>1</v>
      </c>
    </row>
    <row r="590" spans="1:40" x14ac:dyDescent="0.3">
      <c r="A590" s="32">
        <v>43220</v>
      </c>
      <c r="B590">
        <v>46098</v>
      </c>
      <c r="C590">
        <v>0.11924999999999999</v>
      </c>
      <c r="D590" t="s">
        <v>164</v>
      </c>
      <c r="E590" t="s">
        <v>13</v>
      </c>
      <c r="F590" t="s">
        <v>206</v>
      </c>
      <c r="G590">
        <v>0</v>
      </c>
      <c r="H590">
        <v>1</v>
      </c>
      <c r="I590">
        <v>0</v>
      </c>
      <c r="J590">
        <v>0</v>
      </c>
      <c r="K590" t="s">
        <v>129</v>
      </c>
      <c r="L590">
        <v>1.7258276818181</v>
      </c>
      <c r="M590" t="s">
        <v>708</v>
      </c>
      <c r="N590" t="s">
        <v>110</v>
      </c>
      <c r="O590">
        <v>1.2348855198269599</v>
      </c>
      <c r="P590" t="s">
        <v>400</v>
      </c>
      <c r="Q590" t="s">
        <v>114</v>
      </c>
      <c r="R590">
        <v>1.1120900839288499</v>
      </c>
      <c r="S590" t="s">
        <v>178</v>
      </c>
      <c r="T590" t="s">
        <v>687</v>
      </c>
      <c r="U590">
        <v>1.0932564758294401</v>
      </c>
      <c r="V590" t="s">
        <v>688</v>
      </c>
      <c r="W590" t="s">
        <v>106</v>
      </c>
      <c r="X590">
        <v>1.0669062482832901</v>
      </c>
      <c r="Y590" t="s">
        <v>692</v>
      </c>
      <c r="Z590" t="s">
        <v>112</v>
      </c>
      <c r="AA590">
        <v>1.0495977660185201</v>
      </c>
      <c r="AB590" t="s">
        <v>113</v>
      </c>
      <c r="AC590">
        <v>796031</v>
      </c>
      <c r="AD590">
        <v>1192539</v>
      </c>
      <c r="AE590">
        <v>9750944</v>
      </c>
      <c r="AF590" t="s">
        <v>118</v>
      </c>
      <c r="AH590" s="41" t="s">
        <v>790</v>
      </c>
      <c r="AI590" t="s">
        <v>158</v>
      </c>
      <c r="AJ590" t="s">
        <v>145</v>
      </c>
      <c r="AK590" s="32">
        <v>43271</v>
      </c>
      <c r="AL590" s="32">
        <v>43271</v>
      </c>
      <c r="AM590">
        <v>51</v>
      </c>
      <c r="AN590">
        <v>1</v>
      </c>
    </row>
    <row r="591" spans="1:40" x14ac:dyDescent="0.3">
      <c r="A591" s="32">
        <v>43220</v>
      </c>
      <c r="B591">
        <v>46647</v>
      </c>
      <c r="C591">
        <v>0.24604000000000001</v>
      </c>
      <c r="D591" t="s">
        <v>159</v>
      </c>
      <c r="E591" t="s">
        <v>14</v>
      </c>
      <c r="F591" t="s">
        <v>269</v>
      </c>
      <c r="G591">
        <v>0</v>
      </c>
      <c r="H591">
        <v>1</v>
      </c>
      <c r="I591">
        <v>0</v>
      </c>
      <c r="J591">
        <v>0</v>
      </c>
      <c r="K591" t="s">
        <v>106</v>
      </c>
      <c r="L591">
        <v>2.4504877130334402</v>
      </c>
      <c r="M591" t="s">
        <v>690</v>
      </c>
      <c r="N591" t="s">
        <v>143</v>
      </c>
      <c r="O591">
        <v>2.2147431943690998</v>
      </c>
      <c r="P591" t="s">
        <v>171</v>
      </c>
      <c r="Q591" t="s">
        <v>108</v>
      </c>
      <c r="R591">
        <v>1.5520745341382101</v>
      </c>
      <c r="S591" t="s">
        <v>212</v>
      </c>
      <c r="T591" t="s">
        <v>110</v>
      </c>
      <c r="U591">
        <v>1.2348855198269599</v>
      </c>
      <c r="V591" t="s">
        <v>400</v>
      </c>
      <c r="W591" t="s">
        <v>112</v>
      </c>
      <c r="X591">
        <v>1.17154686215783</v>
      </c>
      <c r="Y591" t="s">
        <v>148</v>
      </c>
      <c r="Z591" t="s">
        <v>687</v>
      </c>
      <c r="AA591">
        <v>1.0932564758294401</v>
      </c>
      <c r="AB591" t="s">
        <v>688</v>
      </c>
      <c r="AN591">
        <v>196</v>
      </c>
    </row>
    <row r="592" spans="1:40" ht="31.5" x14ac:dyDescent="0.3">
      <c r="A592" s="32">
        <v>43220</v>
      </c>
      <c r="B592">
        <v>46679</v>
      </c>
      <c r="C592">
        <v>0.13092999999999999</v>
      </c>
      <c r="D592" t="s">
        <v>214</v>
      </c>
      <c r="E592" t="s">
        <v>14</v>
      </c>
      <c r="F592" t="s">
        <v>287</v>
      </c>
      <c r="G592">
        <v>0</v>
      </c>
      <c r="H592">
        <v>1</v>
      </c>
      <c r="I592">
        <v>0</v>
      </c>
      <c r="J592">
        <v>0</v>
      </c>
      <c r="K592" t="s">
        <v>106</v>
      </c>
      <c r="L592">
        <v>2.4504877130334402</v>
      </c>
      <c r="M592" t="s">
        <v>690</v>
      </c>
      <c r="N592" t="s">
        <v>403</v>
      </c>
      <c r="O592">
        <v>1.5185505109578601</v>
      </c>
      <c r="P592" t="s">
        <v>608</v>
      </c>
      <c r="Q592" t="s">
        <v>110</v>
      </c>
      <c r="R592">
        <v>1.2348855198269599</v>
      </c>
      <c r="S592" t="s">
        <v>400</v>
      </c>
      <c r="T592" t="s">
        <v>112</v>
      </c>
      <c r="U592">
        <v>1.16692161518903</v>
      </c>
      <c r="V592" t="s">
        <v>148</v>
      </c>
      <c r="W592" t="s">
        <v>687</v>
      </c>
      <c r="X592">
        <v>1.0932564758294401</v>
      </c>
      <c r="Y592" t="s">
        <v>688</v>
      </c>
      <c r="Z592" t="s">
        <v>116</v>
      </c>
      <c r="AA592">
        <v>1.0854500685519799</v>
      </c>
      <c r="AB592" t="s">
        <v>134</v>
      </c>
      <c r="AC592">
        <v>794324</v>
      </c>
      <c r="AD592">
        <v>1189323</v>
      </c>
      <c r="AE592">
        <v>1834175</v>
      </c>
      <c r="AF592" t="s">
        <v>118</v>
      </c>
      <c r="AH592" s="41" t="s">
        <v>791</v>
      </c>
      <c r="AI592" t="s">
        <v>120</v>
      </c>
      <c r="AJ592" t="s">
        <v>121</v>
      </c>
      <c r="AK592" s="32">
        <v>43265</v>
      </c>
      <c r="AL592" s="32">
        <v>43265</v>
      </c>
      <c r="AM592">
        <v>45</v>
      </c>
      <c r="AN592">
        <v>1</v>
      </c>
    </row>
    <row r="593" spans="1:40" x14ac:dyDescent="0.3">
      <c r="A593" s="32">
        <v>43220</v>
      </c>
      <c r="B593">
        <v>46730</v>
      </c>
      <c r="C593">
        <v>0.12447999999999999</v>
      </c>
      <c r="D593" t="s">
        <v>173</v>
      </c>
      <c r="E593" t="s">
        <v>14</v>
      </c>
      <c r="F593" t="s">
        <v>156</v>
      </c>
      <c r="G593">
        <v>0</v>
      </c>
      <c r="H593">
        <v>1</v>
      </c>
      <c r="I593">
        <v>0</v>
      </c>
      <c r="J593">
        <v>0</v>
      </c>
      <c r="K593" t="s">
        <v>106</v>
      </c>
      <c r="L593">
        <v>2.4504877130334402</v>
      </c>
      <c r="M593" t="s">
        <v>690</v>
      </c>
      <c r="N593" t="s">
        <v>110</v>
      </c>
      <c r="O593">
        <v>1.2348855198269599</v>
      </c>
      <c r="P593" t="s">
        <v>400</v>
      </c>
      <c r="Q593" t="s">
        <v>112</v>
      </c>
      <c r="R593">
        <v>1.16692161518903</v>
      </c>
      <c r="S593" t="s">
        <v>148</v>
      </c>
      <c r="T593" t="s">
        <v>108</v>
      </c>
      <c r="U593">
        <v>1.1409245861761199</v>
      </c>
      <c r="V593" t="s">
        <v>109</v>
      </c>
      <c r="W593" t="s">
        <v>687</v>
      </c>
      <c r="X593">
        <v>1.0932564758294401</v>
      </c>
      <c r="Y593" t="s">
        <v>688</v>
      </c>
      <c r="Z593" t="s">
        <v>116</v>
      </c>
      <c r="AA593">
        <v>1.0854500685519799</v>
      </c>
      <c r="AB593" t="s">
        <v>134</v>
      </c>
      <c r="AC593">
        <v>797656</v>
      </c>
      <c r="AD593">
        <v>1195176</v>
      </c>
      <c r="AE593">
        <v>8340069</v>
      </c>
      <c r="AF593" t="s">
        <v>118</v>
      </c>
      <c r="AH593" s="41" t="s">
        <v>792</v>
      </c>
      <c r="AI593" t="s">
        <v>120</v>
      </c>
      <c r="AJ593" t="s">
        <v>121</v>
      </c>
      <c r="AK593" s="32">
        <v>43276</v>
      </c>
      <c r="AL593" s="32">
        <v>43276</v>
      </c>
      <c r="AM593">
        <v>56</v>
      </c>
      <c r="AN593">
        <v>1</v>
      </c>
    </row>
    <row r="594" spans="1:40" ht="31.5" x14ac:dyDescent="0.3">
      <c r="A594" s="32">
        <v>43220</v>
      </c>
      <c r="B594">
        <v>46809</v>
      </c>
      <c r="C594">
        <v>0.12398000000000001</v>
      </c>
      <c r="D594" t="s">
        <v>330</v>
      </c>
      <c r="E594" t="s">
        <v>12</v>
      </c>
      <c r="F594" t="s">
        <v>336</v>
      </c>
      <c r="G594">
        <v>0</v>
      </c>
      <c r="H594">
        <v>0</v>
      </c>
      <c r="I594">
        <v>0</v>
      </c>
      <c r="J594">
        <v>1</v>
      </c>
      <c r="K594" t="s">
        <v>129</v>
      </c>
      <c r="L594">
        <v>1.5734019902280101</v>
      </c>
      <c r="M594" t="s">
        <v>185</v>
      </c>
      <c r="N594" t="s">
        <v>112</v>
      </c>
      <c r="O594">
        <v>1.4226090029651099</v>
      </c>
      <c r="P594" t="s">
        <v>148</v>
      </c>
      <c r="Q594" t="s">
        <v>110</v>
      </c>
      <c r="R594">
        <v>1.2348855198269599</v>
      </c>
      <c r="S594" t="s">
        <v>400</v>
      </c>
      <c r="T594" t="s">
        <v>108</v>
      </c>
      <c r="U594">
        <v>1.1409245861761199</v>
      </c>
      <c r="V594" t="s">
        <v>109</v>
      </c>
      <c r="W594" t="s">
        <v>687</v>
      </c>
      <c r="X594">
        <v>1.0932564758294401</v>
      </c>
      <c r="Y594" t="s">
        <v>688</v>
      </c>
      <c r="Z594" t="s">
        <v>106</v>
      </c>
      <c r="AA594">
        <v>1.0669062482832901</v>
      </c>
      <c r="AB594" t="s">
        <v>692</v>
      </c>
      <c r="AC594">
        <v>791434</v>
      </c>
      <c r="AD594">
        <v>1183953</v>
      </c>
      <c r="AE594">
        <v>8807349</v>
      </c>
      <c r="AF594" t="s">
        <v>118</v>
      </c>
      <c r="AH594" s="41" t="s">
        <v>793</v>
      </c>
      <c r="AI594" t="s">
        <v>200</v>
      </c>
      <c r="AJ594" t="s">
        <v>121</v>
      </c>
      <c r="AK594" s="32">
        <v>43256</v>
      </c>
      <c r="AL594" s="32">
        <v>43256</v>
      </c>
      <c r="AM594">
        <v>36</v>
      </c>
      <c r="AN594">
        <v>1</v>
      </c>
    </row>
    <row r="595" spans="1:40" x14ac:dyDescent="0.3">
      <c r="A595" s="32">
        <v>43220</v>
      </c>
      <c r="B595">
        <v>47915</v>
      </c>
      <c r="C595">
        <v>0.1469</v>
      </c>
      <c r="D595" t="s">
        <v>187</v>
      </c>
      <c r="E595" t="s">
        <v>12</v>
      </c>
      <c r="F595" t="s">
        <v>160</v>
      </c>
      <c r="G595">
        <v>0</v>
      </c>
      <c r="H595">
        <v>0</v>
      </c>
      <c r="I595">
        <v>0</v>
      </c>
      <c r="J595">
        <v>1</v>
      </c>
      <c r="K595" t="s">
        <v>106</v>
      </c>
      <c r="L595">
        <v>2.4504877130334402</v>
      </c>
      <c r="M595" t="s">
        <v>690</v>
      </c>
      <c r="N595" t="s">
        <v>129</v>
      </c>
      <c r="O595">
        <v>1.5734019902280101</v>
      </c>
      <c r="P595" t="s">
        <v>185</v>
      </c>
      <c r="Q595" t="s">
        <v>110</v>
      </c>
      <c r="R595">
        <v>1.2348855198269599</v>
      </c>
      <c r="S595" t="s">
        <v>400</v>
      </c>
      <c r="T595" t="s">
        <v>687</v>
      </c>
      <c r="U595">
        <v>1.0932564758294401</v>
      </c>
      <c r="V595" t="s">
        <v>688</v>
      </c>
      <c r="W595" t="s">
        <v>143</v>
      </c>
      <c r="X595">
        <v>1.06949193608738</v>
      </c>
      <c r="Y595" t="s">
        <v>149</v>
      </c>
      <c r="Z595" t="s">
        <v>112</v>
      </c>
      <c r="AA595">
        <v>1.0495977660185201</v>
      </c>
      <c r="AB595" t="s">
        <v>113</v>
      </c>
      <c r="AC595">
        <v>791217</v>
      </c>
      <c r="AD595">
        <v>1183486</v>
      </c>
      <c r="AE595">
        <v>7729056</v>
      </c>
      <c r="AF595" t="s">
        <v>118</v>
      </c>
      <c r="AH595" s="41" t="s">
        <v>794</v>
      </c>
      <c r="AI595" t="s">
        <v>120</v>
      </c>
      <c r="AJ595" t="s">
        <v>121</v>
      </c>
      <c r="AK595" s="32">
        <v>43256</v>
      </c>
      <c r="AL595" s="32">
        <v>43256</v>
      </c>
      <c r="AM595">
        <v>36</v>
      </c>
      <c r="AN595">
        <v>1</v>
      </c>
    </row>
    <row r="596" spans="1:40" x14ac:dyDescent="0.3">
      <c r="A596" s="32">
        <v>43220</v>
      </c>
      <c r="B596">
        <v>48013</v>
      </c>
      <c r="C596">
        <v>0.11265</v>
      </c>
      <c r="D596" t="s">
        <v>187</v>
      </c>
      <c r="E596" t="s">
        <v>14</v>
      </c>
      <c r="F596" t="s">
        <v>228</v>
      </c>
      <c r="G596">
        <v>0</v>
      </c>
      <c r="H596">
        <v>1</v>
      </c>
      <c r="I596">
        <v>0</v>
      </c>
      <c r="J596">
        <v>0</v>
      </c>
      <c r="K596" t="s">
        <v>106</v>
      </c>
      <c r="L596">
        <v>8.5007355657335797</v>
      </c>
      <c r="M596" t="s">
        <v>702</v>
      </c>
      <c r="N596" t="s">
        <v>110</v>
      </c>
      <c r="O596">
        <v>1.2348855198269599</v>
      </c>
      <c r="P596" t="s">
        <v>400</v>
      </c>
      <c r="Q596" t="s">
        <v>112</v>
      </c>
      <c r="R596">
        <v>1.16692161518903</v>
      </c>
      <c r="S596" t="s">
        <v>148</v>
      </c>
      <c r="T596" t="s">
        <v>687</v>
      </c>
      <c r="U596">
        <v>1.0932564758294401</v>
      </c>
      <c r="V596" t="s">
        <v>688</v>
      </c>
      <c r="W596" t="s">
        <v>114</v>
      </c>
      <c r="X596">
        <v>1.0254725946177901</v>
      </c>
      <c r="Y596" t="s">
        <v>115</v>
      </c>
      <c r="Z596" t="s">
        <v>143</v>
      </c>
      <c r="AA596">
        <v>0.993173760959843</v>
      </c>
      <c r="AB596" t="s">
        <v>144</v>
      </c>
      <c r="AC596">
        <v>794286</v>
      </c>
      <c r="AD596">
        <v>1189218</v>
      </c>
      <c r="AE596">
        <v>1016419</v>
      </c>
      <c r="AF596" t="s">
        <v>118</v>
      </c>
      <c r="AH596" s="41" t="s">
        <v>795</v>
      </c>
      <c r="AI596" t="s">
        <v>120</v>
      </c>
      <c r="AJ596" t="s">
        <v>121</v>
      </c>
      <c r="AK596" s="32">
        <v>43265</v>
      </c>
      <c r="AL596" s="32">
        <v>43265</v>
      </c>
      <c r="AM596">
        <v>45</v>
      </c>
      <c r="AN596">
        <v>1</v>
      </c>
    </row>
    <row r="597" spans="1:40" x14ac:dyDescent="0.3">
      <c r="A597" s="32">
        <v>43220</v>
      </c>
      <c r="B597">
        <v>48646</v>
      </c>
      <c r="C597">
        <v>0.11924999999999999</v>
      </c>
      <c r="D597" t="s">
        <v>230</v>
      </c>
      <c r="E597" t="s">
        <v>13</v>
      </c>
      <c r="F597" t="s">
        <v>204</v>
      </c>
      <c r="G597">
        <v>0</v>
      </c>
      <c r="H597">
        <v>1</v>
      </c>
      <c r="I597">
        <v>0</v>
      </c>
      <c r="J597">
        <v>0</v>
      </c>
      <c r="K597" t="s">
        <v>108</v>
      </c>
      <c r="L597">
        <v>1.5520745341382101</v>
      </c>
      <c r="M597" t="s">
        <v>212</v>
      </c>
      <c r="N597" t="s">
        <v>110</v>
      </c>
      <c r="O597">
        <v>1.2348855198269599</v>
      </c>
      <c r="P597" t="s">
        <v>400</v>
      </c>
      <c r="Q597" t="s">
        <v>112</v>
      </c>
      <c r="R597">
        <v>1.16692161518903</v>
      </c>
      <c r="S597" t="s">
        <v>148</v>
      </c>
      <c r="T597" t="s">
        <v>687</v>
      </c>
      <c r="U597">
        <v>1.0932564758294401</v>
      </c>
      <c r="V597" t="s">
        <v>688</v>
      </c>
      <c r="W597" t="s">
        <v>114</v>
      </c>
      <c r="X597">
        <v>1.0880392565301</v>
      </c>
      <c r="Y597" t="s">
        <v>161</v>
      </c>
      <c r="Z597" t="s">
        <v>116</v>
      </c>
      <c r="AA597">
        <v>1.0854500685519799</v>
      </c>
      <c r="AB597" t="s">
        <v>134</v>
      </c>
      <c r="AC597">
        <v>790059</v>
      </c>
      <c r="AD597">
        <v>1181200</v>
      </c>
      <c r="AE597">
        <v>9372897</v>
      </c>
      <c r="AF597" t="s">
        <v>118</v>
      </c>
      <c r="AH597" s="41" t="s">
        <v>796</v>
      </c>
      <c r="AI597" t="s">
        <v>200</v>
      </c>
      <c r="AJ597" t="s">
        <v>121</v>
      </c>
      <c r="AK597" s="32">
        <v>43251</v>
      </c>
      <c r="AL597" s="32">
        <v>43251</v>
      </c>
      <c r="AM597">
        <v>31</v>
      </c>
      <c r="AN597">
        <v>1</v>
      </c>
    </row>
    <row r="598" spans="1:40" ht="31.5" x14ac:dyDescent="0.3">
      <c r="A598" s="32">
        <v>43220</v>
      </c>
      <c r="B598">
        <v>49258</v>
      </c>
      <c r="C598">
        <v>0.1183</v>
      </c>
      <c r="D598" t="s">
        <v>122</v>
      </c>
      <c r="E598" t="s">
        <v>12</v>
      </c>
      <c r="F598" t="s">
        <v>278</v>
      </c>
      <c r="G598">
        <v>1</v>
      </c>
      <c r="H598">
        <v>0</v>
      </c>
      <c r="I598">
        <v>0</v>
      </c>
      <c r="J598">
        <v>1</v>
      </c>
      <c r="K598" t="s">
        <v>129</v>
      </c>
      <c r="L598">
        <v>1.5734019902280101</v>
      </c>
      <c r="M598" t="s">
        <v>185</v>
      </c>
      <c r="N598" t="s">
        <v>112</v>
      </c>
      <c r="O598">
        <v>1.4226090029651099</v>
      </c>
      <c r="P598" t="s">
        <v>148</v>
      </c>
      <c r="Q598" t="s">
        <v>110</v>
      </c>
      <c r="R598">
        <v>1.2348855198269599</v>
      </c>
      <c r="S598" t="s">
        <v>400</v>
      </c>
      <c r="T598" t="s">
        <v>108</v>
      </c>
      <c r="U598">
        <v>1.1409245861761199</v>
      </c>
      <c r="V598" t="s">
        <v>109</v>
      </c>
      <c r="W598" t="s">
        <v>687</v>
      </c>
      <c r="X598">
        <v>1.0932564758294401</v>
      </c>
      <c r="Y598" t="s">
        <v>688</v>
      </c>
      <c r="Z598" t="s">
        <v>116</v>
      </c>
      <c r="AA598">
        <v>1.0854500685519799</v>
      </c>
      <c r="AB598" t="s">
        <v>134</v>
      </c>
      <c r="AC598">
        <v>793637</v>
      </c>
      <c r="AD598">
        <v>1187996</v>
      </c>
      <c r="AE598">
        <v>9373838</v>
      </c>
      <c r="AF598" t="s">
        <v>118</v>
      </c>
      <c r="AH598" s="41" t="s">
        <v>797</v>
      </c>
      <c r="AI598" t="s">
        <v>120</v>
      </c>
      <c r="AJ598" t="s">
        <v>121</v>
      </c>
      <c r="AK598" s="32">
        <v>43263</v>
      </c>
      <c r="AL598" s="32">
        <v>43263</v>
      </c>
      <c r="AM598">
        <v>43</v>
      </c>
      <c r="AN598">
        <v>1</v>
      </c>
    </row>
    <row r="599" spans="1:40" ht="31.5" x14ac:dyDescent="0.3">
      <c r="A599" s="32">
        <v>43220</v>
      </c>
      <c r="B599">
        <v>51206</v>
      </c>
      <c r="C599">
        <v>0.13453999999999999</v>
      </c>
      <c r="D599" t="s">
        <v>122</v>
      </c>
      <c r="E599" t="s">
        <v>12</v>
      </c>
      <c r="F599" t="s">
        <v>278</v>
      </c>
      <c r="G599">
        <v>1</v>
      </c>
      <c r="H599">
        <v>0</v>
      </c>
      <c r="I599">
        <v>0</v>
      </c>
      <c r="J599">
        <v>1</v>
      </c>
      <c r="K599" t="s">
        <v>106</v>
      </c>
      <c r="L599">
        <v>2.4504877130334402</v>
      </c>
      <c r="M599" t="s">
        <v>690</v>
      </c>
      <c r="N599" t="s">
        <v>129</v>
      </c>
      <c r="O599">
        <v>1.5734019902280101</v>
      </c>
      <c r="P599" t="s">
        <v>185</v>
      </c>
      <c r="Q599" t="s">
        <v>108</v>
      </c>
      <c r="R599">
        <v>1.1409245861761199</v>
      </c>
      <c r="S599" t="s">
        <v>109</v>
      </c>
      <c r="T599" t="s">
        <v>110</v>
      </c>
      <c r="U599">
        <v>1.12211013371271</v>
      </c>
      <c r="V599" t="s">
        <v>189</v>
      </c>
      <c r="W599" t="s">
        <v>687</v>
      </c>
      <c r="X599">
        <v>1.0932564758294401</v>
      </c>
      <c r="Y599" t="s">
        <v>688</v>
      </c>
      <c r="Z599" t="s">
        <v>143</v>
      </c>
      <c r="AA599">
        <v>1.06949193608738</v>
      </c>
      <c r="AB599" t="s">
        <v>149</v>
      </c>
      <c r="AC599">
        <v>793835</v>
      </c>
      <c r="AD599">
        <v>1188438</v>
      </c>
      <c r="AE599">
        <v>9373838</v>
      </c>
      <c r="AF599" t="s">
        <v>118</v>
      </c>
      <c r="AH599" s="41" t="s">
        <v>798</v>
      </c>
      <c r="AI599" t="s">
        <v>120</v>
      </c>
      <c r="AJ599" t="s">
        <v>121</v>
      </c>
      <c r="AK599" s="32">
        <v>43264</v>
      </c>
      <c r="AL599" s="32">
        <v>43264</v>
      </c>
      <c r="AM599">
        <v>44</v>
      </c>
      <c r="AN599">
        <v>1</v>
      </c>
    </row>
    <row r="600" spans="1:40" x14ac:dyDescent="0.3">
      <c r="A600" s="32">
        <v>43220</v>
      </c>
      <c r="B600">
        <v>52778</v>
      </c>
      <c r="C600">
        <v>0.11737</v>
      </c>
      <c r="D600" t="s">
        <v>423</v>
      </c>
      <c r="E600" t="s">
        <v>12</v>
      </c>
      <c r="F600" t="s">
        <v>235</v>
      </c>
      <c r="G600">
        <v>0</v>
      </c>
      <c r="H600">
        <v>0</v>
      </c>
      <c r="I600">
        <v>0</v>
      </c>
      <c r="J600">
        <v>1</v>
      </c>
      <c r="K600" t="s">
        <v>106</v>
      </c>
      <c r="L600">
        <v>2.4504877130334402</v>
      </c>
      <c r="M600" t="s">
        <v>690</v>
      </c>
      <c r="N600" t="s">
        <v>403</v>
      </c>
      <c r="O600">
        <v>1.5185505109578601</v>
      </c>
      <c r="P600" t="s">
        <v>608</v>
      </c>
      <c r="Q600" t="s">
        <v>129</v>
      </c>
      <c r="R600">
        <v>1.23922969895645</v>
      </c>
      <c r="S600" t="s">
        <v>169</v>
      </c>
      <c r="T600" t="s">
        <v>110</v>
      </c>
      <c r="U600">
        <v>1.12211013371271</v>
      </c>
      <c r="V600" t="s">
        <v>189</v>
      </c>
      <c r="W600" t="s">
        <v>687</v>
      </c>
      <c r="X600">
        <v>1.0932564758294401</v>
      </c>
      <c r="Y600" t="s">
        <v>688</v>
      </c>
      <c r="Z600" t="s">
        <v>143</v>
      </c>
      <c r="AA600">
        <v>1.06949193608738</v>
      </c>
      <c r="AB600" t="s">
        <v>149</v>
      </c>
      <c r="AC600">
        <v>792195</v>
      </c>
      <c r="AD600">
        <v>1185451</v>
      </c>
      <c r="AE600">
        <v>1375443</v>
      </c>
      <c r="AF600" t="s">
        <v>118</v>
      </c>
      <c r="AH600" s="41" t="s">
        <v>799</v>
      </c>
      <c r="AI600" t="s">
        <v>120</v>
      </c>
      <c r="AJ600" t="s">
        <v>121</v>
      </c>
      <c r="AK600" s="32">
        <v>43258</v>
      </c>
      <c r="AL600" s="32">
        <v>43258</v>
      </c>
      <c r="AM600">
        <v>38</v>
      </c>
      <c r="AN600">
        <v>1</v>
      </c>
    </row>
    <row r="601" spans="1:40" x14ac:dyDescent="0.3">
      <c r="A601" s="32">
        <v>43220</v>
      </c>
      <c r="B601">
        <v>53224</v>
      </c>
      <c r="C601">
        <v>0.12234</v>
      </c>
      <c r="D601" t="s">
        <v>273</v>
      </c>
      <c r="E601" t="s">
        <v>12</v>
      </c>
      <c r="F601" t="s">
        <v>123</v>
      </c>
      <c r="G601">
        <v>0</v>
      </c>
      <c r="H601">
        <v>0</v>
      </c>
      <c r="I601">
        <v>0</v>
      </c>
      <c r="J601">
        <v>1</v>
      </c>
      <c r="K601" t="s">
        <v>106</v>
      </c>
      <c r="L601">
        <v>2.4504877130334402</v>
      </c>
      <c r="M601" t="s">
        <v>690</v>
      </c>
      <c r="N601" t="s">
        <v>112</v>
      </c>
      <c r="O601">
        <v>1.4226090029651099</v>
      </c>
      <c r="P601" t="s">
        <v>148</v>
      </c>
      <c r="Q601" t="s">
        <v>129</v>
      </c>
      <c r="R601">
        <v>1.23922969895645</v>
      </c>
      <c r="S601" t="s">
        <v>169</v>
      </c>
      <c r="T601" t="s">
        <v>110</v>
      </c>
      <c r="U601">
        <v>1.12211013371271</v>
      </c>
      <c r="V601" t="s">
        <v>189</v>
      </c>
      <c r="W601" t="s">
        <v>687</v>
      </c>
      <c r="X601">
        <v>1.0932564758294401</v>
      </c>
      <c r="Y601" t="s">
        <v>688</v>
      </c>
      <c r="Z601" t="s">
        <v>114</v>
      </c>
      <c r="AA601">
        <v>1.0254725946177901</v>
      </c>
      <c r="AB601" t="s">
        <v>115</v>
      </c>
      <c r="AC601">
        <v>791712</v>
      </c>
      <c r="AD601">
        <v>1184504</v>
      </c>
      <c r="AE601">
        <v>7098395</v>
      </c>
      <c r="AF601" t="s">
        <v>118</v>
      </c>
      <c r="AH601" s="41" t="s">
        <v>800</v>
      </c>
      <c r="AI601" t="s">
        <v>120</v>
      </c>
      <c r="AJ601" t="s">
        <v>121</v>
      </c>
      <c r="AK601" s="32">
        <v>43257</v>
      </c>
      <c r="AL601" s="32">
        <v>43257</v>
      </c>
      <c r="AM601">
        <v>37</v>
      </c>
      <c r="AN601">
        <v>1</v>
      </c>
    </row>
    <row r="602" spans="1:40" ht="31.5" x14ac:dyDescent="0.3">
      <c r="A602" s="32">
        <v>43220</v>
      </c>
      <c r="B602">
        <v>53426</v>
      </c>
      <c r="C602">
        <v>0.15426000000000001</v>
      </c>
      <c r="D602" t="s">
        <v>254</v>
      </c>
      <c r="E602" t="s">
        <v>12</v>
      </c>
      <c r="F602" t="s">
        <v>284</v>
      </c>
      <c r="G602">
        <v>0</v>
      </c>
      <c r="H602">
        <v>0</v>
      </c>
      <c r="I602">
        <v>0</v>
      </c>
      <c r="J602">
        <v>1</v>
      </c>
      <c r="K602" t="s">
        <v>106</v>
      </c>
      <c r="L602">
        <v>2.4504877130334402</v>
      </c>
      <c r="M602" t="s">
        <v>690</v>
      </c>
      <c r="N602" t="s">
        <v>129</v>
      </c>
      <c r="O602">
        <v>1.5734019902280101</v>
      </c>
      <c r="P602" t="s">
        <v>185</v>
      </c>
      <c r="Q602" t="s">
        <v>403</v>
      </c>
      <c r="R602">
        <v>1.5185505109578601</v>
      </c>
      <c r="S602" t="s">
        <v>608</v>
      </c>
      <c r="T602" t="s">
        <v>110</v>
      </c>
      <c r="U602">
        <v>1.12211013371271</v>
      </c>
      <c r="V602" t="s">
        <v>189</v>
      </c>
      <c r="W602" t="s">
        <v>687</v>
      </c>
      <c r="X602">
        <v>1.0932564758294401</v>
      </c>
      <c r="Y602" t="s">
        <v>688</v>
      </c>
      <c r="Z602" t="s">
        <v>114</v>
      </c>
      <c r="AA602">
        <v>1.08532265727788</v>
      </c>
      <c r="AB602" t="s">
        <v>344</v>
      </c>
      <c r="AC602">
        <v>787490</v>
      </c>
      <c r="AD602">
        <v>1177040</v>
      </c>
      <c r="AE602">
        <v>1012277</v>
      </c>
      <c r="AF602" t="s">
        <v>118</v>
      </c>
      <c r="AH602" s="41" t="s">
        <v>801</v>
      </c>
      <c r="AI602" t="s">
        <v>158</v>
      </c>
      <c r="AJ602" t="s">
        <v>121</v>
      </c>
      <c r="AK602" s="32">
        <v>43242</v>
      </c>
      <c r="AL602" s="32">
        <v>43242</v>
      </c>
      <c r="AM602">
        <v>22</v>
      </c>
      <c r="AN602">
        <v>1</v>
      </c>
    </row>
    <row r="603" spans="1:40" x14ac:dyDescent="0.3">
      <c r="A603" s="32">
        <v>43220</v>
      </c>
      <c r="B603">
        <v>53681</v>
      </c>
      <c r="C603">
        <v>0.11637</v>
      </c>
      <c r="D603" t="s">
        <v>104</v>
      </c>
      <c r="E603" t="s">
        <v>21</v>
      </c>
      <c r="F603" t="s">
        <v>365</v>
      </c>
      <c r="G603">
        <v>0</v>
      </c>
      <c r="H603">
        <v>1</v>
      </c>
      <c r="I603">
        <v>0</v>
      </c>
      <c r="J603">
        <v>0</v>
      </c>
      <c r="K603" t="s">
        <v>106</v>
      </c>
      <c r="L603">
        <v>2.5326120405212</v>
      </c>
      <c r="M603" t="s">
        <v>698</v>
      </c>
      <c r="N603" t="s">
        <v>403</v>
      </c>
      <c r="O603">
        <v>1.5185505109578601</v>
      </c>
      <c r="P603" t="s">
        <v>608</v>
      </c>
      <c r="Q603" t="s">
        <v>110</v>
      </c>
      <c r="R603">
        <v>1.12211013371271</v>
      </c>
      <c r="S603" t="s">
        <v>189</v>
      </c>
      <c r="T603" t="s">
        <v>124</v>
      </c>
      <c r="U603">
        <v>1.1051732237453</v>
      </c>
      <c r="V603" t="s">
        <v>135</v>
      </c>
      <c r="W603" t="s">
        <v>687</v>
      </c>
      <c r="X603">
        <v>1.0932564758294401</v>
      </c>
      <c r="Y603" t="s">
        <v>688</v>
      </c>
      <c r="Z603" t="s">
        <v>114</v>
      </c>
      <c r="AA603">
        <v>1.08532265727788</v>
      </c>
      <c r="AB603" t="s">
        <v>344</v>
      </c>
      <c r="AC603">
        <v>791006</v>
      </c>
      <c r="AD603">
        <v>1183153</v>
      </c>
      <c r="AE603">
        <v>8947137</v>
      </c>
      <c r="AF603" t="s">
        <v>118</v>
      </c>
      <c r="AH603" s="41" t="s">
        <v>802</v>
      </c>
      <c r="AI603" t="s">
        <v>158</v>
      </c>
      <c r="AJ603" t="s">
        <v>121</v>
      </c>
      <c r="AK603" s="32">
        <v>43255</v>
      </c>
      <c r="AL603" s="32">
        <v>43255</v>
      </c>
      <c r="AM603">
        <v>35</v>
      </c>
      <c r="AN603">
        <v>1</v>
      </c>
    </row>
    <row r="604" spans="1:40" ht="47.25" x14ac:dyDescent="0.3">
      <c r="A604" s="32">
        <v>43220</v>
      </c>
      <c r="B604">
        <v>53681</v>
      </c>
      <c r="C604">
        <v>0.11637</v>
      </c>
      <c r="D604" t="s">
        <v>104</v>
      </c>
      <c r="E604" t="s">
        <v>21</v>
      </c>
      <c r="F604" t="s">
        <v>365</v>
      </c>
      <c r="G604">
        <v>0</v>
      </c>
      <c r="H604">
        <v>1</v>
      </c>
      <c r="I604">
        <v>0</v>
      </c>
      <c r="J604">
        <v>0</v>
      </c>
      <c r="K604" t="s">
        <v>106</v>
      </c>
      <c r="L604">
        <v>2.5326120405212</v>
      </c>
      <c r="M604" t="s">
        <v>698</v>
      </c>
      <c r="N604" t="s">
        <v>403</v>
      </c>
      <c r="O604">
        <v>1.5185505109578601</v>
      </c>
      <c r="P604" t="s">
        <v>608</v>
      </c>
      <c r="Q604" t="s">
        <v>110</v>
      </c>
      <c r="R604">
        <v>1.12211013371271</v>
      </c>
      <c r="S604" t="s">
        <v>189</v>
      </c>
      <c r="T604" t="s">
        <v>124</v>
      </c>
      <c r="U604">
        <v>1.1051732237453</v>
      </c>
      <c r="V604" t="s">
        <v>135</v>
      </c>
      <c r="W604" t="s">
        <v>687</v>
      </c>
      <c r="X604">
        <v>1.0932564758294401</v>
      </c>
      <c r="Y604" t="s">
        <v>688</v>
      </c>
      <c r="Z604" t="s">
        <v>114</v>
      </c>
      <c r="AA604">
        <v>1.08532265727788</v>
      </c>
      <c r="AB604" t="s">
        <v>344</v>
      </c>
      <c r="AC604">
        <v>793131</v>
      </c>
      <c r="AD604">
        <v>1187066</v>
      </c>
      <c r="AE604">
        <v>8947137</v>
      </c>
      <c r="AF604" t="s">
        <v>118</v>
      </c>
      <c r="AH604" s="41" t="s">
        <v>803</v>
      </c>
      <c r="AI604" t="s">
        <v>120</v>
      </c>
      <c r="AJ604" t="s">
        <v>121</v>
      </c>
      <c r="AK604" s="32">
        <v>43262</v>
      </c>
      <c r="AL604" s="32">
        <v>43262</v>
      </c>
      <c r="AM604">
        <v>42</v>
      </c>
      <c r="AN604">
        <v>1</v>
      </c>
    </row>
    <row r="605" spans="1:40" ht="47.25" x14ac:dyDescent="0.3">
      <c r="A605" s="32">
        <v>43220</v>
      </c>
      <c r="B605">
        <v>54504</v>
      </c>
      <c r="C605">
        <v>0.13453999999999999</v>
      </c>
      <c r="D605" t="s">
        <v>343</v>
      </c>
      <c r="E605" t="s">
        <v>12</v>
      </c>
      <c r="F605" t="s">
        <v>380</v>
      </c>
      <c r="G605">
        <v>0</v>
      </c>
      <c r="H605">
        <v>0</v>
      </c>
      <c r="I605">
        <v>0</v>
      </c>
      <c r="J605">
        <v>1</v>
      </c>
      <c r="K605" t="s">
        <v>106</v>
      </c>
      <c r="L605">
        <v>2.4504877130334402</v>
      </c>
      <c r="M605" t="s">
        <v>690</v>
      </c>
      <c r="N605" t="s">
        <v>108</v>
      </c>
      <c r="O605">
        <v>1.5520745341382101</v>
      </c>
      <c r="P605" t="s">
        <v>212</v>
      </c>
      <c r="Q605" t="s">
        <v>129</v>
      </c>
      <c r="R605">
        <v>1.1390042433137499</v>
      </c>
      <c r="S605" t="s">
        <v>130</v>
      </c>
      <c r="T605" t="s">
        <v>110</v>
      </c>
      <c r="U605">
        <v>1.12211013371271</v>
      </c>
      <c r="V605" t="s">
        <v>189</v>
      </c>
      <c r="W605" t="s">
        <v>687</v>
      </c>
      <c r="X605">
        <v>1.0932564758294401</v>
      </c>
      <c r="Y605" t="s">
        <v>688</v>
      </c>
      <c r="Z605" t="s">
        <v>114</v>
      </c>
      <c r="AA605">
        <v>1.0880392565301</v>
      </c>
      <c r="AB605" t="s">
        <v>161</v>
      </c>
      <c r="AC605">
        <v>788604</v>
      </c>
      <c r="AD605">
        <v>1178754</v>
      </c>
      <c r="AE605">
        <v>1012335</v>
      </c>
      <c r="AF605" t="s">
        <v>118</v>
      </c>
      <c r="AH605" s="41" t="s">
        <v>804</v>
      </c>
      <c r="AI605" t="s">
        <v>267</v>
      </c>
      <c r="AJ605" t="s">
        <v>121</v>
      </c>
      <c r="AK605" s="32">
        <v>43245</v>
      </c>
      <c r="AL605" s="32">
        <v>43245</v>
      </c>
      <c r="AM605">
        <v>25</v>
      </c>
      <c r="AN605">
        <v>1</v>
      </c>
    </row>
    <row r="606" spans="1:40" x14ac:dyDescent="0.3">
      <c r="A606" s="32">
        <v>43220</v>
      </c>
      <c r="B606">
        <v>55625</v>
      </c>
      <c r="C606">
        <v>0.13236999999999999</v>
      </c>
      <c r="D606" t="s">
        <v>164</v>
      </c>
      <c r="E606" t="s">
        <v>13</v>
      </c>
      <c r="F606" t="s">
        <v>165</v>
      </c>
      <c r="G606">
        <v>0</v>
      </c>
      <c r="H606">
        <v>1</v>
      </c>
      <c r="I606">
        <v>0</v>
      </c>
      <c r="J606">
        <v>0</v>
      </c>
      <c r="K606" t="s">
        <v>106</v>
      </c>
      <c r="L606">
        <v>2.4504877130334402</v>
      </c>
      <c r="M606" t="s">
        <v>690</v>
      </c>
      <c r="N606" t="s">
        <v>129</v>
      </c>
      <c r="O606">
        <v>1.23922969895645</v>
      </c>
      <c r="P606" t="s">
        <v>169</v>
      </c>
      <c r="Q606" t="s">
        <v>110</v>
      </c>
      <c r="R606">
        <v>1.2348855198269599</v>
      </c>
      <c r="S606" t="s">
        <v>400</v>
      </c>
      <c r="T606" t="s">
        <v>112</v>
      </c>
      <c r="U606">
        <v>1.17154686215783</v>
      </c>
      <c r="V606" t="s">
        <v>148</v>
      </c>
      <c r="W606" t="s">
        <v>108</v>
      </c>
      <c r="X606">
        <v>1.1409245861761199</v>
      </c>
      <c r="Y606" t="s">
        <v>109</v>
      </c>
      <c r="Z606" t="s">
        <v>687</v>
      </c>
      <c r="AA606">
        <v>1.0932564758294401</v>
      </c>
      <c r="AB606" t="s">
        <v>688</v>
      </c>
      <c r="AC606">
        <v>794164</v>
      </c>
      <c r="AD606">
        <v>1188934</v>
      </c>
      <c r="AE606">
        <v>9761214</v>
      </c>
      <c r="AF606" t="s">
        <v>118</v>
      </c>
      <c r="AH606" s="41" t="s">
        <v>805</v>
      </c>
      <c r="AI606" t="s">
        <v>120</v>
      </c>
      <c r="AJ606" t="s">
        <v>121</v>
      </c>
      <c r="AK606" s="32">
        <v>43265</v>
      </c>
      <c r="AL606" s="32">
        <v>43265</v>
      </c>
      <c r="AM606">
        <v>45</v>
      </c>
      <c r="AN606">
        <v>1</v>
      </c>
    </row>
    <row r="607" spans="1:40" x14ac:dyDescent="0.3">
      <c r="A607" s="32">
        <v>43220</v>
      </c>
      <c r="B607">
        <v>55962</v>
      </c>
      <c r="C607">
        <v>0.11879000000000001</v>
      </c>
      <c r="D607" t="s">
        <v>257</v>
      </c>
      <c r="E607" t="s">
        <v>12</v>
      </c>
      <c r="F607" t="s">
        <v>284</v>
      </c>
      <c r="G607">
        <v>0</v>
      </c>
      <c r="H607">
        <v>0</v>
      </c>
      <c r="I607">
        <v>0</v>
      </c>
      <c r="J607">
        <v>1</v>
      </c>
      <c r="K607" t="s">
        <v>106</v>
      </c>
      <c r="L607">
        <v>2.4504877130334402</v>
      </c>
      <c r="M607" t="s">
        <v>690</v>
      </c>
      <c r="N607" t="s">
        <v>112</v>
      </c>
      <c r="O607">
        <v>1.4226090029651099</v>
      </c>
      <c r="P607" t="s">
        <v>148</v>
      </c>
      <c r="Q607" t="s">
        <v>129</v>
      </c>
      <c r="R607">
        <v>1.23922969895645</v>
      </c>
      <c r="S607" t="s">
        <v>169</v>
      </c>
      <c r="T607" t="s">
        <v>110</v>
      </c>
      <c r="U607">
        <v>1.2348855198269599</v>
      </c>
      <c r="V607" t="s">
        <v>400</v>
      </c>
      <c r="W607" t="s">
        <v>687</v>
      </c>
      <c r="X607">
        <v>1.0932564758294401</v>
      </c>
      <c r="Y607" t="s">
        <v>688</v>
      </c>
      <c r="Z607" t="s">
        <v>114</v>
      </c>
      <c r="AA607">
        <v>1.0880392565301</v>
      </c>
      <c r="AB607" t="s">
        <v>161</v>
      </c>
      <c r="AC607">
        <v>787494</v>
      </c>
      <c r="AD607">
        <v>1177044</v>
      </c>
      <c r="AE607">
        <v>1012277</v>
      </c>
      <c r="AF607" t="s">
        <v>118</v>
      </c>
      <c r="AH607" s="41" t="s">
        <v>806</v>
      </c>
      <c r="AI607" t="s">
        <v>120</v>
      </c>
      <c r="AJ607" t="s">
        <v>121</v>
      </c>
      <c r="AK607" s="32">
        <v>43242</v>
      </c>
      <c r="AL607" s="32">
        <v>43242</v>
      </c>
      <c r="AM607">
        <v>22</v>
      </c>
      <c r="AN607">
        <v>1</v>
      </c>
    </row>
    <row r="608" spans="1:40" ht="31.5" x14ac:dyDescent="0.3">
      <c r="A608" s="32">
        <v>43220</v>
      </c>
      <c r="B608">
        <v>56264</v>
      </c>
      <c r="C608">
        <v>0.122</v>
      </c>
      <c r="D608" t="s">
        <v>239</v>
      </c>
      <c r="E608" t="s">
        <v>12</v>
      </c>
      <c r="F608" t="s">
        <v>123</v>
      </c>
      <c r="G608">
        <v>0</v>
      </c>
      <c r="H608">
        <v>0</v>
      </c>
      <c r="I608">
        <v>0</v>
      </c>
      <c r="J608">
        <v>1</v>
      </c>
      <c r="K608" t="s">
        <v>403</v>
      </c>
      <c r="L608">
        <v>1.5185505109578601</v>
      </c>
      <c r="M608" t="s">
        <v>608</v>
      </c>
      <c r="N608" t="s">
        <v>110</v>
      </c>
      <c r="O608">
        <v>1.2348855198269599</v>
      </c>
      <c r="P608" t="s">
        <v>400</v>
      </c>
      <c r="Q608" t="s">
        <v>108</v>
      </c>
      <c r="R608">
        <v>1.1409245861761199</v>
      </c>
      <c r="S608" t="s">
        <v>109</v>
      </c>
      <c r="T608" t="s">
        <v>129</v>
      </c>
      <c r="U608">
        <v>1.1390042433137499</v>
      </c>
      <c r="V608" t="s">
        <v>130</v>
      </c>
      <c r="W608" t="s">
        <v>687</v>
      </c>
      <c r="X608">
        <v>1.0932564758294401</v>
      </c>
      <c r="Y608" t="s">
        <v>688</v>
      </c>
      <c r="Z608" t="s">
        <v>143</v>
      </c>
      <c r="AA608">
        <v>1.06949193608738</v>
      </c>
      <c r="AB608" t="s">
        <v>149</v>
      </c>
      <c r="AC608">
        <v>791713</v>
      </c>
      <c r="AD608">
        <v>1184506</v>
      </c>
      <c r="AE608">
        <v>7098395</v>
      </c>
      <c r="AF608" t="s">
        <v>118</v>
      </c>
      <c r="AH608" s="41" t="s">
        <v>807</v>
      </c>
      <c r="AI608" t="s">
        <v>120</v>
      </c>
      <c r="AJ608" t="s">
        <v>121</v>
      </c>
      <c r="AK608" s="32">
        <v>43257</v>
      </c>
      <c r="AL608" s="32">
        <v>43257</v>
      </c>
      <c r="AM608">
        <v>37</v>
      </c>
      <c r="AN608">
        <v>1</v>
      </c>
    </row>
    <row r="609" spans="1:40" x14ac:dyDescent="0.3">
      <c r="A609" s="32">
        <v>43220</v>
      </c>
      <c r="B609">
        <v>56415</v>
      </c>
      <c r="C609">
        <v>0.12163</v>
      </c>
      <c r="D609" t="s">
        <v>173</v>
      </c>
      <c r="E609" t="s">
        <v>12</v>
      </c>
      <c r="F609" t="s">
        <v>160</v>
      </c>
      <c r="G609">
        <v>0</v>
      </c>
      <c r="H609">
        <v>0</v>
      </c>
      <c r="I609">
        <v>0</v>
      </c>
      <c r="J609">
        <v>1</v>
      </c>
      <c r="K609" t="s">
        <v>106</v>
      </c>
      <c r="L609">
        <v>2.4504877130334402</v>
      </c>
      <c r="M609" t="s">
        <v>690</v>
      </c>
      <c r="N609" t="s">
        <v>112</v>
      </c>
      <c r="O609">
        <v>1.4226090029651099</v>
      </c>
      <c r="P609" t="s">
        <v>148</v>
      </c>
      <c r="Q609" t="s">
        <v>129</v>
      </c>
      <c r="R609">
        <v>1.23922969895645</v>
      </c>
      <c r="S609" t="s">
        <v>169</v>
      </c>
      <c r="T609" t="s">
        <v>110</v>
      </c>
      <c r="U609">
        <v>1.2348855198269599</v>
      </c>
      <c r="V609" t="s">
        <v>400</v>
      </c>
      <c r="W609" t="s">
        <v>687</v>
      </c>
      <c r="X609">
        <v>1.0932564758294401</v>
      </c>
      <c r="Y609" t="s">
        <v>688</v>
      </c>
      <c r="Z609" t="s">
        <v>143</v>
      </c>
      <c r="AA609">
        <v>1.06949193608738</v>
      </c>
      <c r="AB609" t="s">
        <v>149</v>
      </c>
      <c r="AC609">
        <v>791218</v>
      </c>
      <c r="AD609">
        <v>1183487</v>
      </c>
      <c r="AE609">
        <v>7729056</v>
      </c>
      <c r="AF609" t="s">
        <v>118</v>
      </c>
      <c r="AH609" s="41" t="s">
        <v>808</v>
      </c>
      <c r="AI609" t="s">
        <v>120</v>
      </c>
      <c r="AJ609" t="s">
        <v>121</v>
      </c>
      <c r="AK609" s="32">
        <v>43256</v>
      </c>
      <c r="AL609" s="32">
        <v>43256</v>
      </c>
      <c r="AM609">
        <v>36</v>
      </c>
      <c r="AN609">
        <v>1</v>
      </c>
    </row>
    <row r="610" spans="1:40" ht="31.5" x14ac:dyDescent="0.3">
      <c r="A610" s="32">
        <v>43220</v>
      </c>
      <c r="B610">
        <v>57181</v>
      </c>
      <c r="C610">
        <v>0.12304</v>
      </c>
      <c r="D610" t="s">
        <v>552</v>
      </c>
      <c r="E610" t="s">
        <v>12</v>
      </c>
      <c r="F610" t="s">
        <v>180</v>
      </c>
      <c r="G610">
        <v>1</v>
      </c>
      <c r="H610">
        <v>0</v>
      </c>
      <c r="I610">
        <v>0</v>
      </c>
      <c r="J610">
        <v>1</v>
      </c>
      <c r="K610" t="s">
        <v>129</v>
      </c>
      <c r="L610">
        <v>1.5734019902280101</v>
      </c>
      <c r="M610" t="s">
        <v>185</v>
      </c>
      <c r="N610" t="s">
        <v>112</v>
      </c>
      <c r="O610">
        <v>1.4226090029651099</v>
      </c>
      <c r="P610" t="s">
        <v>148</v>
      </c>
      <c r="Q610" t="s">
        <v>110</v>
      </c>
      <c r="R610">
        <v>1.2348855198269599</v>
      </c>
      <c r="S610" t="s">
        <v>400</v>
      </c>
      <c r="T610" t="s">
        <v>114</v>
      </c>
      <c r="U610">
        <v>1.1120900839288499</v>
      </c>
      <c r="V610" t="s">
        <v>178</v>
      </c>
      <c r="W610" t="s">
        <v>687</v>
      </c>
      <c r="X610">
        <v>1.0932564758294401</v>
      </c>
      <c r="Y610" t="s">
        <v>688</v>
      </c>
      <c r="Z610" t="s">
        <v>143</v>
      </c>
      <c r="AA610">
        <v>1.06949193608738</v>
      </c>
      <c r="AB610" t="s">
        <v>149</v>
      </c>
      <c r="AC610">
        <v>795155</v>
      </c>
      <c r="AD610">
        <v>1190893</v>
      </c>
      <c r="AE610">
        <v>8481988</v>
      </c>
      <c r="AF610" t="s">
        <v>118</v>
      </c>
      <c r="AH610" s="41" t="s">
        <v>809</v>
      </c>
      <c r="AI610" t="s">
        <v>120</v>
      </c>
      <c r="AJ610" t="s">
        <v>121</v>
      </c>
      <c r="AK610" s="32">
        <v>43269</v>
      </c>
      <c r="AL610" s="32">
        <v>43269</v>
      </c>
      <c r="AM610">
        <v>49</v>
      </c>
      <c r="AN610">
        <v>1</v>
      </c>
    </row>
    <row r="611" spans="1:40" ht="31.5" x14ac:dyDescent="0.3">
      <c r="A611" s="32">
        <v>43220</v>
      </c>
      <c r="B611">
        <v>57203</v>
      </c>
      <c r="C611">
        <v>0.115</v>
      </c>
      <c r="D611" t="s">
        <v>277</v>
      </c>
      <c r="E611" t="s">
        <v>13</v>
      </c>
      <c r="F611" t="s">
        <v>177</v>
      </c>
      <c r="G611">
        <v>0</v>
      </c>
      <c r="H611">
        <v>1</v>
      </c>
      <c r="I611">
        <v>0</v>
      </c>
      <c r="J611">
        <v>0</v>
      </c>
      <c r="K611" t="s">
        <v>403</v>
      </c>
      <c r="L611">
        <v>1.5185505109578601</v>
      </c>
      <c r="M611" t="s">
        <v>608</v>
      </c>
      <c r="N611" t="s">
        <v>129</v>
      </c>
      <c r="O611">
        <v>1.23922969895645</v>
      </c>
      <c r="P611" t="s">
        <v>169</v>
      </c>
      <c r="Q611" t="s">
        <v>110</v>
      </c>
      <c r="R611">
        <v>1.2348855198269599</v>
      </c>
      <c r="S611" t="s">
        <v>400</v>
      </c>
      <c r="T611" t="s">
        <v>112</v>
      </c>
      <c r="U611">
        <v>1.16692161518903</v>
      </c>
      <c r="V611" t="s">
        <v>148</v>
      </c>
      <c r="W611" t="s">
        <v>687</v>
      </c>
      <c r="X611">
        <v>1.0932564758294401</v>
      </c>
      <c r="Y611" t="s">
        <v>688</v>
      </c>
      <c r="Z611" t="s">
        <v>116</v>
      </c>
      <c r="AA611">
        <v>1.03106407106736</v>
      </c>
      <c r="AB611" t="s">
        <v>117</v>
      </c>
      <c r="AC611">
        <v>802010</v>
      </c>
      <c r="AD611">
        <v>1201232</v>
      </c>
      <c r="AE611">
        <v>2819829</v>
      </c>
      <c r="AF611" t="s">
        <v>118</v>
      </c>
      <c r="AH611" s="41" t="s">
        <v>810</v>
      </c>
      <c r="AI611" t="s">
        <v>120</v>
      </c>
      <c r="AJ611" t="s">
        <v>121</v>
      </c>
      <c r="AK611" s="32">
        <v>43280</v>
      </c>
      <c r="AL611" s="32">
        <v>43280</v>
      </c>
      <c r="AM611">
        <v>60</v>
      </c>
      <c r="AN611">
        <v>1</v>
      </c>
    </row>
    <row r="612" spans="1:40" x14ac:dyDescent="0.3">
      <c r="A612" s="32">
        <v>43220</v>
      </c>
      <c r="B612">
        <v>57422</v>
      </c>
      <c r="C612">
        <v>0.12520000000000001</v>
      </c>
      <c r="D612" t="s">
        <v>251</v>
      </c>
      <c r="E612" t="s">
        <v>13</v>
      </c>
      <c r="F612" t="s">
        <v>142</v>
      </c>
      <c r="G612">
        <v>0</v>
      </c>
      <c r="H612">
        <v>1</v>
      </c>
      <c r="I612">
        <v>0</v>
      </c>
      <c r="J612">
        <v>0</v>
      </c>
      <c r="K612" t="s">
        <v>106</v>
      </c>
      <c r="L612">
        <v>2.4504877130334402</v>
      </c>
      <c r="M612" t="s">
        <v>690</v>
      </c>
      <c r="N612" t="s">
        <v>403</v>
      </c>
      <c r="O612">
        <v>1.5185505109578601</v>
      </c>
      <c r="P612" t="s">
        <v>608</v>
      </c>
      <c r="Q612" t="s">
        <v>112</v>
      </c>
      <c r="R612">
        <v>1.41536567616499</v>
      </c>
      <c r="S612" t="s">
        <v>148</v>
      </c>
      <c r="T612" t="s">
        <v>110</v>
      </c>
      <c r="U612">
        <v>1.2348855198269599</v>
      </c>
      <c r="V612" t="s">
        <v>400</v>
      </c>
      <c r="W612" t="s">
        <v>687</v>
      </c>
      <c r="X612">
        <v>1.0932564758294401</v>
      </c>
      <c r="Y612" t="s">
        <v>688</v>
      </c>
      <c r="Z612" t="s">
        <v>116</v>
      </c>
      <c r="AA612">
        <v>1.03106407106736</v>
      </c>
      <c r="AB612" t="s">
        <v>117</v>
      </c>
      <c r="AC612">
        <v>798525</v>
      </c>
      <c r="AD612">
        <v>1196586</v>
      </c>
      <c r="AE612">
        <v>1014323</v>
      </c>
      <c r="AF612" t="s">
        <v>118</v>
      </c>
      <c r="AH612" s="42">
        <v>43634.161111111112</v>
      </c>
      <c r="AI612" t="s">
        <v>120</v>
      </c>
      <c r="AJ612" t="s">
        <v>121</v>
      </c>
      <c r="AK612" s="32">
        <v>43277</v>
      </c>
      <c r="AL612" s="32">
        <v>43277</v>
      </c>
      <c r="AM612">
        <v>57</v>
      </c>
      <c r="AN612">
        <v>1</v>
      </c>
    </row>
    <row r="613" spans="1:40" x14ac:dyDescent="0.3">
      <c r="A613" s="32">
        <v>43220</v>
      </c>
      <c r="B613">
        <v>57687</v>
      </c>
      <c r="C613">
        <v>0.13309000000000001</v>
      </c>
      <c r="D613" t="s">
        <v>194</v>
      </c>
      <c r="E613" t="s">
        <v>12</v>
      </c>
      <c r="F613" t="s">
        <v>208</v>
      </c>
      <c r="G613">
        <v>0</v>
      </c>
      <c r="H613">
        <v>0</v>
      </c>
      <c r="I613">
        <v>0</v>
      </c>
      <c r="J613">
        <v>1</v>
      </c>
      <c r="K613" t="s">
        <v>106</v>
      </c>
      <c r="L613">
        <v>2.4504877130334402</v>
      </c>
      <c r="M613" t="s">
        <v>690</v>
      </c>
      <c r="N613" t="s">
        <v>110</v>
      </c>
      <c r="O613">
        <v>1.2348855198269599</v>
      </c>
      <c r="P613" t="s">
        <v>400</v>
      </c>
      <c r="Q613" t="s">
        <v>112</v>
      </c>
      <c r="R613">
        <v>1.2160624165009899</v>
      </c>
      <c r="S613" t="s">
        <v>148</v>
      </c>
      <c r="T613" t="s">
        <v>108</v>
      </c>
      <c r="U613">
        <v>1.1409245861761199</v>
      </c>
      <c r="V613" t="s">
        <v>109</v>
      </c>
      <c r="W613" t="s">
        <v>129</v>
      </c>
      <c r="X613">
        <v>1.1390042433137499</v>
      </c>
      <c r="Y613" t="s">
        <v>130</v>
      </c>
      <c r="Z613" t="s">
        <v>687</v>
      </c>
      <c r="AA613">
        <v>1.0932564758294401</v>
      </c>
      <c r="AB613" t="s">
        <v>688</v>
      </c>
      <c r="AC613">
        <v>797972</v>
      </c>
      <c r="AD613">
        <v>1195755</v>
      </c>
      <c r="AE613">
        <v>8340093</v>
      </c>
      <c r="AF613" t="s">
        <v>118</v>
      </c>
      <c r="AH613" s="45">
        <v>43638</v>
      </c>
      <c r="AI613" t="s">
        <v>120</v>
      </c>
      <c r="AJ613" t="s">
        <v>121</v>
      </c>
      <c r="AK613" s="32">
        <v>43277</v>
      </c>
      <c r="AL613" s="32">
        <v>43277</v>
      </c>
      <c r="AM613">
        <v>57</v>
      </c>
      <c r="AN613">
        <v>1</v>
      </c>
    </row>
    <row r="614" spans="1:40" x14ac:dyDescent="0.3">
      <c r="A614" s="32">
        <v>43220</v>
      </c>
      <c r="B614">
        <v>57801</v>
      </c>
      <c r="C614">
        <v>0.13309000000000001</v>
      </c>
      <c r="D614" t="s">
        <v>224</v>
      </c>
      <c r="E614" t="s">
        <v>12</v>
      </c>
      <c r="F614" t="s">
        <v>195</v>
      </c>
      <c r="G614">
        <v>0</v>
      </c>
      <c r="H614">
        <v>0</v>
      </c>
      <c r="I614">
        <v>0</v>
      </c>
      <c r="J614">
        <v>1</v>
      </c>
      <c r="K614" t="s">
        <v>106</v>
      </c>
      <c r="L614">
        <v>2.4504877130334402</v>
      </c>
      <c r="M614" t="s">
        <v>690</v>
      </c>
      <c r="N614" t="s">
        <v>129</v>
      </c>
      <c r="O614">
        <v>1.23922969895645</v>
      </c>
      <c r="P614" t="s">
        <v>169</v>
      </c>
      <c r="Q614" t="s">
        <v>110</v>
      </c>
      <c r="R614">
        <v>1.2348855198269599</v>
      </c>
      <c r="S614" t="s">
        <v>400</v>
      </c>
      <c r="T614" t="s">
        <v>108</v>
      </c>
      <c r="U614">
        <v>1.1409245861761199</v>
      </c>
      <c r="V614" t="s">
        <v>109</v>
      </c>
      <c r="W614" t="s">
        <v>687</v>
      </c>
      <c r="X614">
        <v>1.0932564758294401</v>
      </c>
      <c r="Y614" t="s">
        <v>688</v>
      </c>
      <c r="Z614" t="s">
        <v>143</v>
      </c>
      <c r="AA614">
        <v>1.06949193608738</v>
      </c>
      <c r="AB614" t="s">
        <v>149</v>
      </c>
      <c r="AC614">
        <v>787498</v>
      </c>
      <c r="AD614">
        <v>1177048</v>
      </c>
      <c r="AE614">
        <v>1013713</v>
      </c>
      <c r="AF614" t="s">
        <v>118</v>
      </c>
      <c r="AH614" s="41" t="s">
        <v>811</v>
      </c>
      <c r="AI614" t="s">
        <v>120</v>
      </c>
      <c r="AJ614" t="s">
        <v>121</v>
      </c>
      <c r="AK614" s="32">
        <v>43242</v>
      </c>
      <c r="AL614" s="32">
        <v>43242</v>
      </c>
      <c r="AM614">
        <v>22</v>
      </c>
      <c r="AN614">
        <v>1</v>
      </c>
    </row>
    <row r="615" spans="1:40" x14ac:dyDescent="0.3">
      <c r="A615" s="32">
        <v>43220</v>
      </c>
      <c r="B615">
        <v>58419</v>
      </c>
      <c r="C615">
        <v>0.11666</v>
      </c>
      <c r="D615" t="s">
        <v>203</v>
      </c>
      <c r="E615" t="s">
        <v>13</v>
      </c>
      <c r="F615" t="s">
        <v>219</v>
      </c>
      <c r="G615">
        <v>0</v>
      </c>
      <c r="H615">
        <v>1</v>
      </c>
      <c r="I615">
        <v>0</v>
      </c>
      <c r="J615">
        <v>0</v>
      </c>
      <c r="K615" t="s">
        <v>106</v>
      </c>
      <c r="L615">
        <v>2.4504877130334402</v>
      </c>
      <c r="M615" t="s">
        <v>690</v>
      </c>
      <c r="N615" t="s">
        <v>110</v>
      </c>
      <c r="O615">
        <v>1.2348855198269599</v>
      </c>
      <c r="P615" t="s">
        <v>400</v>
      </c>
      <c r="Q615" t="s">
        <v>112</v>
      </c>
      <c r="R615">
        <v>1.16692161518903</v>
      </c>
      <c r="S615" t="s">
        <v>148</v>
      </c>
      <c r="T615" t="s">
        <v>129</v>
      </c>
      <c r="U615">
        <v>1.1390042433137499</v>
      </c>
      <c r="V615" t="s">
        <v>130</v>
      </c>
      <c r="W615" t="s">
        <v>114</v>
      </c>
      <c r="X615">
        <v>1.1120900839288499</v>
      </c>
      <c r="Y615" t="s">
        <v>178</v>
      </c>
      <c r="Z615" t="s">
        <v>687</v>
      </c>
      <c r="AA615">
        <v>1.0932564758294401</v>
      </c>
      <c r="AB615" t="s">
        <v>688</v>
      </c>
      <c r="AC615">
        <v>789370</v>
      </c>
      <c r="AD615">
        <v>1180005</v>
      </c>
      <c r="AE615">
        <v>1011782</v>
      </c>
      <c r="AF615" t="s">
        <v>198</v>
      </c>
      <c r="AH615" s="41" t="s">
        <v>812</v>
      </c>
      <c r="AI615" t="s">
        <v>200</v>
      </c>
      <c r="AJ615" t="s">
        <v>121</v>
      </c>
      <c r="AK615" s="32">
        <v>43249</v>
      </c>
      <c r="AL615" s="32">
        <v>43249</v>
      </c>
      <c r="AM615">
        <v>29</v>
      </c>
      <c r="AN615">
        <v>1</v>
      </c>
    </row>
    <row r="616" spans="1:40" ht="47.25" x14ac:dyDescent="0.3">
      <c r="A616" s="32">
        <v>43220</v>
      </c>
      <c r="B616">
        <v>58419</v>
      </c>
      <c r="C616">
        <v>0.11666</v>
      </c>
      <c r="D616" t="s">
        <v>203</v>
      </c>
      <c r="E616" t="s">
        <v>13</v>
      </c>
      <c r="F616" t="s">
        <v>219</v>
      </c>
      <c r="G616">
        <v>0</v>
      </c>
      <c r="H616">
        <v>1</v>
      </c>
      <c r="I616">
        <v>0</v>
      </c>
      <c r="J616">
        <v>0</v>
      </c>
      <c r="K616" t="s">
        <v>106</v>
      </c>
      <c r="L616">
        <v>2.4504877130334402</v>
      </c>
      <c r="M616" t="s">
        <v>690</v>
      </c>
      <c r="N616" t="s">
        <v>110</v>
      </c>
      <c r="O616">
        <v>1.2348855198269599</v>
      </c>
      <c r="P616" t="s">
        <v>400</v>
      </c>
      <c r="Q616" t="s">
        <v>112</v>
      </c>
      <c r="R616">
        <v>1.16692161518903</v>
      </c>
      <c r="S616" t="s">
        <v>148</v>
      </c>
      <c r="T616" t="s">
        <v>129</v>
      </c>
      <c r="U616">
        <v>1.1390042433137499</v>
      </c>
      <c r="V616" t="s">
        <v>130</v>
      </c>
      <c r="W616" t="s">
        <v>114</v>
      </c>
      <c r="X616">
        <v>1.1120900839288499</v>
      </c>
      <c r="Y616" t="s">
        <v>178</v>
      </c>
      <c r="Z616" t="s">
        <v>687</v>
      </c>
      <c r="AA616">
        <v>1.0932564758294401</v>
      </c>
      <c r="AB616" t="s">
        <v>688</v>
      </c>
      <c r="AC616">
        <v>789510</v>
      </c>
      <c r="AD616">
        <v>1180254</v>
      </c>
      <c r="AE616">
        <v>1011782</v>
      </c>
      <c r="AF616" t="s">
        <v>118</v>
      </c>
      <c r="AH616" s="41" t="s">
        <v>813</v>
      </c>
      <c r="AI616" t="s">
        <v>120</v>
      </c>
      <c r="AJ616" t="s">
        <v>121</v>
      </c>
      <c r="AK616" s="32">
        <v>43250</v>
      </c>
      <c r="AL616" s="32">
        <v>43250</v>
      </c>
      <c r="AM616">
        <v>30</v>
      </c>
      <c r="AN616">
        <v>1</v>
      </c>
    </row>
    <row r="617" spans="1:40" x14ac:dyDescent="0.3">
      <c r="A617" s="32">
        <v>43220</v>
      </c>
      <c r="B617">
        <v>58523</v>
      </c>
      <c r="C617">
        <v>0.12878000000000001</v>
      </c>
      <c r="D617" t="s">
        <v>173</v>
      </c>
      <c r="E617" t="s">
        <v>14</v>
      </c>
      <c r="F617" t="s">
        <v>156</v>
      </c>
      <c r="G617">
        <v>0</v>
      </c>
      <c r="H617">
        <v>1</v>
      </c>
      <c r="I617">
        <v>0</v>
      </c>
      <c r="J617">
        <v>0</v>
      </c>
      <c r="K617" t="s">
        <v>106</v>
      </c>
      <c r="L617">
        <v>2.4504877130334402</v>
      </c>
      <c r="M617" t="s">
        <v>690</v>
      </c>
      <c r="N617" t="s">
        <v>403</v>
      </c>
      <c r="O617">
        <v>1.5185505109578601</v>
      </c>
      <c r="P617" t="s">
        <v>608</v>
      </c>
      <c r="Q617" t="s">
        <v>110</v>
      </c>
      <c r="R617">
        <v>1.2348855198269599</v>
      </c>
      <c r="S617" t="s">
        <v>400</v>
      </c>
      <c r="T617" t="s">
        <v>112</v>
      </c>
      <c r="U617">
        <v>1.16692161518903</v>
      </c>
      <c r="V617" t="s">
        <v>148</v>
      </c>
      <c r="W617" t="s">
        <v>687</v>
      </c>
      <c r="X617">
        <v>1.0932564758294401</v>
      </c>
      <c r="Y617" t="s">
        <v>688</v>
      </c>
      <c r="Z617" t="s">
        <v>116</v>
      </c>
      <c r="AA617">
        <v>1.03106407106736</v>
      </c>
      <c r="AB617" t="s">
        <v>117</v>
      </c>
      <c r="AC617">
        <v>790939</v>
      </c>
      <c r="AD617">
        <v>1183018</v>
      </c>
      <c r="AE617">
        <v>8340069</v>
      </c>
      <c r="AF617" t="s">
        <v>118</v>
      </c>
      <c r="AH617" s="41" t="s">
        <v>814</v>
      </c>
      <c r="AI617" t="s">
        <v>120</v>
      </c>
      <c r="AJ617" t="s">
        <v>121</v>
      </c>
      <c r="AK617" s="32">
        <v>43255</v>
      </c>
      <c r="AL617" s="32">
        <v>43255</v>
      </c>
      <c r="AM617">
        <v>35</v>
      </c>
      <c r="AN617">
        <v>1</v>
      </c>
    </row>
    <row r="618" spans="1:40" ht="31.5" x14ac:dyDescent="0.3">
      <c r="A618" s="32">
        <v>43220</v>
      </c>
      <c r="B618">
        <v>58711</v>
      </c>
      <c r="C618">
        <v>0.11737</v>
      </c>
      <c r="D618" t="s">
        <v>423</v>
      </c>
      <c r="E618" t="s">
        <v>12</v>
      </c>
      <c r="F618" t="s">
        <v>284</v>
      </c>
      <c r="G618">
        <v>0</v>
      </c>
      <c r="H618">
        <v>0</v>
      </c>
      <c r="I618">
        <v>0</v>
      </c>
      <c r="J618">
        <v>1</v>
      </c>
      <c r="K618" t="s">
        <v>106</v>
      </c>
      <c r="L618">
        <v>2.4504877130334402</v>
      </c>
      <c r="M618" t="s">
        <v>690</v>
      </c>
      <c r="N618" t="s">
        <v>129</v>
      </c>
      <c r="O618">
        <v>1.5734019902280101</v>
      </c>
      <c r="P618" t="s">
        <v>185</v>
      </c>
      <c r="Q618" t="s">
        <v>110</v>
      </c>
      <c r="R618">
        <v>1.2348855198269599</v>
      </c>
      <c r="S618" t="s">
        <v>400</v>
      </c>
      <c r="T618" t="s">
        <v>112</v>
      </c>
      <c r="U618">
        <v>1.2160624165009899</v>
      </c>
      <c r="V618" t="s">
        <v>148</v>
      </c>
      <c r="W618" t="s">
        <v>687</v>
      </c>
      <c r="X618">
        <v>1.0932564758294401</v>
      </c>
      <c r="Y618" t="s">
        <v>688</v>
      </c>
      <c r="Z618" t="s">
        <v>108</v>
      </c>
      <c r="AA618">
        <v>1.0162116271972801</v>
      </c>
      <c r="AB618" t="s">
        <v>174</v>
      </c>
      <c r="AC618">
        <v>787721</v>
      </c>
      <c r="AD618">
        <v>1177380</v>
      </c>
      <c r="AE618">
        <v>1012277</v>
      </c>
      <c r="AF618" t="s">
        <v>118</v>
      </c>
      <c r="AH618" s="41" t="s">
        <v>815</v>
      </c>
      <c r="AI618" t="s">
        <v>120</v>
      </c>
      <c r="AJ618" t="s">
        <v>121</v>
      </c>
      <c r="AK618" s="32">
        <v>43243</v>
      </c>
      <c r="AL618" s="32">
        <v>43243</v>
      </c>
      <c r="AM618">
        <v>23</v>
      </c>
      <c r="AN618">
        <v>1</v>
      </c>
    </row>
    <row r="619" spans="1:40" x14ac:dyDescent="0.3">
      <c r="A619" s="32">
        <v>43220</v>
      </c>
      <c r="B619">
        <v>58735</v>
      </c>
      <c r="C619">
        <v>0.24113999999999999</v>
      </c>
      <c r="D619" t="s">
        <v>167</v>
      </c>
      <c r="E619" t="s">
        <v>12</v>
      </c>
      <c r="F619" t="s">
        <v>168</v>
      </c>
      <c r="G619">
        <v>0</v>
      </c>
      <c r="H619">
        <v>0</v>
      </c>
      <c r="I619">
        <v>0</v>
      </c>
      <c r="J619">
        <v>1</v>
      </c>
      <c r="K619" t="s">
        <v>106</v>
      </c>
      <c r="L619">
        <v>2.4504877130334402</v>
      </c>
      <c r="M619" t="s">
        <v>690</v>
      </c>
      <c r="N619" t="s">
        <v>129</v>
      </c>
      <c r="O619">
        <v>1.5734019902280101</v>
      </c>
      <c r="P619" t="s">
        <v>185</v>
      </c>
      <c r="Q619" t="s">
        <v>403</v>
      </c>
      <c r="R619">
        <v>1.5185505109578601</v>
      </c>
      <c r="S619" t="s">
        <v>608</v>
      </c>
      <c r="T619" t="s">
        <v>112</v>
      </c>
      <c r="U619">
        <v>1.4226090029651099</v>
      </c>
      <c r="V619" t="s">
        <v>148</v>
      </c>
      <c r="W619" t="s">
        <v>110</v>
      </c>
      <c r="X619">
        <v>1.2348855198269599</v>
      </c>
      <c r="Y619" t="s">
        <v>400</v>
      </c>
      <c r="Z619" t="s">
        <v>108</v>
      </c>
      <c r="AA619">
        <v>1.1409245861761199</v>
      </c>
      <c r="AB619" t="s">
        <v>109</v>
      </c>
      <c r="AN619">
        <v>263</v>
      </c>
    </row>
    <row r="620" spans="1:40" ht="31.5" x14ac:dyDescent="0.3">
      <c r="A620" s="32">
        <v>43220</v>
      </c>
      <c r="B620">
        <v>59176</v>
      </c>
      <c r="C620">
        <v>0.11545999999999999</v>
      </c>
      <c r="D620" t="s">
        <v>164</v>
      </c>
      <c r="E620" t="s">
        <v>12</v>
      </c>
      <c r="F620" t="s">
        <v>180</v>
      </c>
      <c r="G620">
        <v>0</v>
      </c>
      <c r="H620">
        <v>0</v>
      </c>
      <c r="I620">
        <v>0</v>
      </c>
      <c r="J620">
        <v>1</v>
      </c>
      <c r="K620" t="s">
        <v>403</v>
      </c>
      <c r="L620">
        <v>1.5185505109578601</v>
      </c>
      <c r="M620" t="s">
        <v>608</v>
      </c>
      <c r="N620" t="s">
        <v>110</v>
      </c>
      <c r="O620">
        <v>1.2348855198269599</v>
      </c>
      <c r="P620" t="s">
        <v>400</v>
      </c>
      <c r="Q620" t="s">
        <v>129</v>
      </c>
      <c r="R620">
        <v>1.1390042433137499</v>
      </c>
      <c r="S620" t="s">
        <v>130</v>
      </c>
      <c r="T620" t="s">
        <v>687</v>
      </c>
      <c r="U620">
        <v>1.0932564758294401</v>
      </c>
      <c r="V620" t="s">
        <v>688</v>
      </c>
      <c r="W620" t="s">
        <v>116</v>
      </c>
      <c r="X620">
        <v>1.0854500685519799</v>
      </c>
      <c r="Y620" t="s">
        <v>134</v>
      </c>
      <c r="Z620" t="s">
        <v>106</v>
      </c>
      <c r="AA620">
        <v>1.0669062482832901</v>
      </c>
      <c r="AB620" t="s">
        <v>692</v>
      </c>
      <c r="AC620">
        <v>795156</v>
      </c>
      <c r="AD620">
        <v>1190899</v>
      </c>
      <c r="AE620">
        <v>8481988</v>
      </c>
      <c r="AF620" t="s">
        <v>118</v>
      </c>
      <c r="AH620" s="41" t="s">
        <v>816</v>
      </c>
      <c r="AI620" t="s">
        <v>120</v>
      </c>
      <c r="AJ620" t="s">
        <v>121</v>
      </c>
      <c r="AK620" s="32">
        <v>43269</v>
      </c>
      <c r="AL620" s="32">
        <v>43269</v>
      </c>
      <c r="AM620">
        <v>49</v>
      </c>
      <c r="AN620">
        <v>1</v>
      </c>
    </row>
    <row r="621" spans="1:40" x14ac:dyDescent="0.3">
      <c r="A621" s="32">
        <v>43220</v>
      </c>
      <c r="B621">
        <v>59769</v>
      </c>
      <c r="C621">
        <v>0.11545999999999999</v>
      </c>
      <c r="D621" t="s">
        <v>179</v>
      </c>
      <c r="E621" t="s">
        <v>13</v>
      </c>
      <c r="F621" t="s">
        <v>128</v>
      </c>
      <c r="G621">
        <v>0</v>
      </c>
      <c r="H621">
        <v>1</v>
      </c>
      <c r="I621">
        <v>0</v>
      </c>
      <c r="J621">
        <v>0</v>
      </c>
      <c r="K621" t="s">
        <v>403</v>
      </c>
      <c r="L621">
        <v>1.5185505109578601</v>
      </c>
      <c r="M621" t="s">
        <v>608</v>
      </c>
      <c r="N621" t="s">
        <v>110</v>
      </c>
      <c r="O621">
        <v>1.2348855198269599</v>
      </c>
      <c r="P621" t="s">
        <v>400</v>
      </c>
      <c r="Q621" t="s">
        <v>687</v>
      </c>
      <c r="R621">
        <v>1.0932564758294401</v>
      </c>
      <c r="S621" t="s">
        <v>688</v>
      </c>
      <c r="T621" t="s">
        <v>114</v>
      </c>
      <c r="U621">
        <v>1.0880392565301</v>
      </c>
      <c r="V621" t="s">
        <v>161</v>
      </c>
      <c r="W621" t="s">
        <v>116</v>
      </c>
      <c r="X621">
        <v>1.0854500685519799</v>
      </c>
      <c r="Y621" t="s">
        <v>134</v>
      </c>
      <c r="Z621" t="s">
        <v>106</v>
      </c>
      <c r="AA621">
        <v>1.0669062482832901</v>
      </c>
      <c r="AB621" t="s">
        <v>692</v>
      </c>
      <c r="AC621">
        <v>799851</v>
      </c>
      <c r="AD621">
        <v>1198544</v>
      </c>
      <c r="AE621">
        <v>2819936</v>
      </c>
      <c r="AF621" t="s">
        <v>118</v>
      </c>
      <c r="AH621" s="41" t="s">
        <v>817</v>
      </c>
      <c r="AI621" t="s">
        <v>200</v>
      </c>
      <c r="AJ621" t="s">
        <v>121</v>
      </c>
      <c r="AK621" s="32">
        <v>43279</v>
      </c>
      <c r="AL621" s="32">
        <v>43279</v>
      </c>
      <c r="AM621">
        <v>59</v>
      </c>
      <c r="AN621">
        <v>1</v>
      </c>
    </row>
    <row r="622" spans="1:40" x14ac:dyDescent="0.3">
      <c r="A622" s="32">
        <v>43220</v>
      </c>
      <c r="B622">
        <v>60053</v>
      </c>
      <c r="C622">
        <v>0.11567</v>
      </c>
      <c r="D622" t="s">
        <v>243</v>
      </c>
      <c r="E622" t="s">
        <v>13</v>
      </c>
      <c r="F622" t="s">
        <v>165</v>
      </c>
      <c r="G622">
        <v>0</v>
      </c>
      <c r="H622">
        <v>1</v>
      </c>
      <c r="I622">
        <v>0</v>
      </c>
      <c r="J622">
        <v>0</v>
      </c>
      <c r="K622" t="s">
        <v>106</v>
      </c>
      <c r="L622">
        <v>2.5326120405212</v>
      </c>
      <c r="M622" t="s">
        <v>698</v>
      </c>
      <c r="N622" t="s">
        <v>129</v>
      </c>
      <c r="O622">
        <v>1.7258276818181</v>
      </c>
      <c r="P622" t="s">
        <v>708</v>
      </c>
      <c r="Q622" t="s">
        <v>110</v>
      </c>
      <c r="R622">
        <v>1.12211013371271</v>
      </c>
      <c r="S622" t="s">
        <v>189</v>
      </c>
      <c r="T622" t="s">
        <v>687</v>
      </c>
      <c r="U622">
        <v>1.0932564758294401</v>
      </c>
      <c r="V622" t="s">
        <v>688</v>
      </c>
      <c r="W622" t="s">
        <v>143</v>
      </c>
      <c r="X622">
        <v>1.06949193608738</v>
      </c>
      <c r="Y622" t="s">
        <v>149</v>
      </c>
      <c r="Z622" t="s">
        <v>112</v>
      </c>
      <c r="AA622">
        <v>1.0495977660185201</v>
      </c>
      <c r="AB622" t="s">
        <v>113</v>
      </c>
      <c r="AC622">
        <v>794172</v>
      </c>
      <c r="AD622">
        <v>1188947</v>
      </c>
      <c r="AE622">
        <v>9761214</v>
      </c>
      <c r="AF622" t="s">
        <v>118</v>
      </c>
      <c r="AH622" s="41" t="s">
        <v>818</v>
      </c>
      <c r="AI622" t="s">
        <v>120</v>
      </c>
      <c r="AJ622" t="s">
        <v>121</v>
      </c>
      <c r="AK622" s="32">
        <v>43265</v>
      </c>
      <c r="AL622" s="32">
        <v>43265</v>
      </c>
      <c r="AM622">
        <v>45</v>
      </c>
      <c r="AN622">
        <v>1</v>
      </c>
    </row>
    <row r="623" spans="1:40" x14ac:dyDescent="0.3">
      <c r="A623" s="32">
        <v>43220</v>
      </c>
      <c r="B623">
        <v>61767</v>
      </c>
      <c r="C623">
        <v>0.13536999999999999</v>
      </c>
      <c r="D623" t="s">
        <v>146</v>
      </c>
      <c r="E623" t="s">
        <v>12</v>
      </c>
      <c r="F623" t="s">
        <v>210</v>
      </c>
      <c r="G623">
        <v>0</v>
      </c>
      <c r="H623">
        <v>0</v>
      </c>
      <c r="I623">
        <v>0</v>
      </c>
      <c r="J623">
        <v>1</v>
      </c>
      <c r="K623" t="s">
        <v>129</v>
      </c>
      <c r="L623">
        <v>1.5734019902280101</v>
      </c>
      <c r="M623" t="s">
        <v>185</v>
      </c>
      <c r="N623" t="s">
        <v>112</v>
      </c>
      <c r="O623">
        <v>1.4226090029651099</v>
      </c>
      <c r="P623" t="s">
        <v>148</v>
      </c>
      <c r="Q623" t="s">
        <v>108</v>
      </c>
      <c r="R623">
        <v>1.1409245861761199</v>
      </c>
      <c r="S623" t="s">
        <v>109</v>
      </c>
      <c r="T623" t="s">
        <v>110</v>
      </c>
      <c r="U623">
        <v>1.12211013371271</v>
      </c>
      <c r="V623" t="s">
        <v>189</v>
      </c>
      <c r="W623" t="s">
        <v>687</v>
      </c>
      <c r="X623">
        <v>1.0932564758294401</v>
      </c>
      <c r="Y623" t="s">
        <v>688</v>
      </c>
      <c r="Z623" t="s">
        <v>143</v>
      </c>
      <c r="AA623">
        <v>1.06949193608738</v>
      </c>
      <c r="AB623" t="s">
        <v>149</v>
      </c>
      <c r="AC623">
        <v>791881</v>
      </c>
      <c r="AD623">
        <v>1184819</v>
      </c>
      <c r="AE623">
        <v>8181885</v>
      </c>
      <c r="AF623" t="s">
        <v>118</v>
      </c>
      <c r="AH623" s="41" t="s">
        <v>819</v>
      </c>
      <c r="AI623" t="s">
        <v>120</v>
      </c>
      <c r="AJ623" t="s">
        <v>121</v>
      </c>
      <c r="AK623" s="32">
        <v>43257</v>
      </c>
      <c r="AL623" s="32">
        <v>43257</v>
      </c>
      <c r="AM623">
        <v>37</v>
      </c>
      <c r="AN623">
        <v>1</v>
      </c>
    </row>
    <row r="624" spans="1:40" x14ac:dyDescent="0.3">
      <c r="A624" s="32">
        <v>43220</v>
      </c>
      <c r="B624">
        <v>62267</v>
      </c>
      <c r="C624">
        <v>0.13309000000000001</v>
      </c>
      <c r="D624" t="s">
        <v>194</v>
      </c>
      <c r="E624" t="s">
        <v>12</v>
      </c>
      <c r="F624" t="s">
        <v>123</v>
      </c>
      <c r="G624">
        <v>0</v>
      </c>
      <c r="H624">
        <v>0</v>
      </c>
      <c r="I624">
        <v>0</v>
      </c>
      <c r="J624">
        <v>1</v>
      </c>
      <c r="K624" t="s">
        <v>106</v>
      </c>
      <c r="L624">
        <v>2.4504877130334402</v>
      </c>
      <c r="M624" t="s">
        <v>690</v>
      </c>
      <c r="N624" t="s">
        <v>129</v>
      </c>
      <c r="O624">
        <v>1.5734019902280101</v>
      </c>
      <c r="P624" t="s">
        <v>185</v>
      </c>
      <c r="Q624" t="s">
        <v>112</v>
      </c>
      <c r="R624">
        <v>1.4226090029651099</v>
      </c>
      <c r="S624" t="s">
        <v>148</v>
      </c>
      <c r="T624" t="s">
        <v>110</v>
      </c>
      <c r="U624">
        <v>1.12211013371271</v>
      </c>
      <c r="V624" t="s">
        <v>189</v>
      </c>
      <c r="W624" t="s">
        <v>687</v>
      </c>
      <c r="X624">
        <v>1.0932564758294401</v>
      </c>
      <c r="Y624" t="s">
        <v>688</v>
      </c>
      <c r="Z624" t="s">
        <v>143</v>
      </c>
      <c r="AA624">
        <v>1.06949193608738</v>
      </c>
      <c r="AB624" t="s">
        <v>149</v>
      </c>
      <c r="AC624">
        <v>791718</v>
      </c>
      <c r="AD624">
        <v>1184516</v>
      </c>
      <c r="AE624">
        <v>7098395</v>
      </c>
      <c r="AF624" t="s">
        <v>118</v>
      </c>
      <c r="AH624" s="41" t="s">
        <v>820</v>
      </c>
      <c r="AI624" t="s">
        <v>120</v>
      </c>
      <c r="AJ624" t="s">
        <v>121</v>
      </c>
      <c r="AK624" s="32">
        <v>43257</v>
      </c>
      <c r="AL624" s="32">
        <v>43257</v>
      </c>
      <c r="AM624">
        <v>37</v>
      </c>
      <c r="AN624">
        <v>1</v>
      </c>
    </row>
    <row r="625" spans="1:40" x14ac:dyDescent="0.3">
      <c r="A625" s="32">
        <v>43220</v>
      </c>
      <c r="B625">
        <v>62334</v>
      </c>
      <c r="C625">
        <v>0.13822000000000001</v>
      </c>
      <c r="D625" t="s">
        <v>224</v>
      </c>
      <c r="E625" t="s">
        <v>12</v>
      </c>
      <c r="F625" t="s">
        <v>160</v>
      </c>
      <c r="G625">
        <v>0</v>
      </c>
      <c r="H625">
        <v>0</v>
      </c>
      <c r="I625">
        <v>0</v>
      </c>
      <c r="J625">
        <v>1</v>
      </c>
      <c r="K625" t="s">
        <v>403</v>
      </c>
      <c r="L625">
        <v>1.5185505109578601</v>
      </c>
      <c r="M625" t="s">
        <v>608</v>
      </c>
      <c r="N625" t="s">
        <v>112</v>
      </c>
      <c r="O625">
        <v>1.3377663702702001</v>
      </c>
      <c r="P625" t="s">
        <v>148</v>
      </c>
      <c r="Q625" t="s">
        <v>108</v>
      </c>
      <c r="R625">
        <v>1.1409245861761199</v>
      </c>
      <c r="S625" t="s">
        <v>109</v>
      </c>
      <c r="T625" t="s">
        <v>129</v>
      </c>
      <c r="U625">
        <v>1.1390042433137499</v>
      </c>
      <c r="V625" t="s">
        <v>130</v>
      </c>
      <c r="W625" t="s">
        <v>110</v>
      </c>
      <c r="X625">
        <v>1.12211013371271</v>
      </c>
      <c r="Y625" t="s">
        <v>189</v>
      </c>
      <c r="Z625" t="s">
        <v>687</v>
      </c>
      <c r="AA625">
        <v>1.0932564758294401</v>
      </c>
      <c r="AB625" t="s">
        <v>688</v>
      </c>
      <c r="AC625">
        <v>791221</v>
      </c>
      <c r="AD625">
        <v>1183492</v>
      </c>
      <c r="AE625">
        <v>7729056</v>
      </c>
      <c r="AF625" t="s">
        <v>118</v>
      </c>
      <c r="AH625" s="41" t="s">
        <v>821</v>
      </c>
      <c r="AI625" t="s">
        <v>120</v>
      </c>
      <c r="AJ625" t="s">
        <v>121</v>
      </c>
      <c r="AK625" s="32">
        <v>43256</v>
      </c>
      <c r="AL625" s="32">
        <v>43256</v>
      </c>
      <c r="AM625">
        <v>36</v>
      </c>
      <c r="AN625">
        <v>1</v>
      </c>
    </row>
    <row r="626" spans="1:40" x14ac:dyDescent="0.3">
      <c r="A626" s="32">
        <v>43220</v>
      </c>
      <c r="B626">
        <v>62652</v>
      </c>
      <c r="C626">
        <v>0.14616999999999999</v>
      </c>
      <c r="D626" t="s">
        <v>187</v>
      </c>
      <c r="E626" t="s">
        <v>14</v>
      </c>
      <c r="F626" t="s">
        <v>222</v>
      </c>
      <c r="G626">
        <v>0</v>
      </c>
      <c r="H626">
        <v>1</v>
      </c>
      <c r="I626">
        <v>0</v>
      </c>
      <c r="J626">
        <v>0</v>
      </c>
      <c r="K626" t="s">
        <v>106</v>
      </c>
      <c r="L626">
        <v>2.4504877130334402</v>
      </c>
      <c r="M626" t="s">
        <v>690</v>
      </c>
      <c r="N626" t="s">
        <v>403</v>
      </c>
      <c r="O626">
        <v>1.5185505109578601</v>
      </c>
      <c r="P626" t="s">
        <v>608</v>
      </c>
      <c r="Q626" t="s">
        <v>112</v>
      </c>
      <c r="R626">
        <v>1.2506695555917799</v>
      </c>
      <c r="S626" t="s">
        <v>148</v>
      </c>
      <c r="T626" t="s">
        <v>129</v>
      </c>
      <c r="U626">
        <v>1.1390042433137499</v>
      </c>
      <c r="V626" t="s">
        <v>130</v>
      </c>
      <c r="W626" t="s">
        <v>110</v>
      </c>
      <c r="X626">
        <v>1.12211013371271</v>
      </c>
      <c r="Y626" t="s">
        <v>189</v>
      </c>
      <c r="Z626" t="s">
        <v>687</v>
      </c>
      <c r="AA626">
        <v>1.0932564758294401</v>
      </c>
      <c r="AB626" t="s">
        <v>688</v>
      </c>
      <c r="AC626">
        <v>794291</v>
      </c>
      <c r="AD626">
        <v>1189228</v>
      </c>
      <c r="AE626">
        <v>1632876</v>
      </c>
      <c r="AF626" t="s">
        <v>118</v>
      </c>
      <c r="AH626" s="41" t="s">
        <v>822</v>
      </c>
      <c r="AI626" t="s">
        <v>120</v>
      </c>
      <c r="AJ626" t="s">
        <v>121</v>
      </c>
      <c r="AK626" s="32">
        <v>43265</v>
      </c>
      <c r="AL626" s="32">
        <v>43265</v>
      </c>
      <c r="AM626">
        <v>45</v>
      </c>
      <c r="AN626">
        <v>1</v>
      </c>
    </row>
    <row r="627" spans="1:40" ht="31.5" x14ac:dyDescent="0.3">
      <c r="A627" s="32">
        <v>43220</v>
      </c>
      <c r="B627">
        <v>63927</v>
      </c>
      <c r="C627">
        <v>0.11735</v>
      </c>
      <c r="D627" t="s">
        <v>409</v>
      </c>
      <c r="E627" t="s">
        <v>12</v>
      </c>
      <c r="F627" t="s">
        <v>235</v>
      </c>
      <c r="G627">
        <v>0</v>
      </c>
      <c r="H627">
        <v>0</v>
      </c>
      <c r="I627">
        <v>0</v>
      </c>
      <c r="J627">
        <v>1</v>
      </c>
      <c r="K627" t="s">
        <v>143</v>
      </c>
      <c r="L627">
        <v>2.2147431943690998</v>
      </c>
      <c r="M627" t="s">
        <v>171</v>
      </c>
      <c r="N627" t="s">
        <v>129</v>
      </c>
      <c r="O627">
        <v>1.1390042433137499</v>
      </c>
      <c r="P627" t="s">
        <v>130</v>
      </c>
      <c r="Q627" t="s">
        <v>110</v>
      </c>
      <c r="R627">
        <v>1.12211013371271</v>
      </c>
      <c r="S627" t="s">
        <v>189</v>
      </c>
      <c r="T627" t="s">
        <v>687</v>
      </c>
      <c r="U627">
        <v>1.0932564758294401</v>
      </c>
      <c r="V627" t="s">
        <v>688</v>
      </c>
      <c r="W627" t="s">
        <v>106</v>
      </c>
      <c r="X627">
        <v>1.0669062482832901</v>
      </c>
      <c r="Y627" t="s">
        <v>692</v>
      </c>
      <c r="Z627" t="s">
        <v>112</v>
      </c>
      <c r="AA627">
        <v>1.0495977660185201</v>
      </c>
      <c r="AB627" t="s">
        <v>113</v>
      </c>
      <c r="AC627">
        <v>792198</v>
      </c>
      <c r="AD627">
        <v>1185457</v>
      </c>
      <c r="AE627">
        <v>1375443</v>
      </c>
      <c r="AF627" t="s">
        <v>118</v>
      </c>
      <c r="AH627" s="41" t="s">
        <v>823</v>
      </c>
      <c r="AI627" t="s">
        <v>267</v>
      </c>
      <c r="AJ627" t="s">
        <v>121</v>
      </c>
      <c r="AK627" s="32">
        <v>43258</v>
      </c>
      <c r="AL627" s="32">
        <v>43258</v>
      </c>
      <c r="AM627">
        <v>38</v>
      </c>
      <c r="AN627">
        <v>1</v>
      </c>
    </row>
    <row r="628" spans="1:40" ht="31.5" x14ac:dyDescent="0.3">
      <c r="A628" s="32">
        <v>43220</v>
      </c>
      <c r="B628">
        <v>63927</v>
      </c>
      <c r="C628">
        <v>0.11735</v>
      </c>
      <c r="D628" t="s">
        <v>409</v>
      </c>
      <c r="E628" t="s">
        <v>12</v>
      </c>
      <c r="F628" t="s">
        <v>235</v>
      </c>
      <c r="G628">
        <v>0</v>
      </c>
      <c r="H628">
        <v>0</v>
      </c>
      <c r="I628">
        <v>0</v>
      </c>
      <c r="J628">
        <v>1</v>
      </c>
      <c r="K628" t="s">
        <v>143</v>
      </c>
      <c r="L628">
        <v>2.2147431943690998</v>
      </c>
      <c r="M628" t="s">
        <v>171</v>
      </c>
      <c r="N628" t="s">
        <v>129</v>
      </c>
      <c r="O628">
        <v>1.1390042433137499</v>
      </c>
      <c r="P628" t="s">
        <v>130</v>
      </c>
      <c r="Q628" t="s">
        <v>110</v>
      </c>
      <c r="R628">
        <v>1.12211013371271</v>
      </c>
      <c r="S628" t="s">
        <v>189</v>
      </c>
      <c r="T628" t="s">
        <v>687</v>
      </c>
      <c r="U628">
        <v>1.0932564758294401</v>
      </c>
      <c r="V628" t="s">
        <v>688</v>
      </c>
      <c r="W628" t="s">
        <v>106</v>
      </c>
      <c r="X628">
        <v>1.0669062482832901</v>
      </c>
      <c r="Y628" t="s">
        <v>692</v>
      </c>
      <c r="Z628" t="s">
        <v>112</v>
      </c>
      <c r="AA628">
        <v>1.0495977660185201</v>
      </c>
      <c r="AB628" t="s">
        <v>113</v>
      </c>
      <c r="AC628">
        <v>798158</v>
      </c>
      <c r="AD628">
        <v>1196027</v>
      </c>
      <c r="AE628">
        <v>1375443</v>
      </c>
      <c r="AF628" t="s">
        <v>118</v>
      </c>
      <c r="AH628" s="41" t="s">
        <v>824</v>
      </c>
      <c r="AI628" t="s">
        <v>158</v>
      </c>
      <c r="AJ628" t="s">
        <v>121</v>
      </c>
      <c r="AK628" s="32">
        <v>43277</v>
      </c>
      <c r="AL628" s="32">
        <v>43277</v>
      </c>
      <c r="AM628">
        <v>57</v>
      </c>
      <c r="AN628">
        <v>1</v>
      </c>
    </row>
    <row r="629" spans="1:40" x14ac:dyDescent="0.3">
      <c r="A629" s="32">
        <v>43220</v>
      </c>
      <c r="B629">
        <v>66206</v>
      </c>
      <c r="C629">
        <v>0.15131</v>
      </c>
      <c r="D629" t="s">
        <v>146</v>
      </c>
      <c r="E629" t="s">
        <v>12</v>
      </c>
      <c r="F629" t="s">
        <v>208</v>
      </c>
      <c r="G629">
        <v>0</v>
      </c>
      <c r="H629">
        <v>0</v>
      </c>
      <c r="I629">
        <v>0</v>
      </c>
      <c r="J629">
        <v>1</v>
      </c>
      <c r="K629" t="s">
        <v>106</v>
      </c>
      <c r="L629">
        <v>2.4504877130334402</v>
      </c>
      <c r="M629" t="s">
        <v>690</v>
      </c>
      <c r="N629" t="s">
        <v>403</v>
      </c>
      <c r="O629">
        <v>1.5185505109578601</v>
      </c>
      <c r="P629" t="s">
        <v>608</v>
      </c>
      <c r="Q629" t="s">
        <v>110</v>
      </c>
      <c r="R629">
        <v>1.2348855198269599</v>
      </c>
      <c r="S629" t="s">
        <v>400</v>
      </c>
      <c r="T629" t="s">
        <v>687</v>
      </c>
      <c r="U629">
        <v>1.0932564758294401</v>
      </c>
      <c r="V629" t="s">
        <v>688</v>
      </c>
      <c r="W629" t="s">
        <v>143</v>
      </c>
      <c r="X629">
        <v>1.06949193608738</v>
      </c>
      <c r="Y629" t="s">
        <v>149</v>
      </c>
      <c r="Z629" t="s">
        <v>112</v>
      </c>
      <c r="AA629">
        <v>1.0495977660185201</v>
      </c>
      <c r="AB629" t="s">
        <v>113</v>
      </c>
      <c r="AC629">
        <v>791665</v>
      </c>
      <c r="AD629">
        <v>1184418</v>
      </c>
      <c r="AE629">
        <v>8340093</v>
      </c>
      <c r="AF629" t="s">
        <v>118</v>
      </c>
      <c r="AH629" s="45">
        <v>43622</v>
      </c>
      <c r="AI629" t="s">
        <v>120</v>
      </c>
      <c r="AJ629" t="s">
        <v>121</v>
      </c>
      <c r="AK629" s="32">
        <v>43257</v>
      </c>
      <c r="AL629" s="32">
        <v>43257</v>
      </c>
      <c r="AM629">
        <v>37</v>
      </c>
      <c r="AN629">
        <v>1</v>
      </c>
    </row>
    <row r="630" spans="1:40" x14ac:dyDescent="0.3">
      <c r="A630" s="32">
        <v>43220</v>
      </c>
      <c r="B630">
        <v>66242</v>
      </c>
      <c r="C630">
        <v>0.12398000000000001</v>
      </c>
      <c r="D630" t="s">
        <v>191</v>
      </c>
      <c r="E630" t="s">
        <v>14</v>
      </c>
      <c r="F630" t="s">
        <v>271</v>
      </c>
      <c r="G630">
        <v>0</v>
      </c>
      <c r="H630">
        <v>1</v>
      </c>
      <c r="I630">
        <v>0</v>
      </c>
      <c r="J630">
        <v>0</v>
      </c>
      <c r="K630" t="s">
        <v>143</v>
      </c>
      <c r="L630">
        <v>2.2147431943690998</v>
      </c>
      <c r="M630" t="s">
        <v>171</v>
      </c>
      <c r="N630" t="s">
        <v>110</v>
      </c>
      <c r="O630">
        <v>1.2348855198269599</v>
      </c>
      <c r="P630" t="s">
        <v>400</v>
      </c>
      <c r="Q630" t="s">
        <v>687</v>
      </c>
      <c r="R630">
        <v>1.0932564758294401</v>
      </c>
      <c r="S630" t="s">
        <v>688</v>
      </c>
      <c r="T630" t="s">
        <v>116</v>
      </c>
      <c r="U630">
        <v>1.0854500685519799</v>
      </c>
      <c r="V630" t="s">
        <v>134</v>
      </c>
      <c r="W630" t="s">
        <v>106</v>
      </c>
      <c r="X630">
        <v>1.0669062482832901</v>
      </c>
      <c r="Y630" t="s">
        <v>692</v>
      </c>
      <c r="Z630" t="s">
        <v>112</v>
      </c>
      <c r="AA630">
        <v>1.0495977660185201</v>
      </c>
      <c r="AB630" t="s">
        <v>113</v>
      </c>
      <c r="AC630">
        <v>794253</v>
      </c>
      <c r="AD630">
        <v>1189156</v>
      </c>
      <c r="AE630">
        <v>1894179</v>
      </c>
      <c r="AF630" t="s">
        <v>118</v>
      </c>
      <c r="AH630" s="41" t="s">
        <v>825</v>
      </c>
      <c r="AI630" t="s">
        <v>120</v>
      </c>
      <c r="AJ630" t="s">
        <v>121</v>
      </c>
      <c r="AK630" s="32">
        <v>43265</v>
      </c>
      <c r="AL630" s="32">
        <v>43265</v>
      </c>
      <c r="AM630">
        <v>45</v>
      </c>
      <c r="AN630">
        <v>1</v>
      </c>
    </row>
    <row r="631" spans="1:40" x14ac:dyDescent="0.3">
      <c r="A631" s="32">
        <v>43220</v>
      </c>
      <c r="B631">
        <v>66242</v>
      </c>
      <c r="C631">
        <v>0.12398000000000001</v>
      </c>
      <c r="D631" t="s">
        <v>191</v>
      </c>
      <c r="E631" t="s">
        <v>14</v>
      </c>
      <c r="F631" t="s">
        <v>271</v>
      </c>
      <c r="G631">
        <v>0</v>
      </c>
      <c r="H631">
        <v>1</v>
      </c>
      <c r="I631">
        <v>0</v>
      </c>
      <c r="J631">
        <v>0</v>
      </c>
      <c r="K631" t="s">
        <v>143</v>
      </c>
      <c r="L631">
        <v>2.2147431943690998</v>
      </c>
      <c r="M631" t="s">
        <v>171</v>
      </c>
      <c r="N631" t="s">
        <v>110</v>
      </c>
      <c r="O631">
        <v>1.2348855198269599</v>
      </c>
      <c r="P631" t="s">
        <v>400</v>
      </c>
      <c r="Q631" t="s">
        <v>687</v>
      </c>
      <c r="R631">
        <v>1.0932564758294401</v>
      </c>
      <c r="S631" t="s">
        <v>688</v>
      </c>
      <c r="T631" t="s">
        <v>116</v>
      </c>
      <c r="U631">
        <v>1.0854500685519799</v>
      </c>
      <c r="V631" t="s">
        <v>134</v>
      </c>
      <c r="W631" t="s">
        <v>106</v>
      </c>
      <c r="X631">
        <v>1.0669062482832901</v>
      </c>
      <c r="Y631" t="s">
        <v>692</v>
      </c>
      <c r="Z631" t="s">
        <v>112</v>
      </c>
      <c r="AA631">
        <v>1.0495977660185201</v>
      </c>
      <c r="AB631" t="s">
        <v>113</v>
      </c>
      <c r="AC631">
        <v>794440</v>
      </c>
      <c r="AD631">
        <v>1189542</v>
      </c>
      <c r="AE631">
        <v>1894179</v>
      </c>
      <c r="AF631" t="s">
        <v>118</v>
      </c>
      <c r="AH631" s="41" t="s">
        <v>826</v>
      </c>
      <c r="AI631" t="s">
        <v>267</v>
      </c>
      <c r="AJ631" t="s">
        <v>121</v>
      </c>
      <c r="AK631" s="32">
        <v>43265</v>
      </c>
      <c r="AL631" s="32">
        <v>43265</v>
      </c>
      <c r="AM631">
        <v>45</v>
      </c>
      <c r="AN631">
        <v>1</v>
      </c>
    </row>
    <row r="632" spans="1:40" x14ac:dyDescent="0.3">
      <c r="A632" s="32">
        <v>43220</v>
      </c>
      <c r="B632">
        <v>66883</v>
      </c>
      <c r="C632">
        <v>0.121</v>
      </c>
      <c r="D632" t="s">
        <v>187</v>
      </c>
      <c r="E632" t="s">
        <v>14</v>
      </c>
      <c r="F632" t="s">
        <v>269</v>
      </c>
      <c r="G632">
        <v>0</v>
      </c>
      <c r="H632">
        <v>1</v>
      </c>
      <c r="I632">
        <v>0</v>
      </c>
      <c r="J632">
        <v>0</v>
      </c>
      <c r="K632" t="s">
        <v>403</v>
      </c>
      <c r="L632">
        <v>1.5185505109578601</v>
      </c>
      <c r="M632" t="s">
        <v>608</v>
      </c>
      <c r="N632" t="s">
        <v>110</v>
      </c>
      <c r="O632">
        <v>1.2348855198269599</v>
      </c>
      <c r="P632" t="s">
        <v>400</v>
      </c>
      <c r="Q632" t="s">
        <v>108</v>
      </c>
      <c r="R632">
        <v>1.1409245861761199</v>
      </c>
      <c r="S632" t="s">
        <v>109</v>
      </c>
      <c r="T632" t="s">
        <v>687</v>
      </c>
      <c r="U632">
        <v>1.0932564758294401</v>
      </c>
      <c r="V632" t="s">
        <v>688</v>
      </c>
      <c r="W632" t="s">
        <v>116</v>
      </c>
      <c r="X632">
        <v>1.0854500685519799</v>
      </c>
      <c r="Y632" t="s">
        <v>134</v>
      </c>
      <c r="Z632" t="s">
        <v>143</v>
      </c>
      <c r="AA632">
        <v>1.06949193608738</v>
      </c>
      <c r="AB632" t="s">
        <v>149</v>
      </c>
      <c r="AC632">
        <v>794260</v>
      </c>
      <c r="AD632">
        <v>1189166</v>
      </c>
      <c r="AE632">
        <v>1894179</v>
      </c>
      <c r="AF632" t="s">
        <v>118</v>
      </c>
      <c r="AH632" s="41" t="s">
        <v>451</v>
      </c>
      <c r="AI632" t="s">
        <v>200</v>
      </c>
      <c r="AJ632" t="s">
        <v>121</v>
      </c>
      <c r="AK632" s="32">
        <v>43265</v>
      </c>
      <c r="AL632" s="32">
        <v>43265</v>
      </c>
      <c r="AM632">
        <v>45</v>
      </c>
      <c r="AN632">
        <v>1</v>
      </c>
    </row>
    <row r="633" spans="1:40" x14ac:dyDescent="0.3">
      <c r="A633" s="32">
        <v>43220</v>
      </c>
      <c r="B633">
        <v>67848</v>
      </c>
      <c r="C633">
        <v>0.12587999999999999</v>
      </c>
      <c r="D633" t="s">
        <v>221</v>
      </c>
      <c r="E633" t="s">
        <v>12</v>
      </c>
      <c r="F633" t="s">
        <v>123</v>
      </c>
      <c r="G633">
        <v>0</v>
      </c>
      <c r="H633">
        <v>0</v>
      </c>
      <c r="I633">
        <v>0</v>
      </c>
      <c r="J633">
        <v>1</v>
      </c>
      <c r="K633" t="s">
        <v>129</v>
      </c>
      <c r="L633">
        <v>1.5734019902280101</v>
      </c>
      <c r="M633" t="s">
        <v>185</v>
      </c>
      <c r="N633" t="s">
        <v>112</v>
      </c>
      <c r="O633">
        <v>1.3377663702702001</v>
      </c>
      <c r="P633" t="s">
        <v>148</v>
      </c>
      <c r="Q633" t="s">
        <v>110</v>
      </c>
      <c r="R633">
        <v>1.2348855198269599</v>
      </c>
      <c r="S633" t="s">
        <v>400</v>
      </c>
      <c r="T633" t="s">
        <v>687</v>
      </c>
      <c r="U633">
        <v>1.0932564758294401</v>
      </c>
      <c r="V633" t="s">
        <v>688</v>
      </c>
      <c r="W633" t="s">
        <v>116</v>
      </c>
      <c r="X633">
        <v>1.0854500685519799</v>
      </c>
      <c r="Y633" t="s">
        <v>134</v>
      </c>
      <c r="Z633" t="s">
        <v>106</v>
      </c>
      <c r="AA633">
        <v>1.0669062482832901</v>
      </c>
      <c r="AB633" t="s">
        <v>692</v>
      </c>
      <c r="AC633">
        <v>791719</v>
      </c>
      <c r="AD633">
        <v>1184519</v>
      </c>
      <c r="AE633">
        <v>7098395</v>
      </c>
      <c r="AF633" t="s">
        <v>118</v>
      </c>
      <c r="AH633" s="41" t="s">
        <v>827</v>
      </c>
      <c r="AI633" t="s">
        <v>120</v>
      </c>
      <c r="AJ633" t="s">
        <v>121</v>
      </c>
      <c r="AK633" s="32">
        <v>43257</v>
      </c>
      <c r="AL633" s="32">
        <v>43257</v>
      </c>
      <c r="AM633">
        <v>37</v>
      </c>
      <c r="AN633">
        <v>1</v>
      </c>
    </row>
    <row r="634" spans="1:40" x14ac:dyDescent="0.3">
      <c r="A634" s="32">
        <v>43220</v>
      </c>
      <c r="B634">
        <v>69695</v>
      </c>
      <c r="C634">
        <v>0.13619999999999999</v>
      </c>
      <c r="D634" t="s">
        <v>187</v>
      </c>
      <c r="E634" t="s">
        <v>12</v>
      </c>
      <c r="F634" t="s">
        <v>336</v>
      </c>
      <c r="G634">
        <v>0</v>
      </c>
      <c r="H634">
        <v>0</v>
      </c>
      <c r="I634">
        <v>0</v>
      </c>
      <c r="J634">
        <v>1</v>
      </c>
      <c r="K634" t="s">
        <v>106</v>
      </c>
      <c r="L634">
        <v>2.5326120405212</v>
      </c>
      <c r="M634" t="s">
        <v>698</v>
      </c>
      <c r="N634" t="s">
        <v>129</v>
      </c>
      <c r="O634">
        <v>1.5734019902280101</v>
      </c>
      <c r="P634" t="s">
        <v>185</v>
      </c>
      <c r="Q634" t="s">
        <v>110</v>
      </c>
      <c r="R634">
        <v>1.2348855198269599</v>
      </c>
      <c r="S634" t="s">
        <v>400</v>
      </c>
      <c r="T634" t="s">
        <v>108</v>
      </c>
      <c r="U634">
        <v>1.1409245861761199</v>
      </c>
      <c r="V634" t="s">
        <v>109</v>
      </c>
      <c r="W634" t="s">
        <v>687</v>
      </c>
      <c r="X634">
        <v>1.0932564758294401</v>
      </c>
      <c r="Y634" t="s">
        <v>688</v>
      </c>
      <c r="Z634" t="s">
        <v>114</v>
      </c>
      <c r="AA634">
        <v>1.0880392565301</v>
      </c>
      <c r="AB634" t="s">
        <v>161</v>
      </c>
      <c r="AC634">
        <v>791441</v>
      </c>
      <c r="AD634">
        <v>1183962</v>
      </c>
      <c r="AE634">
        <v>8807349</v>
      </c>
      <c r="AF634" t="s">
        <v>118</v>
      </c>
      <c r="AH634" s="41" t="s">
        <v>828</v>
      </c>
      <c r="AI634" t="s">
        <v>120</v>
      </c>
      <c r="AJ634" t="s">
        <v>121</v>
      </c>
      <c r="AK634" s="32">
        <v>43256</v>
      </c>
      <c r="AL634" s="32">
        <v>43256</v>
      </c>
      <c r="AM634">
        <v>36</v>
      </c>
      <c r="AN634">
        <v>1</v>
      </c>
    </row>
    <row r="635" spans="1:40" x14ac:dyDescent="0.3">
      <c r="A635" s="32">
        <v>43220</v>
      </c>
      <c r="B635">
        <v>71480</v>
      </c>
      <c r="C635">
        <v>0.13020999999999999</v>
      </c>
      <c r="D635" t="s">
        <v>221</v>
      </c>
      <c r="E635" t="s">
        <v>14</v>
      </c>
      <c r="F635" t="s">
        <v>222</v>
      </c>
      <c r="G635">
        <v>0</v>
      </c>
      <c r="H635">
        <v>1</v>
      </c>
      <c r="I635">
        <v>0</v>
      </c>
      <c r="J635">
        <v>0</v>
      </c>
      <c r="K635" t="s">
        <v>106</v>
      </c>
      <c r="L635">
        <v>2.4504877130334402</v>
      </c>
      <c r="M635" t="s">
        <v>690</v>
      </c>
      <c r="N635" t="s">
        <v>143</v>
      </c>
      <c r="O635">
        <v>2.2147431943690998</v>
      </c>
      <c r="P635" t="s">
        <v>171</v>
      </c>
      <c r="Q635" t="s">
        <v>112</v>
      </c>
      <c r="R635">
        <v>1.16692161518903</v>
      </c>
      <c r="S635" t="s">
        <v>148</v>
      </c>
      <c r="T635" t="s">
        <v>110</v>
      </c>
      <c r="U635">
        <v>1.12211013371271</v>
      </c>
      <c r="V635" t="s">
        <v>189</v>
      </c>
      <c r="W635" t="s">
        <v>687</v>
      </c>
      <c r="X635">
        <v>1.0932564758294401</v>
      </c>
      <c r="Y635" t="s">
        <v>688</v>
      </c>
      <c r="Z635" t="s">
        <v>114</v>
      </c>
      <c r="AA635">
        <v>1.0044160749839099</v>
      </c>
      <c r="AB635" t="s">
        <v>131</v>
      </c>
      <c r="AN635">
        <v>276</v>
      </c>
    </row>
    <row r="636" spans="1:40" ht="31.5" x14ac:dyDescent="0.3">
      <c r="A636" s="32">
        <v>43220</v>
      </c>
      <c r="B636">
        <v>71629</v>
      </c>
      <c r="C636">
        <v>0.11808</v>
      </c>
      <c r="D636" t="s">
        <v>224</v>
      </c>
      <c r="E636" t="s">
        <v>14</v>
      </c>
      <c r="F636" t="s">
        <v>368</v>
      </c>
      <c r="G636">
        <v>0</v>
      </c>
      <c r="H636">
        <v>1</v>
      </c>
      <c r="I636">
        <v>0</v>
      </c>
      <c r="J636">
        <v>0</v>
      </c>
      <c r="K636" t="s">
        <v>106</v>
      </c>
      <c r="L636">
        <v>2.4504877130334402</v>
      </c>
      <c r="M636" t="s">
        <v>690</v>
      </c>
      <c r="N636" t="s">
        <v>112</v>
      </c>
      <c r="O636">
        <v>1.41536567616499</v>
      </c>
      <c r="P636" t="s">
        <v>148</v>
      </c>
      <c r="Q636" t="s">
        <v>110</v>
      </c>
      <c r="R636">
        <v>1.12211013371271</v>
      </c>
      <c r="S636" t="s">
        <v>189</v>
      </c>
      <c r="T636" t="s">
        <v>114</v>
      </c>
      <c r="U636">
        <v>1.1120900839288499</v>
      </c>
      <c r="V636" t="s">
        <v>178</v>
      </c>
      <c r="W636" t="s">
        <v>687</v>
      </c>
      <c r="X636">
        <v>1.0932564758294401</v>
      </c>
      <c r="Y636" t="s">
        <v>688</v>
      </c>
      <c r="Z636" t="s">
        <v>143</v>
      </c>
      <c r="AA636">
        <v>1.06949193608738</v>
      </c>
      <c r="AB636" t="s">
        <v>149</v>
      </c>
      <c r="AC636">
        <v>791971</v>
      </c>
      <c r="AD636">
        <v>1184997</v>
      </c>
      <c r="AE636">
        <v>8057325</v>
      </c>
      <c r="AF636" t="s">
        <v>118</v>
      </c>
      <c r="AH636" s="41" t="s">
        <v>829</v>
      </c>
      <c r="AI636" t="s">
        <v>158</v>
      </c>
      <c r="AJ636" t="s">
        <v>121</v>
      </c>
      <c r="AK636" s="32">
        <v>43258</v>
      </c>
      <c r="AL636" s="32">
        <v>43258</v>
      </c>
      <c r="AM636">
        <v>38</v>
      </c>
      <c r="AN636">
        <v>1</v>
      </c>
    </row>
    <row r="637" spans="1:40" ht="31.5" x14ac:dyDescent="0.3">
      <c r="A637" s="32">
        <v>43220</v>
      </c>
      <c r="B637">
        <v>72516</v>
      </c>
      <c r="C637">
        <v>0.12878000000000001</v>
      </c>
      <c r="D637" t="s">
        <v>203</v>
      </c>
      <c r="E637" t="s">
        <v>13</v>
      </c>
      <c r="F637" t="s">
        <v>282</v>
      </c>
      <c r="G637">
        <v>0</v>
      </c>
      <c r="H637">
        <v>1</v>
      </c>
      <c r="I637">
        <v>0</v>
      </c>
      <c r="J637">
        <v>0</v>
      </c>
      <c r="K637" t="s">
        <v>106</v>
      </c>
      <c r="L637">
        <v>2.4504877130334402</v>
      </c>
      <c r="M637" t="s">
        <v>690</v>
      </c>
      <c r="N637" t="s">
        <v>108</v>
      </c>
      <c r="O637">
        <v>1.5520745341382101</v>
      </c>
      <c r="P637" t="s">
        <v>212</v>
      </c>
      <c r="Q637" t="s">
        <v>110</v>
      </c>
      <c r="R637">
        <v>1.12211013371271</v>
      </c>
      <c r="S637" t="s">
        <v>189</v>
      </c>
      <c r="T637" t="s">
        <v>687</v>
      </c>
      <c r="U637">
        <v>1.0932564758294401</v>
      </c>
      <c r="V637" t="s">
        <v>688</v>
      </c>
      <c r="W637" t="s">
        <v>116</v>
      </c>
      <c r="X637">
        <v>1.0854500685519799</v>
      </c>
      <c r="Y637" t="s">
        <v>134</v>
      </c>
      <c r="Z637" t="s">
        <v>112</v>
      </c>
      <c r="AA637">
        <v>1.0495977660185201</v>
      </c>
      <c r="AB637" t="s">
        <v>113</v>
      </c>
      <c r="AC637">
        <v>786485</v>
      </c>
      <c r="AD637">
        <v>1175165</v>
      </c>
      <c r="AE637">
        <v>1010818</v>
      </c>
      <c r="AF637" t="s">
        <v>118</v>
      </c>
      <c r="AH637" s="41" t="s">
        <v>830</v>
      </c>
      <c r="AI637" t="s">
        <v>120</v>
      </c>
      <c r="AJ637" t="s">
        <v>121</v>
      </c>
      <c r="AK637" s="32">
        <v>43238</v>
      </c>
      <c r="AL637" s="32">
        <v>43238</v>
      </c>
      <c r="AM637">
        <v>18</v>
      </c>
      <c r="AN637">
        <v>1</v>
      </c>
    </row>
    <row r="638" spans="1:40" x14ac:dyDescent="0.3">
      <c r="A638" s="32">
        <v>43220</v>
      </c>
      <c r="B638">
        <v>73556</v>
      </c>
      <c r="C638">
        <v>0.12806000000000001</v>
      </c>
      <c r="D638" t="s">
        <v>647</v>
      </c>
      <c r="E638" t="s">
        <v>21</v>
      </c>
      <c r="F638" t="s">
        <v>325</v>
      </c>
      <c r="G638">
        <v>0</v>
      </c>
      <c r="H638">
        <v>1</v>
      </c>
      <c r="I638">
        <v>0</v>
      </c>
      <c r="J638">
        <v>0</v>
      </c>
      <c r="K638" t="s">
        <v>106</v>
      </c>
      <c r="L638">
        <v>2.4504877130334402</v>
      </c>
      <c r="M638" t="s">
        <v>690</v>
      </c>
      <c r="N638" t="s">
        <v>403</v>
      </c>
      <c r="O638">
        <v>1.5185505109578601</v>
      </c>
      <c r="P638" t="s">
        <v>608</v>
      </c>
      <c r="Q638" t="s">
        <v>112</v>
      </c>
      <c r="R638">
        <v>1.3225538530273599</v>
      </c>
      <c r="S638" t="s">
        <v>148</v>
      </c>
      <c r="T638" t="s">
        <v>110</v>
      </c>
      <c r="U638">
        <v>1.12211013371271</v>
      </c>
      <c r="V638" t="s">
        <v>189</v>
      </c>
      <c r="W638" t="s">
        <v>687</v>
      </c>
      <c r="X638">
        <v>1.0932564758294401</v>
      </c>
      <c r="Y638" t="s">
        <v>688</v>
      </c>
      <c r="Z638" t="s">
        <v>114</v>
      </c>
      <c r="AA638">
        <v>1.0254725946177901</v>
      </c>
      <c r="AB638" t="s">
        <v>115</v>
      </c>
      <c r="AC638">
        <v>787462</v>
      </c>
      <c r="AD638">
        <v>1177001</v>
      </c>
      <c r="AE638">
        <v>8306003</v>
      </c>
      <c r="AF638" t="s">
        <v>118</v>
      </c>
      <c r="AH638" s="41" t="s">
        <v>831</v>
      </c>
      <c r="AI638" t="s">
        <v>120</v>
      </c>
      <c r="AJ638" t="s">
        <v>121</v>
      </c>
      <c r="AK638" s="32">
        <v>43242</v>
      </c>
      <c r="AL638" s="32">
        <v>43242</v>
      </c>
      <c r="AM638">
        <v>22</v>
      </c>
      <c r="AN638">
        <v>1</v>
      </c>
    </row>
    <row r="639" spans="1:40" ht="47.25" x14ac:dyDescent="0.3">
      <c r="A639" s="32">
        <v>43220</v>
      </c>
      <c r="B639">
        <v>76866</v>
      </c>
      <c r="C639">
        <v>0.1164</v>
      </c>
      <c r="D639" t="s">
        <v>264</v>
      </c>
      <c r="E639" t="s">
        <v>12</v>
      </c>
      <c r="F639" t="s">
        <v>153</v>
      </c>
      <c r="G639">
        <v>0</v>
      </c>
      <c r="H639">
        <v>0</v>
      </c>
      <c r="I639">
        <v>0</v>
      </c>
      <c r="J639">
        <v>1</v>
      </c>
      <c r="K639" t="s">
        <v>129</v>
      </c>
      <c r="L639">
        <v>1.5734019902280101</v>
      </c>
      <c r="M639" t="s">
        <v>185</v>
      </c>
      <c r="N639" t="s">
        <v>403</v>
      </c>
      <c r="O639">
        <v>1.5185505109578601</v>
      </c>
      <c r="P639" t="s">
        <v>608</v>
      </c>
      <c r="Q639" t="s">
        <v>112</v>
      </c>
      <c r="R639">
        <v>1.4226090029651099</v>
      </c>
      <c r="S639" t="s">
        <v>148</v>
      </c>
      <c r="T639" t="s">
        <v>110</v>
      </c>
      <c r="U639">
        <v>1.2348855198269599</v>
      </c>
      <c r="V639" t="s">
        <v>400</v>
      </c>
      <c r="W639" t="s">
        <v>687</v>
      </c>
      <c r="X639">
        <v>1.0932564758294401</v>
      </c>
      <c r="Y639" t="s">
        <v>688</v>
      </c>
      <c r="Z639" t="s">
        <v>106</v>
      </c>
      <c r="AA639">
        <v>1.0669062482832901</v>
      </c>
      <c r="AB639" t="s">
        <v>692</v>
      </c>
      <c r="AC639">
        <v>793385</v>
      </c>
      <c r="AD639">
        <v>1187509</v>
      </c>
      <c r="AE639">
        <v>8405656</v>
      </c>
      <c r="AF639" t="s">
        <v>118</v>
      </c>
      <c r="AH639" s="41" t="s">
        <v>832</v>
      </c>
      <c r="AI639" t="s">
        <v>120</v>
      </c>
      <c r="AJ639" t="s">
        <v>121</v>
      </c>
      <c r="AK639" s="32">
        <v>43263</v>
      </c>
      <c r="AL639" s="32">
        <v>43263</v>
      </c>
      <c r="AM639">
        <v>43</v>
      </c>
      <c r="AN639">
        <v>1</v>
      </c>
    </row>
    <row r="640" spans="1:40" x14ac:dyDescent="0.3">
      <c r="A640" s="32">
        <v>43220</v>
      </c>
      <c r="B640">
        <v>77195</v>
      </c>
      <c r="C640">
        <v>0.17746999999999999</v>
      </c>
      <c r="D640" t="s">
        <v>308</v>
      </c>
      <c r="E640" t="s">
        <v>12</v>
      </c>
      <c r="F640" t="s">
        <v>160</v>
      </c>
      <c r="G640">
        <v>0</v>
      </c>
      <c r="H640">
        <v>0</v>
      </c>
      <c r="I640">
        <v>0</v>
      </c>
      <c r="J640">
        <v>1</v>
      </c>
      <c r="K640" t="s">
        <v>106</v>
      </c>
      <c r="L640">
        <v>2.4504877130334402</v>
      </c>
      <c r="M640" t="s">
        <v>690</v>
      </c>
      <c r="N640" t="s">
        <v>108</v>
      </c>
      <c r="O640">
        <v>1.5520745341382101</v>
      </c>
      <c r="P640" t="s">
        <v>212</v>
      </c>
      <c r="Q640" t="s">
        <v>110</v>
      </c>
      <c r="R640">
        <v>1.2348855198269599</v>
      </c>
      <c r="S640" t="s">
        <v>400</v>
      </c>
      <c r="T640" t="s">
        <v>129</v>
      </c>
      <c r="U640">
        <v>1.1390042433137499</v>
      </c>
      <c r="V640" t="s">
        <v>130</v>
      </c>
      <c r="W640" t="s">
        <v>687</v>
      </c>
      <c r="X640">
        <v>1.0932564758294401</v>
      </c>
      <c r="Y640" t="s">
        <v>688</v>
      </c>
      <c r="Z640" t="s">
        <v>143</v>
      </c>
      <c r="AA640">
        <v>1.06949193608738</v>
      </c>
      <c r="AB640" t="s">
        <v>149</v>
      </c>
      <c r="AC640">
        <v>793110</v>
      </c>
      <c r="AD640">
        <v>1187031</v>
      </c>
      <c r="AE640">
        <v>7729056</v>
      </c>
      <c r="AF640" t="s">
        <v>118</v>
      </c>
      <c r="AH640" s="41" t="s">
        <v>833</v>
      </c>
      <c r="AI640" t="s">
        <v>120</v>
      </c>
      <c r="AJ640" t="s">
        <v>121</v>
      </c>
      <c r="AK640" s="32">
        <v>43262</v>
      </c>
      <c r="AL640" s="32">
        <v>43262</v>
      </c>
      <c r="AM640">
        <v>42</v>
      </c>
      <c r="AN640">
        <v>1</v>
      </c>
    </row>
    <row r="641" spans="1:40" ht="63" x14ac:dyDescent="0.3">
      <c r="A641" s="32">
        <v>43220</v>
      </c>
      <c r="B641">
        <v>77730</v>
      </c>
      <c r="C641">
        <v>0.1469</v>
      </c>
      <c r="D641" t="s">
        <v>409</v>
      </c>
      <c r="E641" t="s">
        <v>12</v>
      </c>
      <c r="F641" t="s">
        <v>380</v>
      </c>
      <c r="G641">
        <v>0</v>
      </c>
      <c r="H641">
        <v>0</v>
      </c>
      <c r="I641">
        <v>0</v>
      </c>
      <c r="J641">
        <v>1</v>
      </c>
      <c r="K641" t="s">
        <v>106</v>
      </c>
      <c r="L641">
        <v>2.4504877130334402</v>
      </c>
      <c r="M641" t="s">
        <v>690</v>
      </c>
      <c r="N641" t="s">
        <v>129</v>
      </c>
      <c r="O641">
        <v>1.5734019902280101</v>
      </c>
      <c r="P641" t="s">
        <v>185</v>
      </c>
      <c r="Q641" t="s">
        <v>112</v>
      </c>
      <c r="R641">
        <v>1.4226090029651099</v>
      </c>
      <c r="S641" t="s">
        <v>148</v>
      </c>
      <c r="T641" t="s">
        <v>110</v>
      </c>
      <c r="U641">
        <v>1.2348855198269599</v>
      </c>
      <c r="V641" t="s">
        <v>400</v>
      </c>
      <c r="W641" t="s">
        <v>114</v>
      </c>
      <c r="X641">
        <v>1.1120900839288499</v>
      </c>
      <c r="Y641" t="s">
        <v>178</v>
      </c>
      <c r="Z641" t="s">
        <v>687</v>
      </c>
      <c r="AA641">
        <v>1.0932564758294401</v>
      </c>
      <c r="AB641" t="s">
        <v>688</v>
      </c>
      <c r="AC641">
        <v>788605</v>
      </c>
      <c r="AD641">
        <v>1178755</v>
      </c>
      <c r="AE641">
        <v>1012335</v>
      </c>
      <c r="AF641" t="s">
        <v>118</v>
      </c>
      <c r="AH641" s="41" t="s">
        <v>834</v>
      </c>
      <c r="AI641" t="s">
        <v>267</v>
      </c>
      <c r="AJ641" t="s">
        <v>121</v>
      </c>
      <c r="AK641" s="32">
        <v>43245</v>
      </c>
      <c r="AL641" s="32">
        <v>43245</v>
      </c>
      <c r="AM641">
        <v>25</v>
      </c>
      <c r="AN641">
        <v>1</v>
      </c>
    </row>
    <row r="642" spans="1:40" x14ac:dyDescent="0.3">
      <c r="A642" s="32">
        <v>43220</v>
      </c>
      <c r="B642">
        <v>78566</v>
      </c>
      <c r="C642">
        <v>0.1183</v>
      </c>
      <c r="D642" t="s">
        <v>159</v>
      </c>
      <c r="E642" t="s">
        <v>12</v>
      </c>
      <c r="F642" t="s">
        <v>195</v>
      </c>
      <c r="G642">
        <v>0</v>
      </c>
      <c r="H642">
        <v>0</v>
      </c>
      <c r="I642">
        <v>0</v>
      </c>
      <c r="J642">
        <v>1</v>
      </c>
      <c r="K642" t="s">
        <v>129</v>
      </c>
      <c r="L642">
        <v>1.5734019902280101</v>
      </c>
      <c r="M642" t="s">
        <v>185</v>
      </c>
      <c r="N642" t="s">
        <v>403</v>
      </c>
      <c r="O642">
        <v>1.5185505109578601</v>
      </c>
      <c r="P642" t="s">
        <v>608</v>
      </c>
      <c r="Q642" t="s">
        <v>110</v>
      </c>
      <c r="R642">
        <v>1.2348855198269599</v>
      </c>
      <c r="S642" t="s">
        <v>400</v>
      </c>
      <c r="T642" t="s">
        <v>687</v>
      </c>
      <c r="U642">
        <v>1.0932564758294401</v>
      </c>
      <c r="V642" t="s">
        <v>688</v>
      </c>
      <c r="W642" t="s">
        <v>116</v>
      </c>
      <c r="X642">
        <v>1.0854500685519799</v>
      </c>
      <c r="Y642" t="s">
        <v>134</v>
      </c>
      <c r="Z642" t="s">
        <v>106</v>
      </c>
      <c r="AA642">
        <v>1.0669062482832901</v>
      </c>
      <c r="AB642" t="s">
        <v>692</v>
      </c>
      <c r="AC642">
        <v>787514</v>
      </c>
      <c r="AD642">
        <v>1177068</v>
      </c>
      <c r="AE642">
        <v>1013713</v>
      </c>
      <c r="AF642" t="s">
        <v>118</v>
      </c>
      <c r="AH642" s="41" t="s">
        <v>835</v>
      </c>
      <c r="AI642" t="s">
        <v>120</v>
      </c>
      <c r="AJ642" t="s">
        <v>121</v>
      </c>
      <c r="AK642" s="32">
        <v>43242</v>
      </c>
      <c r="AL642" s="32">
        <v>43242</v>
      </c>
      <c r="AM642">
        <v>22</v>
      </c>
      <c r="AN642">
        <v>1</v>
      </c>
    </row>
    <row r="643" spans="1:40" x14ac:dyDescent="0.3">
      <c r="A643" s="32">
        <v>43220</v>
      </c>
      <c r="B643">
        <v>78640</v>
      </c>
      <c r="C643">
        <v>0.12019000000000001</v>
      </c>
      <c r="D643" t="s">
        <v>183</v>
      </c>
      <c r="E643" t="s">
        <v>12</v>
      </c>
      <c r="F643" t="s">
        <v>210</v>
      </c>
      <c r="G643">
        <v>0</v>
      </c>
      <c r="H643">
        <v>0</v>
      </c>
      <c r="I643">
        <v>0</v>
      </c>
      <c r="J643">
        <v>1</v>
      </c>
      <c r="K643" t="s">
        <v>108</v>
      </c>
      <c r="L643">
        <v>1.5520745341382101</v>
      </c>
      <c r="M643" t="s">
        <v>212</v>
      </c>
      <c r="N643" t="s">
        <v>110</v>
      </c>
      <c r="O643">
        <v>1.2348855198269599</v>
      </c>
      <c r="P643" t="s">
        <v>400</v>
      </c>
      <c r="Q643" t="s">
        <v>129</v>
      </c>
      <c r="R643">
        <v>1.1390042433137499</v>
      </c>
      <c r="S643" t="s">
        <v>130</v>
      </c>
      <c r="T643" t="s">
        <v>687</v>
      </c>
      <c r="U643">
        <v>1.0932564758294401</v>
      </c>
      <c r="V643" t="s">
        <v>688</v>
      </c>
      <c r="W643" t="s">
        <v>114</v>
      </c>
      <c r="X643">
        <v>1.0880392565301</v>
      </c>
      <c r="Y643" t="s">
        <v>161</v>
      </c>
      <c r="Z643" t="s">
        <v>116</v>
      </c>
      <c r="AA643">
        <v>1.0854500685519799</v>
      </c>
      <c r="AB643" t="s">
        <v>134</v>
      </c>
      <c r="AC643">
        <v>792175</v>
      </c>
      <c r="AD643">
        <v>1185419</v>
      </c>
      <c r="AE643">
        <v>8181885</v>
      </c>
      <c r="AF643" t="s">
        <v>118</v>
      </c>
      <c r="AH643" s="41" t="s">
        <v>836</v>
      </c>
      <c r="AI643" t="s">
        <v>120</v>
      </c>
      <c r="AJ643" t="s">
        <v>121</v>
      </c>
      <c r="AK643" s="32">
        <v>43258</v>
      </c>
      <c r="AL643" s="32">
        <v>43258</v>
      </c>
      <c r="AM643">
        <v>38</v>
      </c>
      <c r="AN643">
        <v>1</v>
      </c>
    </row>
    <row r="644" spans="1:40" ht="31.5" x14ac:dyDescent="0.3">
      <c r="A644" s="32">
        <v>43220</v>
      </c>
      <c r="B644">
        <v>79040</v>
      </c>
      <c r="C644">
        <v>0.14799999999999999</v>
      </c>
      <c r="D644" t="s">
        <v>837</v>
      </c>
      <c r="E644" t="s">
        <v>21</v>
      </c>
      <c r="F644" t="s">
        <v>138</v>
      </c>
      <c r="G644">
        <v>0</v>
      </c>
      <c r="H644">
        <v>1</v>
      </c>
      <c r="I644">
        <v>0</v>
      </c>
      <c r="J644">
        <v>0</v>
      </c>
      <c r="K644" t="s">
        <v>143</v>
      </c>
      <c r="L644">
        <v>2.2147431943690998</v>
      </c>
      <c r="M644" t="s">
        <v>171</v>
      </c>
      <c r="N644" t="s">
        <v>112</v>
      </c>
      <c r="O644">
        <v>1.3225538530273599</v>
      </c>
      <c r="P644" t="s">
        <v>148</v>
      </c>
      <c r="Q644" t="s">
        <v>110</v>
      </c>
      <c r="R644">
        <v>1.2348855198269599</v>
      </c>
      <c r="S644" t="s">
        <v>400</v>
      </c>
      <c r="T644" t="s">
        <v>108</v>
      </c>
      <c r="U644">
        <v>1.1409245861761199</v>
      </c>
      <c r="V644" t="s">
        <v>109</v>
      </c>
      <c r="W644" t="s">
        <v>687</v>
      </c>
      <c r="X644">
        <v>1.0932564758294401</v>
      </c>
      <c r="Y644" t="s">
        <v>688</v>
      </c>
      <c r="Z644" t="s">
        <v>116</v>
      </c>
      <c r="AA644">
        <v>1.03106407106736</v>
      </c>
      <c r="AB644" t="s">
        <v>117</v>
      </c>
      <c r="AC644">
        <v>799605</v>
      </c>
      <c r="AD644">
        <v>1198165</v>
      </c>
      <c r="AE644">
        <v>8798233</v>
      </c>
      <c r="AF644" t="s">
        <v>118</v>
      </c>
      <c r="AH644" s="41" t="s">
        <v>838</v>
      </c>
      <c r="AI644" t="s">
        <v>151</v>
      </c>
      <c r="AJ644" t="s">
        <v>121</v>
      </c>
      <c r="AK644" s="32">
        <v>43278</v>
      </c>
      <c r="AL644" s="32">
        <v>43278</v>
      </c>
      <c r="AM644">
        <v>58</v>
      </c>
      <c r="AN644">
        <v>1</v>
      </c>
    </row>
    <row r="645" spans="1:40" x14ac:dyDescent="0.3">
      <c r="A645" s="32">
        <v>43220</v>
      </c>
      <c r="B645">
        <v>79842</v>
      </c>
      <c r="C645">
        <v>0.12021</v>
      </c>
      <c r="D645" t="s">
        <v>839</v>
      </c>
      <c r="E645" t="s">
        <v>14</v>
      </c>
      <c r="F645" t="s">
        <v>375</v>
      </c>
      <c r="G645">
        <v>0</v>
      </c>
      <c r="H645">
        <v>1</v>
      </c>
      <c r="I645">
        <v>0</v>
      </c>
      <c r="J645">
        <v>0</v>
      </c>
      <c r="K645" t="s">
        <v>106</v>
      </c>
      <c r="L645">
        <v>2.4504877130334402</v>
      </c>
      <c r="M645" t="s">
        <v>690</v>
      </c>
      <c r="N645" t="s">
        <v>110</v>
      </c>
      <c r="O645">
        <v>1.2348855198269599</v>
      </c>
      <c r="P645" t="s">
        <v>400</v>
      </c>
      <c r="Q645" t="s">
        <v>112</v>
      </c>
      <c r="R645">
        <v>1.16692161518903</v>
      </c>
      <c r="S645" t="s">
        <v>148</v>
      </c>
      <c r="T645" t="s">
        <v>108</v>
      </c>
      <c r="U645">
        <v>1.1409245861761199</v>
      </c>
      <c r="V645" t="s">
        <v>109</v>
      </c>
      <c r="W645" t="s">
        <v>129</v>
      </c>
      <c r="X645">
        <v>1.1390042433137499</v>
      </c>
      <c r="Y645" t="s">
        <v>130</v>
      </c>
      <c r="Z645" t="s">
        <v>687</v>
      </c>
      <c r="AA645">
        <v>1.0932564758294401</v>
      </c>
      <c r="AB645" t="s">
        <v>688</v>
      </c>
      <c r="AN645">
        <v>214</v>
      </c>
    </row>
    <row r="646" spans="1:40" ht="31.5" x14ac:dyDescent="0.3">
      <c r="A646" s="32">
        <v>43220</v>
      </c>
      <c r="B646">
        <v>82552</v>
      </c>
      <c r="C646">
        <v>0.11312999999999999</v>
      </c>
      <c r="D646" t="s">
        <v>347</v>
      </c>
      <c r="E646" t="s">
        <v>12</v>
      </c>
      <c r="F646" t="s">
        <v>184</v>
      </c>
      <c r="G646">
        <v>0</v>
      </c>
      <c r="H646">
        <v>0</v>
      </c>
      <c r="I646">
        <v>0</v>
      </c>
      <c r="J646">
        <v>1</v>
      </c>
      <c r="K646" t="s">
        <v>106</v>
      </c>
      <c r="L646">
        <v>2.4504877130334402</v>
      </c>
      <c r="M646" t="s">
        <v>690</v>
      </c>
      <c r="N646" t="s">
        <v>129</v>
      </c>
      <c r="O646">
        <v>1.5734019902280101</v>
      </c>
      <c r="P646" t="s">
        <v>185</v>
      </c>
      <c r="Q646" t="s">
        <v>110</v>
      </c>
      <c r="R646">
        <v>1.12211013371271</v>
      </c>
      <c r="S646" t="s">
        <v>189</v>
      </c>
      <c r="T646" t="s">
        <v>687</v>
      </c>
      <c r="U646">
        <v>1.0932564758294401</v>
      </c>
      <c r="V646" t="s">
        <v>688</v>
      </c>
      <c r="W646" t="s">
        <v>143</v>
      </c>
      <c r="X646">
        <v>1.06949193608738</v>
      </c>
      <c r="Y646" t="s">
        <v>149</v>
      </c>
      <c r="Z646" t="s">
        <v>112</v>
      </c>
      <c r="AA646">
        <v>1.0495977660185201</v>
      </c>
      <c r="AB646" t="s">
        <v>113</v>
      </c>
      <c r="AC646">
        <v>789716</v>
      </c>
      <c r="AD646">
        <v>1180548</v>
      </c>
      <c r="AE646">
        <v>7145170</v>
      </c>
      <c r="AF646" t="s">
        <v>118</v>
      </c>
      <c r="AH646" s="41" t="s">
        <v>840</v>
      </c>
      <c r="AI646" t="s">
        <v>120</v>
      </c>
      <c r="AJ646" t="s">
        <v>121</v>
      </c>
      <c r="AK646" s="32">
        <v>43250</v>
      </c>
      <c r="AL646" s="32">
        <v>43250</v>
      </c>
      <c r="AM646">
        <v>30</v>
      </c>
      <c r="AN646">
        <v>1</v>
      </c>
    </row>
    <row r="647" spans="1:40" x14ac:dyDescent="0.3">
      <c r="A647" s="32">
        <v>43220</v>
      </c>
      <c r="B647">
        <v>82736</v>
      </c>
      <c r="C647">
        <v>0.12520000000000001</v>
      </c>
      <c r="D647" t="s">
        <v>146</v>
      </c>
      <c r="E647" t="s">
        <v>12</v>
      </c>
      <c r="F647" t="s">
        <v>353</v>
      </c>
      <c r="G647">
        <v>0</v>
      </c>
      <c r="H647">
        <v>0</v>
      </c>
      <c r="I647">
        <v>0</v>
      </c>
      <c r="J647">
        <v>1</v>
      </c>
      <c r="K647" t="s">
        <v>106</v>
      </c>
      <c r="L647">
        <v>2.4504877130334402</v>
      </c>
      <c r="M647" t="s">
        <v>690</v>
      </c>
      <c r="N647" t="s">
        <v>129</v>
      </c>
      <c r="O647">
        <v>1.5734019902280101</v>
      </c>
      <c r="P647" t="s">
        <v>185</v>
      </c>
      <c r="Q647" t="s">
        <v>112</v>
      </c>
      <c r="R647">
        <v>1.2160624165009899</v>
      </c>
      <c r="S647" t="s">
        <v>148</v>
      </c>
      <c r="T647" t="s">
        <v>110</v>
      </c>
      <c r="U647">
        <v>1.12211013371271</v>
      </c>
      <c r="V647" t="s">
        <v>189</v>
      </c>
      <c r="W647" t="s">
        <v>687</v>
      </c>
      <c r="X647">
        <v>1.0932564758294401</v>
      </c>
      <c r="Y647" t="s">
        <v>688</v>
      </c>
      <c r="Z647" t="s">
        <v>114</v>
      </c>
      <c r="AA647">
        <v>1.0365593182441799</v>
      </c>
      <c r="AB647" t="s">
        <v>196</v>
      </c>
      <c r="AC647">
        <v>798397</v>
      </c>
      <c r="AD647">
        <v>1196405</v>
      </c>
      <c r="AE647">
        <v>1821024</v>
      </c>
      <c r="AF647" t="s">
        <v>118</v>
      </c>
      <c r="AG647" t="s">
        <v>841</v>
      </c>
      <c r="AH647" s="41" t="s">
        <v>842</v>
      </c>
      <c r="AI647" t="s">
        <v>151</v>
      </c>
      <c r="AJ647" t="s">
        <v>121</v>
      </c>
      <c r="AK647" s="32">
        <v>43277</v>
      </c>
      <c r="AL647" s="32">
        <v>43277</v>
      </c>
      <c r="AM647">
        <v>57</v>
      </c>
      <c r="AN647">
        <v>1</v>
      </c>
    </row>
    <row r="648" spans="1:40" ht="31.5" x14ac:dyDescent="0.3">
      <c r="A648" s="32">
        <v>43220</v>
      </c>
      <c r="B648">
        <v>83216</v>
      </c>
      <c r="C648">
        <v>0.13164999999999999</v>
      </c>
      <c r="D648" t="s">
        <v>423</v>
      </c>
      <c r="E648" t="s">
        <v>12</v>
      </c>
      <c r="F648" t="s">
        <v>184</v>
      </c>
      <c r="G648">
        <v>0</v>
      </c>
      <c r="H648">
        <v>0</v>
      </c>
      <c r="I648">
        <v>0</v>
      </c>
      <c r="J648">
        <v>1</v>
      </c>
      <c r="K648" t="s">
        <v>106</v>
      </c>
      <c r="L648">
        <v>2.4504877130334402</v>
      </c>
      <c r="M648" t="s">
        <v>690</v>
      </c>
      <c r="N648" t="s">
        <v>110</v>
      </c>
      <c r="O648">
        <v>1.2348855198269599</v>
      </c>
      <c r="P648" t="s">
        <v>400</v>
      </c>
      <c r="Q648" t="s">
        <v>129</v>
      </c>
      <c r="R648">
        <v>1.1390042433137499</v>
      </c>
      <c r="S648" t="s">
        <v>130</v>
      </c>
      <c r="T648" t="s">
        <v>687</v>
      </c>
      <c r="U648">
        <v>1.0932564758294401</v>
      </c>
      <c r="V648" t="s">
        <v>688</v>
      </c>
      <c r="W648" t="s">
        <v>116</v>
      </c>
      <c r="X648">
        <v>1.0854500685519799</v>
      </c>
      <c r="Y648" t="s">
        <v>134</v>
      </c>
      <c r="Z648" t="s">
        <v>143</v>
      </c>
      <c r="AA648">
        <v>1.06949193608738</v>
      </c>
      <c r="AB648" t="s">
        <v>149</v>
      </c>
      <c r="AC648">
        <v>791770</v>
      </c>
      <c r="AD648">
        <v>1184603</v>
      </c>
      <c r="AE648">
        <v>7145170</v>
      </c>
      <c r="AF648" t="s">
        <v>118</v>
      </c>
      <c r="AH648" s="41" t="s">
        <v>843</v>
      </c>
      <c r="AI648" t="s">
        <v>200</v>
      </c>
      <c r="AJ648" t="s">
        <v>121</v>
      </c>
      <c r="AK648" s="32">
        <v>43257</v>
      </c>
      <c r="AL648" s="32">
        <v>43257</v>
      </c>
      <c r="AM648">
        <v>37</v>
      </c>
      <c r="AN648">
        <v>1</v>
      </c>
    </row>
    <row r="649" spans="1:40" ht="31.5" x14ac:dyDescent="0.3">
      <c r="A649" s="32">
        <v>43220</v>
      </c>
      <c r="B649">
        <v>83366</v>
      </c>
      <c r="C649">
        <v>0.13092999999999999</v>
      </c>
      <c r="D649" t="s">
        <v>347</v>
      </c>
      <c r="E649" t="s">
        <v>13</v>
      </c>
      <c r="F649" t="s">
        <v>237</v>
      </c>
      <c r="G649">
        <v>0</v>
      </c>
      <c r="H649">
        <v>1</v>
      </c>
      <c r="I649">
        <v>0</v>
      </c>
      <c r="J649">
        <v>0</v>
      </c>
      <c r="K649" t="s">
        <v>106</v>
      </c>
      <c r="L649">
        <v>2.4504877130334402</v>
      </c>
      <c r="M649" t="s">
        <v>690</v>
      </c>
      <c r="N649" t="s">
        <v>403</v>
      </c>
      <c r="O649">
        <v>1.5185505109578601</v>
      </c>
      <c r="P649" t="s">
        <v>608</v>
      </c>
      <c r="Q649" t="s">
        <v>110</v>
      </c>
      <c r="R649">
        <v>1.2348855198269599</v>
      </c>
      <c r="S649" t="s">
        <v>400</v>
      </c>
      <c r="T649" t="s">
        <v>112</v>
      </c>
      <c r="U649">
        <v>1.16692161518903</v>
      </c>
      <c r="V649" t="s">
        <v>148</v>
      </c>
      <c r="W649" t="s">
        <v>687</v>
      </c>
      <c r="X649">
        <v>1.0932564758294401</v>
      </c>
      <c r="Y649" t="s">
        <v>688</v>
      </c>
      <c r="Z649" t="s">
        <v>116</v>
      </c>
      <c r="AA649">
        <v>1.0854500685519799</v>
      </c>
      <c r="AB649" t="s">
        <v>134</v>
      </c>
      <c r="AC649">
        <v>787362</v>
      </c>
      <c r="AD649">
        <v>1176865</v>
      </c>
      <c r="AE649">
        <v>1769280</v>
      </c>
      <c r="AF649" t="s">
        <v>198</v>
      </c>
      <c r="AH649" s="41" t="s">
        <v>844</v>
      </c>
      <c r="AI649" t="s">
        <v>200</v>
      </c>
      <c r="AJ649" t="s">
        <v>121</v>
      </c>
      <c r="AK649" s="32">
        <v>43242</v>
      </c>
      <c r="AL649" s="32">
        <v>43242</v>
      </c>
      <c r="AM649">
        <v>22</v>
      </c>
      <c r="AN649">
        <v>1</v>
      </c>
    </row>
    <row r="650" spans="1:40" ht="47.25" x14ac:dyDescent="0.3">
      <c r="A650" s="32">
        <v>43220</v>
      </c>
      <c r="B650">
        <v>83366</v>
      </c>
      <c r="C650">
        <v>0.13092999999999999</v>
      </c>
      <c r="D650" t="s">
        <v>347</v>
      </c>
      <c r="E650" t="s">
        <v>13</v>
      </c>
      <c r="F650" t="s">
        <v>237</v>
      </c>
      <c r="G650">
        <v>0</v>
      </c>
      <c r="H650">
        <v>1</v>
      </c>
      <c r="I650">
        <v>0</v>
      </c>
      <c r="J650">
        <v>0</v>
      </c>
      <c r="K650" t="s">
        <v>106</v>
      </c>
      <c r="L650">
        <v>2.4504877130334402</v>
      </c>
      <c r="M650" t="s">
        <v>690</v>
      </c>
      <c r="N650" t="s">
        <v>403</v>
      </c>
      <c r="O650">
        <v>1.5185505109578601</v>
      </c>
      <c r="P650" t="s">
        <v>608</v>
      </c>
      <c r="Q650" t="s">
        <v>110</v>
      </c>
      <c r="R650">
        <v>1.2348855198269599</v>
      </c>
      <c r="S650" t="s">
        <v>400</v>
      </c>
      <c r="T650" t="s">
        <v>112</v>
      </c>
      <c r="U650">
        <v>1.16692161518903</v>
      </c>
      <c r="V650" t="s">
        <v>148</v>
      </c>
      <c r="W650" t="s">
        <v>687</v>
      </c>
      <c r="X650">
        <v>1.0932564758294401</v>
      </c>
      <c r="Y650" t="s">
        <v>688</v>
      </c>
      <c r="Z650" t="s">
        <v>116</v>
      </c>
      <c r="AA650">
        <v>1.0854500685519799</v>
      </c>
      <c r="AB650" t="s">
        <v>134</v>
      </c>
      <c r="AC650">
        <v>800637</v>
      </c>
      <c r="AD650">
        <v>1199564</v>
      </c>
      <c r="AE650">
        <v>1769280</v>
      </c>
      <c r="AF650" t="s">
        <v>118</v>
      </c>
      <c r="AH650" s="41" t="s">
        <v>845</v>
      </c>
      <c r="AI650" t="s">
        <v>120</v>
      </c>
      <c r="AJ650" t="s">
        <v>145</v>
      </c>
      <c r="AK650" s="32">
        <v>43279</v>
      </c>
      <c r="AL650" s="32">
        <v>43279</v>
      </c>
      <c r="AM650">
        <v>59</v>
      </c>
      <c r="AN650">
        <v>1</v>
      </c>
    </row>
    <row r="651" spans="1:40" ht="31.5" x14ac:dyDescent="0.3">
      <c r="A651" s="32">
        <v>43220</v>
      </c>
      <c r="B651">
        <v>83366</v>
      </c>
      <c r="C651">
        <v>0.13092999999999999</v>
      </c>
      <c r="D651" t="s">
        <v>347</v>
      </c>
      <c r="E651" t="s">
        <v>13</v>
      </c>
      <c r="F651" t="s">
        <v>237</v>
      </c>
      <c r="G651">
        <v>0</v>
      </c>
      <c r="H651">
        <v>1</v>
      </c>
      <c r="I651">
        <v>0</v>
      </c>
      <c r="J651">
        <v>0</v>
      </c>
      <c r="K651" t="s">
        <v>106</v>
      </c>
      <c r="L651">
        <v>2.4504877130334402</v>
      </c>
      <c r="M651" t="s">
        <v>690</v>
      </c>
      <c r="N651" t="s">
        <v>403</v>
      </c>
      <c r="O651">
        <v>1.5185505109578601</v>
      </c>
      <c r="P651" t="s">
        <v>608</v>
      </c>
      <c r="Q651" t="s">
        <v>110</v>
      </c>
      <c r="R651">
        <v>1.2348855198269599</v>
      </c>
      <c r="S651" t="s">
        <v>400</v>
      </c>
      <c r="T651" t="s">
        <v>112</v>
      </c>
      <c r="U651">
        <v>1.16692161518903</v>
      </c>
      <c r="V651" t="s">
        <v>148</v>
      </c>
      <c r="W651" t="s">
        <v>687</v>
      </c>
      <c r="X651">
        <v>1.0932564758294401</v>
      </c>
      <c r="Y651" t="s">
        <v>688</v>
      </c>
      <c r="Z651" t="s">
        <v>116</v>
      </c>
      <c r="AA651">
        <v>1.0854500685519799</v>
      </c>
      <c r="AB651" t="s">
        <v>134</v>
      </c>
      <c r="AC651">
        <v>794521</v>
      </c>
      <c r="AD651">
        <v>1189689</v>
      </c>
      <c r="AE651">
        <v>1769280</v>
      </c>
      <c r="AF651" t="s">
        <v>198</v>
      </c>
      <c r="AH651" s="41" t="s">
        <v>846</v>
      </c>
      <c r="AI651" t="s">
        <v>200</v>
      </c>
      <c r="AJ651" t="s">
        <v>121</v>
      </c>
      <c r="AK651" s="32">
        <v>43266</v>
      </c>
      <c r="AL651" s="32">
        <v>43266</v>
      </c>
      <c r="AM651">
        <v>46</v>
      </c>
      <c r="AN651">
        <v>1</v>
      </c>
    </row>
    <row r="652" spans="1:40" ht="31.5" x14ac:dyDescent="0.3">
      <c r="A652" s="32">
        <v>43220</v>
      </c>
      <c r="B652">
        <v>83366</v>
      </c>
      <c r="C652">
        <v>0.13092999999999999</v>
      </c>
      <c r="D652" t="s">
        <v>347</v>
      </c>
      <c r="E652" t="s">
        <v>13</v>
      </c>
      <c r="F652" t="s">
        <v>237</v>
      </c>
      <c r="G652">
        <v>0</v>
      </c>
      <c r="H652">
        <v>1</v>
      </c>
      <c r="I652">
        <v>0</v>
      </c>
      <c r="J652">
        <v>0</v>
      </c>
      <c r="K652" t="s">
        <v>106</v>
      </c>
      <c r="L652">
        <v>2.4504877130334402</v>
      </c>
      <c r="M652" t="s">
        <v>690</v>
      </c>
      <c r="N652" t="s">
        <v>403</v>
      </c>
      <c r="O652">
        <v>1.5185505109578601</v>
      </c>
      <c r="P652" t="s">
        <v>608</v>
      </c>
      <c r="Q652" t="s">
        <v>110</v>
      </c>
      <c r="R652">
        <v>1.2348855198269599</v>
      </c>
      <c r="S652" t="s">
        <v>400</v>
      </c>
      <c r="T652" t="s">
        <v>112</v>
      </c>
      <c r="U652">
        <v>1.16692161518903</v>
      </c>
      <c r="V652" t="s">
        <v>148</v>
      </c>
      <c r="W652" t="s">
        <v>687</v>
      </c>
      <c r="X652">
        <v>1.0932564758294401</v>
      </c>
      <c r="Y652" t="s">
        <v>688</v>
      </c>
      <c r="Z652" t="s">
        <v>116</v>
      </c>
      <c r="AA652">
        <v>1.0854500685519799</v>
      </c>
      <c r="AB652" t="s">
        <v>134</v>
      </c>
      <c r="AC652">
        <v>789860</v>
      </c>
      <c r="AD652">
        <v>1180846</v>
      </c>
      <c r="AE652">
        <v>1769280</v>
      </c>
      <c r="AF652" t="s">
        <v>198</v>
      </c>
      <c r="AH652" s="41" t="s">
        <v>847</v>
      </c>
      <c r="AI652" t="s">
        <v>200</v>
      </c>
      <c r="AJ652" t="s">
        <v>121</v>
      </c>
      <c r="AK652" s="32">
        <v>43250</v>
      </c>
      <c r="AL652" s="32">
        <v>43250</v>
      </c>
      <c r="AM652">
        <v>30</v>
      </c>
      <c r="AN652">
        <v>1</v>
      </c>
    </row>
    <row r="653" spans="1:40" ht="47.25" x14ac:dyDescent="0.3">
      <c r="A653" s="32">
        <v>43220</v>
      </c>
      <c r="B653">
        <v>83366</v>
      </c>
      <c r="C653">
        <v>0.13092999999999999</v>
      </c>
      <c r="D653" t="s">
        <v>347</v>
      </c>
      <c r="E653" t="s">
        <v>13</v>
      </c>
      <c r="F653" t="s">
        <v>237</v>
      </c>
      <c r="G653">
        <v>0</v>
      </c>
      <c r="H653">
        <v>1</v>
      </c>
      <c r="I653">
        <v>0</v>
      </c>
      <c r="J653">
        <v>0</v>
      </c>
      <c r="K653" t="s">
        <v>106</v>
      </c>
      <c r="L653">
        <v>2.4504877130334402</v>
      </c>
      <c r="M653" t="s">
        <v>690</v>
      </c>
      <c r="N653" t="s">
        <v>403</v>
      </c>
      <c r="O653">
        <v>1.5185505109578601</v>
      </c>
      <c r="P653" t="s">
        <v>608</v>
      </c>
      <c r="Q653" t="s">
        <v>110</v>
      </c>
      <c r="R653">
        <v>1.2348855198269599</v>
      </c>
      <c r="S653" t="s">
        <v>400</v>
      </c>
      <c r="T653" t="s">
        <v>112</v>
      </c>
      <c r="U653">
        <v>1.16692161518903</v>
      </c>
      <c r="V653" t="s">
        <v>148</v>
      </c>
      <c r="W653" t="s">
        <v>687</v>
      </c>
      <c r="X653">
        <v>1.0932564758294401</v>
      </c>
      <c r="Y653" t="s">
        <v>688</v>
      </c>
      <c r="Z653" t="s">
        <v>116</v>
      </c>
      <c r="AA653">
        <v>1.0854500685519799</v>
      </c>
      <c r="AB653" t="s">
        <v>134</v>
      </c>
      <c r="AC653">
        <v>794522</v>
      </c>
      <c r="AD653">
        <v>1189692</v>
      </c>
      <c r="AE653">
        <v>1769280</v>
      </c>
      <c r="AF653" t="s">
        <v>118</v>
      </c>
      <c r="AH653" s="41" t="s">
        <v>848</v>
      </c>
      <c r="AI653" t="s">
        <v>120</v>
      </c>
      <c r="AJ653" t="s">
        <v>145</v>
      </c>
      <c r="AK653" s="32">
        <v>43266</v>
      </c>
      <c r="AL653" s="32">
        <v>43266</v>
      </c>
      <c r="AM653">
        <v>46</v>
      </c>
      <c r="AN653">
        <v>1</v>
      </c>
    </row>
    <row r="654" spans="1:40" x14ac:dyDescent="0.3">
      <c r="A654" s="32">
        <v>43220</v>
      </c>
      <c r="B654">
        <v>83833</v>
      </c>
      <c r="C654">
        <v>0.12590999999999999</v>
      </c>
      <c r="D654" t="s">
        <v>273</v>
      </c>
      <c r="E654" t="s">
        <v>12</v>
      </c>
      <c r="F654" t="s">
        <v>123</v>
      </c>
      <c r="G654">
        <v>0</v>
      </c>
      <c r="H654">
        <v>0</v>
      </c>
      <c r="I654">
        <v>0</v>
      </c>
      <c r="J654">
        <v>1</v>
      </c>
      <c r="K654" t="s">
        <v>106</v>
      </c>
      <c r="L654">
        <v>2.4504877130334402</v>
      </c>
      <c r="M654" t="s">
        <v>690</v>
      </c>
      <c r="N654" t="s">
        <v>403</v>
      </c>
      <c r="O654">
        <v>1.5185505109578601</v>
      </c>
      <c r="P654" t="s">
        <v>608</v>
      </c>
      <c r="Q654" t="s">
        <v>112</v>
      </c>
      <c r="R654">
        <v>1.4226090029651099</v>
      </c>
      <c r="S654" t="s">
        <v>148</v>
      </c>
      <c r="T654" t="s">
        <v>129</v>
      </c>
      <c r="U654">
        <v>1.23922969895645</v>
      </c>
      <c r="V654" t="s">
        <v>169</v>
      </c>
      <c r="W654" t="s">
        <v>110</v>
      </c>
      <c r="X654">
        <v>1.2348855198269599</v>
      </c>
      <c r="Y654" t="s">
        <v>400</v>
      </c>
      <c r="Z654" t="s">
        <v>687</v>
      </c>
      <c r="AA654">
        <v>1.0932564758294401</v>
      </c>
      <c r="AB654" t="s">
        <v>688</v>
      </c>
      <c r="AC654">
        <v>791720</v>
      </c>
      <c r="AD654">
        <v>1184524</v>
      </c>
      <c r="AE654">
        <v>7098395</v>
      </c>
      <c r="AF654" t="s">
        <v>118</v>
      </c>
      <c r="AH654" s="41" t="s">
        <v>849</v>
      </c>
      <c r="AI654" t="s">
        <v>120</v>
      </c>
      <c r="AJ654" t="s">
        <v>121</v>
      </c>
      <c r="AK654" s="32">
        <v>43257</v>
      </c>
      <c r="AL654" s="32">
        <v>43257</v>
      </c>
      <c r="AM654">
        <v>37</v>
      </c>
      <c r="AN654">
        <v>1</v>
      </c>
    </row>
    <row r="655" spans="1:40" ht="31.5" x14ac:dyDescent="0.3">
      <c r="A655" s="32">
        <v>43220</v>
      </c>
      <c r="B655">
        <v>85348</v>
      </c>
      <c r="C655">
        <v>0.14202000000000001</v>
      </c>
      <c r="D655" t="s">
        <v>122</v>
      </c>
      <c r="E655" t="s">
        <v>12</v>
      </c>
      <c r="F655" t="s">
        <v>180</v>
      </c>
      <c r="G655">
        <v>1</v>
      </c>
      <c r="H655">
        <v>0</v>
      </c>
      <c r="I655">
        <v>0</v>
      </c>
      <c r="J655">
        <v>1</v>
      </c>
      <c r="K655" t="s">
        <v>129</v>
      </c>
      <c r="L655">
        <v>1.5734019902280101</v>
      </c>
      <c r="M655" t="s">
        <v>185</v>
      </c>
      <c r="N655" t="s">
        <v>112</v>
      </c>
      <c r="O655">
        <v>1.4226090029651099</v>
      </c>
      <c r="P655" t="s">
        <v>148</v>
      </c>
      <c r="Q655" t="s">
        <v>110</v>
      </c>
      <c r="R655">
        <v>1.2348855198269599</v>
      </c>
      <c r="S655" t="s">
        <v>400</v>
      </c>
      <c r="T655" t="s">
        <v>687</v>
      </c>
      <c r="U655">
        <v>1.0932564758294401</v>
      </c>
      <c r="V655" t="s">
        <v>688</v>
      </c>
      <c r="W655" t="s">
        <v>116</v>
      </c>
      <c r="X655">
        <v>1.0854500685519799</v>
      </c>
      <c r="Y655" t="s">
        <v>134</v>
      </c>
      <c r="Z655" t="s">
        <v>143</v>
      </c>
      <c r="AA655">
        <v>1.06949193608738</v>
      </c>
      <c r="AB655" t="s">
        <v>149</v>
      </c>
      <c r="AC655">
        <v>795158</v>
      </c>
      <c r="AD655">
        <v>1190901</v>
      </c>
      <c r="AE655">
        <v>8481988</v>
      </c>
      <c r="AF655" t="s">
        <v>118</v>
      </c>
      <c r="AH655" s="41" t="s">
        <v>850</v>
      </c>
      <c r="AI655" t="s">
        <v>120</v>
      </c>
      <c r="AJ655" t="s">
        <v>121</v>
      </c>
      <c r="AK655" s="32">
        <v>43269</v>
      </c>
      <c r="AL655" s="32">
        <v>43269</v>
      </c>
      <c r="AM655">
        <v>49</v>
      </c>
      <c r="AN655">
        <v>1</v>
      </c>
    </row>
    <row r="656" spans="1:40" x14ac:dyDescent="0.3">
      <c r="A656" s="32">
        <v>43220</v>
      </c>
      <c r="B656">
        <v>86073</v>
      </c>
      <c r="C656">
        <v>0.11262</v>
      </c>
      <c r="D656" t="s">
        <v>167</v>
      </c>
      <c r="E656" t="s">
        <v>12</v>
      </c>
      <c r="F656" t="s">
        <v>168</v>
      </c>
      <c r="G656">
        <v>0</v>
      </c>
      <c r="H656">
        <v>0</v>
      </c>
      <c r="I656">
        <v>0</v>
      </c>
      <c r="J656">
        <v>1</v>
      </c>
      <c r="K656" t="s">
        <v>143</v>
      </c>
      <c r="L656">
        <v>2.2147431943690998</v>
      </c>
      <c r="M656" t="s">
        <v>171</v>
      </c>
      <c r="N656" t="s">
        <v>110</v>
      </c>
      <c r="O656">
        <v>1.2348855198269599</v>
      </c>
      <c r="P656" t="s">
        <v>400</v>
      </c>
      <c r="Q656" t="s">
        <v>129</v>
      </c>
      <c r="R656">
        <v>1.1390042433137499</v>
      </c>
      <c r="S656" t="s">
        <v>130</v>
      </c>
      <c r="T656" t="s">
        <v>687</v>
      </c>
      <c r="U656">
        <v>1.0932564758294401</v>
      </c>
      <c r="V656" t="s">
        <v>688</v>
      </c>
      <c r="W656" t="s">
        <v>106</v>
      </c>
      <c r="X656">
        <v>1.0669062482832901</v>
      </c>
      <c r="Y656" t="s">
        <v>692</v>
      </c>
      <c r="Z656" t="s">
        <v>112</v>
      </c>
      <c r="AA656">
        <v>1.0495977660185201</v>
      </c>
      <c r="AB656" t="s">
        <v>113</v>
      </c>
      <c r="AN656">
        <v>268</v>
      </c>
    </row>
    <row r="657" spans="1:40" x14ac:dyDescent="0.3">
      <c r="A657" s="32">
        <v>43220</v>
      </c>
      <c r="B657">
        <v>86253</v>
      </c>
      <c r="C657">
        <v>0.11735</v>
      </c>
      <c r="D657" t="s">
        <v>127</v>
      </c>
      <c r="E657" t="s">
        <v>13</v>
      </c>
      <c r="F657" t="s">
        <v>128</v>
      </c>
      <c r="G657">
        <v>0</v>
      </c>
      <c r="H657">
        <v>1</v>
      </c>
      <c r="I657">
        <v>0</v>
      </c>
      <c r="J657">
        <v>0</v>
      </c>
      <c r="K657" t="s">
        <v>143</v>
      </c>
      <c r="L657">
        <v>2.2147431943690998</v>
      </c>
      <c r="M657" t="s">
        <v>171</v>
      </c>
      <c r="N657" t="s">
        <v>110</v>
      </c>
      <c r="O657">
        <v>1.2348855198269599</v>
      </c>
      <c r="P657" t="s">
        <v>400</v>
      </c>
      <c r="Q657" t="s">
        <v>687</v>
      </c>
      <c r="R657">
        <v>1.0932564758294401</v>
      </c>
      <c r="S657" t="s">
        <v>688</v>
      </c>
      <c r="T657" t="s">
        <v>106</v>
      </c>
      <c r="U657">
        <v>1.0669062482832901</v>
      </c>
      <c r="V657" t="s">
        <v>692</v>
      </c>
      <c r="W657" t="s">
        <v>112</v>
      </c>
      <c r="X657">
        <v>1.0495977660185201</v>
      </c>
      <c r="Y657" t="s">
        <v>113</v>
      </c>
      <c r="Z657" t="s">
        <v>116</v>
      </c>
      <c r="AA657">
        <v>1.03106407106736</v>
      </c>
      <c r="AB657" t="s">
        <v>117</v>
      </c>
      <c r="AC657">
        <v>799856</v>
      </c>
      <c r="AD657">
        <v>1198554</v>
      </c>
      <c r="AE657">
        <v>2819936</v>
      </c>
      <c r="AF657" t="s">
        <v>118</v>
      </c>
      <c r="AH657" s="41" t="s">
        <v>851</v>
      </c>
      <c r="AI657" t="s">
        <v>120</v>
      </c>
      <c r="AJ657" t="s">
        <v>121</v>
      </c>
      <c r="AK657" s="32">
        <v>43279</v>
      </c>
      <c r="AL657" s="32">
        <v>43279</v>
      </c>
      <c r="AM657">
        <v>59</v>
      </c>
      <c r="AN657">
        <v>1</v>
      </c>
    </row>
    <row r="658" spans="1:40" x14ac:dyDescent="0.3">
      <c r="A658" s="32">
        <v>43220</v>
      </c>
      <c r="B658">
        <v>86466</v>
      </c>
      <c r="C658">
        <v>0.12520000000000001</v>
      </c>
      <c r="D658" t="s">
        <v>164</v>
      </c>
      <c r="E658" t="s">
        <v>13</v>
      </c>
      <c r="F658" t="s">
        <v>450</v>
      </c>
      <c r="G658">
        <v>0</v>
      </c>
      <c r="H658">
        <v>1</v>
      </c>
      <c r="I658">
        <v>0</v>
      </c>
      <c r="J658">
        <v>0</v>
      </c>
      <c r="K658" t="s">
        <v>106</v>
      </c>
      <c r="L658">
        <v>2.4504877130334402</v>
      </c>
      <c r="M658" t="s">
        <v>690</v>
      </c>
      <c r="N658" t="s">
        <v>108</v>
      </c>
      <c r="O658">
        <v>1.5520745341382101</v>
      </c>
      <c r="P658" t="s">
        <v>212</v>
      </c>
      <c r="Q658" t="s">
        <v>110</v>
      </c>
      <c r="R658">
        <v>1.2348855198269599</v>
      </c>
      <c r="S658" t="s">
        <v>400</v>
      </c>
      <c r="T658" t="s">
        <v>687</v>
      </c>
      <c r="U658">
        <v>1.0932564758294401</v>
      </c>
      <c r="V658" t="s">
        <v>688</v>
      </c>
      <c r="W658" t="s">
        <v>143</v>
      </c>
      <c r="X658">
        <v>1.06949193608738</v>
      </c>
      <c r="Y658" t="s">
        <v>149</v>
      </c>
      <c r="Z658" t="s">
        <v>112</v>
      </c>
      <c r="AA658">
        <v>1.0495977660185201</v>
      </c>
      <c r="AB658" t="s">
        <v>113</v>
      </c>
      <c r="AC658">
        <v>796019</v>
      </c>
      <c r="AD658">
        <v>1192523</v>
      </c>
      <c r="AE658">
        <v>2819233</v>
      </c>
      <c r="AF658" t="s">
        <v>118</v>
      </c>
      <c r="AH658" s="41" t="s">
        <v>852</v>
      </c>
      <c r="AI658" t="s">
        <v>200</v>
      </c>
      <c r="AJ658" t="s">
        <v>121</v>
      </c>
      <c r="AK658" s="32">
        <v>43271</v>
      </c>
      <c r="AL658" s="32">
        <v>43271</v>
      </c>
      <c r="AM658">
        <v>51</v>
      </c>
      <c r="AN658">
        <v>1</v>
      </c>
    </row>
    <row r="659" spans="1:40" ht="31.5" x14ac:dyDescent="0.3">
      <c r="A659" s="32">
        <v>43220</v>
      </c>
      <c r="B659">
        <v>86727</v>
      </c>
      <c r="C659">
        <v>0.20443</v>
      </c>
      <c r="D659" t="s">
        <v>491</v>
      </c>
      <c r="E659" t="s">
        <v>14</v>
      </c>
      <c r="F659" t="s">
        <v>188</v>
      </c>
      <c r="G659">
        <v>0</v>
      </c>
      <c r="H659">
        <v>1</v>
      </c>
      <c r="I659">
        <v>0</v>
      </c>
      <c r="J659">
        <v>0</v>
      </c>
      <c r="K659" t="s">
        <v>106</v>
      </c>
      <c r="L659">
        <v>2.4504877130334402</v>
      </c>
      <c r="M659" t="s">
        <v>690</v>
      </c>
      <c r="N659" t="s">
        <v>129</v>
      </c>
      <c r="O659">
        <v>1.7258276818181</v>
      </c>
      <c r="P659" t="s">
        <v>708</v>
      </c>
      <c r="Q659" t="s">
        <v>110</v>
      </c>
      <c r="R659">
        <v>1.2348855198269599</v>
      </c>
      <c r="S659" t="s">
        <v>400</v>
      </c>
      <c r="T659" t="s">
        <v>108</v>
      </c>
      <c r="U659">
        <v>1.1409245861761199</v>
      </c>
      <c r="V659" t="s">
        <v>109</v>
      </c>
      <c r="W659" t="s">
        <v>687</v>
      </c>
      <c r="X659">
        <v>1.0932564758294401</v>
      </c>
      <c r="Y659" t="s">
        <v>688</v>
      </c>
      <c r="Z659" t="s">
        <v>116</v>
      </c>
      <c r="AA659">
        <v>1.0854500685519799</v>
      </c>
      <c r="AB659" t="s">
        <v>134</v>
      </c>
      <c r="AC659">
        <v>789377</v>
      </c>
      <c r="AD659">
        <v>1180020</v>
      </c>
      <c r="AE659">
        <v>7096944</v>
      </c>
      <c r="AF659" t="s">
        <v>118</v>
      </c>
      <c r="AH659" s="41" t="s">
        <v>853</v>
      </c>
      <c r="AI659" t="s">
        <v>120</v>
      </c>
      <c r="AJ659" t="s">
        <v>121</v>
      </c>
      <c r="AK659" s="32">
        <v>43249</v>
      </c>
      <c r="AL659" s="32">
        <v>43249</v>
      </c>
      <c r="AM659">
        <v>29</v>
      </c>
      <c r="AN659">
        <v>1</v>
      </c>
    </row>
    <row r="660" spans="1:40" x14ac:dyDescent="0.3">
      <c r="A660" s="32">
        <v>43220</v>
      </c>
      <c r="B660">
        <v>86727</v>
      </c>
      <c r="C660">
        <v>0.20443</v>
      </c>
      <c r="D660" t="s">
        <v>491</v>
      </c>
      <c r="E660" t="s">
        <v>14</v>
      </c>
      <c r="F660" t="s">
        <v>188</v>
      </c>
      <c r="G660">
        <v>0</v>
      </c>
      <c r="H660">
        <v>1</v>
      </c>
      <c r="I660">
        <v>0</v>
      </c>
      <c r="J660">
        <v>0</v>
      </c>
      <c r="K660" t="s">
        <v>106</v>
      </c>
      <c r="L660">
        <v>2.4504877130334402</v>
      </c>
      <c r="M660" t="s">
        <v>690</v>
      </c>
      <c r="N660" t="s">
        <v>129</v>
      </c>
      <c r="O660">
        <v>1.7258276818181</v>
      </c>
      <c r="P660" t="s">
        <v>708</v>
      </c>
      <c r="Q660" t="s">
        <v>110</v>
      </c>
      <c r="R660">
        <v>1.2348855198269599</v>
      </c>
      <c r="S660" t="s">
        <v>400</v>
      </c>
      <c r="T660" t="s">
        <v>108</v>
      </c>
      <c r="U660">
        <v>1.1409245861761199</v>
      </c>
      <c r="V660" t="s">
        <v>109</v>
      </c>
      <c r="W660" t="s">
        <v>687</v>
      </c>
      <c r="X660">
        <v>1.0932564758294401</v>
      </c>
      <c r="Y660" t="s">
        <v>688</v>
      </c>
      <c r="Z660" t="s">
        <v>116</v>
      </c>
      <c r="AA660">
        <v>1.0854500685519799</v>
      </c>
      <c r="AB660" t="s">
        <v>134</v>
      </c>
      <c r="AC660">
        <v>789957</v>
      </c>
      <c r="AD660">
        <v>1181015</v>
      </c>
      <c r="AE660">
        <v>7096944</v>
      </c>
      <c r="AF660" t="s">
        <v>118</v>
      </c>
      <c r="AH660" s="41" t="s">
        <v>854</v>
      </c>
      <c r="AI660" t="s">
        <v>120</v>
      </c>
      <c r="AJ660" t="s">
        <v>121</v>
      </c>
      <c r="AK660" s="32">
        <v>43250</v>
      </c>
      <c r="AL660" s="32">
        <v>43250</v>
      </c>
      <c r="AM660">
        <v>30</v>
      </c>
      <c r="AN660">
        <v>1</v>
      </c>
    </row>
    <row r="661" spans="1:40" x14ac:dyDescent="0.3">
      <c r="A661" s="32">
        <v>43220</v>
      </c>
      <c r="B661">
        <v>86994</v>
      </c>
      <c r="C661">
        <v>0.12092</v>
      </c>
      <c r="D661" t="s">
        <v>191</v>
      </c>
      <c r="E661" t="s">
        <v>14</v>
      </c>
      <c r="F661" t="s">
        <v>443</v>
      </c>
      <c r="G661">
        <v>0</v>
      </c>
      <c r="H661">
        <v>1</v>
      </c>
      <c r="I661">
        <v>0</v>
      </c>
      <c r="J661">
        <v>0</v>
      </c>
      <c r="K661" t="s">
        <v>106</v>
      </c>
      <c r="L661">
        <v>2.4504877130334402</v>
      </c>
      <c r="M661" t="s">
        <v>690</v>
      </c>
      <c r="N661" t="s">
        <v>112</v>
      </c>
      <c r="O661">
        <v>1.2506695555917799</v>
      </c>
      <c r="P661" t="s">
        <v>148</v>
      </c>
      <c r="Q661" t="s">
        <v>110</v>
      </c>
      <c r="R661">
        <v>1.2348855198269599</v>
      </c>
      <c r="S661" t="s">
        <v>400</v>
      </c>
      <c r="T661" t="s">
        <v>108</v>
      </c>
      <c r="U661">
        <v>1.1409245861761199</v>
      </c>
      <c r="V661" t="s">
        <v>109</v>
      </c>
      <c r="W661" t="s">
        <v>129</v>
      </c>
      <c r="X661">
        <v>1.1390042433137499</v>
      </c>
      <c r="Y661" t="s">
        <v>130</v>
      </c>
      <c r="Z661" t="s">
        <v>687</v>
      </c>
      <c r="AA661">
        <v>1.0932564758294401</v>
      </c>
      <c r="AB661" t="s">
        <v>688</v>
      </c>
      <c r="AN661">
        <v>264</v>
      </c>
    </row>
    <row r="662" spans="1:40" ht="31.5" x14ac:dyDescent="0.3">
      <c r="A662" s="32">
        <v>43220</v>
      </c>
      <c r="B662">
        <v>87161</v>
      </c>
      <c r="C662">
        <v>0.11384</v>
      </c>
      <c r="D662" t="s">
        <v>146</v>
      </c>
      <c r="E662" t="s">
        <v>14</v>
      </c>
      <c r="F662" t="s">
        <v>287</v>
      </c>
      <c r="G662">
        <v>0</v>
      </c>
      <c r="H662">
        <v>1</v>
      </c>
      <c r="I662">
        <v>0</v>
      </c>
      <c r="J662">
        <v>0</v>
      </c>
      <c r="K662" t="s">
        <v>106</v>
      </c>
      <c r="L662">
        <v>2.4504877130334402</v>
      </c>
      <c r="M662" t="s">
        <v>690</v>
      </c>
      <c r="N662" t="s">
        <v>110</v>
      </c>
      <c r="O662">
        <v>1.2348855198269599</v>
      </c>
      <c r="P662" t="s">
        <v>400</v>
      </c>
      <c r="Q662" t="s">
        <v>112</v>
      </c>
      <c r="R662">
        <v>1.17154686215783</v>
      </c>
      <c r="S662" t="s">
        <v>148</v>
      </c>
      <c r="T662" t="s">
        <v>108</v>
      </c>
      <c r="U662">
        <v>1.1409245861761199</v>
      </c>
      <c r="V662" t="s">
        <v>109</v>
      </c>
      <c r="W662" t="s">
        <v>687</v>
      </c>
      <c r="X662">
        <v>1.0932564758294401</v>
      </c>
      <c r="Y662" t="s">
        <v>688</v>
      </c>
      <c r="Z662" t="s">
        <v>116</v>
      </c>
      <c r="AA662">
        <v>1.0854500685519799</v>
      </c>
      <c r="AB662" t="s">
        <v>134</v>
      </c>
      <c r="AC662">
        <v>796724</v>
      </c>
      <c r="AD662">
        <v>1193715</v>
      </c>
      <c r="AE662">
        <v>1834175</v>
      </c>
      <c r="AF662" t="s">
        <v>118</v>
      </c>
      <c r="AH662" s="41" t="s">
        <v>855</v>
      </c>
      <c r="AI662" t="s">
        <v>120</v>
      </c>
      <c r="AJ662" t="s">
        <v>121</v>
      </c>
      <c r="AK662" s="32">
        <v>43273</v>
      </c>
      <c r="AL662" s="32">
        <v>43273</v>
      </c>
      <c r="AM662">
        <v>53</v>
      </c>
      <c r="AN662">
        <v>1</v>
      </c>
    </row>
    <row r="663" spans="1:40" x14ac:dyDescent="0.3">
      <c r="A663" s="32">
        <v>43220</v>
      </c>
      <c r="B663">
        <v>87238</v>
      </c>
      <c r="C663">
        <v>0.13252</v>
      </c>
      <c r="D663" t="s">
        <v>837</v>
      </c>
      <c r="E663" t="s">
        <v>12</v>
      </c>
      <c r="F663" t="s">
        <v>208</v>
      </c>
      <c r="G663">
        <v>0</v>
      </c>
      <c r="H663">
        <v>0</v>
      </c>
      <c r="I663">
        <v>0</v>
      </c>
      <c r="J663">
        <v>1</v>
      </c>
      <c r="K663" t="s">
        <v>403</v>
      </c>
      <c r="L663">
        <v>1.5185505109578601</v>
      </c>
      <c r="M663" t="s">
        <v>608</v>
      </c>
      <c r="N663" t="s">
        <v>112</v>
      </c>
      <c r="O663">
        <v>1.4226090029651099</v>
      </c>
      <c r="P663" t="s">
        <v>148</v>
      </c>
      <c r="Q663" t="s">
        <v>110</v>
      </c>
      <c r="R663">
        <v>1.2348855198269599</v>
      </c>
      <c r="S663" t="s">
        <v>400</v>
      </c>
      <c r="T663" t="s">
        <v>129</v>
      </c>
      <c r="U663">
        <v>1.1390042433137499</v>
      </c>
      <c r="V663" t="s">
        <v>130</v>
      </c>
      <c r="W663" t="s">
        <v>687</v>
      </c>
      <c r="X663">
        <v>1.0932564758294401</v>
      </c>
      <c r="Y663" t="s">
        <v>688</v>
      </c>
      <c r="Z663" t="s">
        <v>114</v>
      </c>
      <c r="AA663">
        <v>1.0880392565301</v>
      </c>
      <c r="AB663" t="s">
        <v>161</v>
      </c>
      <c r="AC663">
        <v>791666</v>
      </c>
      <c r="AD663">
        <v>1184419</v>
      </c>
      <c r="AE663">
        <v>8340093</v>
      </c>
      <c r="AF663" t="s">
        <v>118</v>
      </c>
      <c r="AH663" s="45">
        <v>43622</v>
      </c>
      <c r="AI663" t="s">
        <v>120</v>
      </c>
      <c r="AJ663" t="s">
        <v>121</v>
      </c>
      <c r="AK663" s="32">
        <v>43257</v>
      </c>
      <c r="AL663" s="32">
        <v>43257</v>
      </c>
      <c r="AM663">
        <v>37</v>
      </c>
      <c r="AN663">
        <v>1</v>
      </c>
    </row>
    <row r="664" spans="1:40" x14ac:dyDescent="0.3">
      <c r="A664" s="32">
        <v>43220</v>
      </c>
      <c r="B664">
        <v>87293</v>
      </c>
      <c r="C664">
        <v>0.12520000000000001</v>
      </c>
      <c r="D664" t="s">
        <v>252</v>
      </c>
      <c r="E664" t="s">
        <v>14</v>
      </c>
      <c r="F664" t="s">
        <v>287</v>
      </c>
      <c r="G664">
        <v>0</v>
      </c>
      <c r="H664">
        <v>1</v>
      </c>
      <c r="I664">
        <v>0</v>
      </c>
      <c r="J664">
        <v>0</v>
      </c>
      <c r="K664" t="s">
        <v>106</v>
      </c>
      <c r="L664">
        <v>2.4504877130334402</v>
      </c>
      <c r="M664" t="s">
        <v>690</v>
      </c>
      <c r="N664" t="s">
        <v>129</v>
      </c>
      <c r="O664">
        <v>1.23922969895645</v>
      </c>
      <c r="P664" t="s">
        <v>169</v>
      </c>
      <c r="Q664" t="s">
        <v>110</v>
      </c>
      <c r="R664">
        <v>1.2348855198269599</v>
      </c>
      <c r="S664" t="s">
        <v>400</v>
      </c>
      <c r="T664" t="s">
        <v>687</v>
      </c>
      <c r="U664">
        <v>1.0932564758294401</v>
      </c>
      <c r="V664" t="s">
        <v>688</v>
      </c>
      <c r="W664" t="s">
        <v>143</v>
      </c>
      <c r="X664">
        <v>1.06949193608738</v>
      </c>
      <c r="Y664" t="s">
        <v>149</v>
      </c>
      <c r="Z664" t="s">
        <v>112</v>
      </c>
      <c r="AA664">
        <v>1.0495977660185201</v>
      </c>
      <c r="AB664" t="s">
        <v>113</v>
      </c>
      <c r="AC664">
        <v>795875</v>
      </c>
      <c r="AD664">
        <v>1192302</v>
      </c>
      <c r="AE664">
        <v>1834175</v>
      </c>
      <c r="AF664" t="s">
        <v>118</v>
      </c>
      <c r="AH664" s="41" t="s">
        <v>856</v>
      </c>
      <c r="AI664" t="s">
        <v>120</v>
      </c>
      <c r="AJ664" t="s">
        <v>121</v>
      </c>
      <c r="AK664" s="32">
        <v>43271</v>
      </c>
      <c r="AL664" s="32">
        <v>43271</v>
      </c>
      <c r="AM664">
        <v>51</v>
      </c>
      <c r="AN664">
        <v>1</v>
      </c>
    </row>
    <row r="665" spans="1:40" x14ac:dyDescent="0.3">
      <c r="A665" s="32">
        <v>43220</v>
      </c>
      <c r="B665">
        <v>90155</v>
      </c>
      <c r="C665">
        <v>0.12209</v>
      </c>
      <c r="D665" t="s">
        <v>330</v>
      </c>
      <c r="E665" t="s">
        <v>14</v>
      </c>
      <c r="F665" t="s">
        <v>228</v>
      </c>
      <c r="G665">
        <v>0</v>
      </c>
      <c r="H665">
        <v>1</v>
      </c>
      <c r="I665">
        <v>0</v>
      </c>
      <c r="J665">
        <v>0</v>
      </c>
      <c r="K665" t="s">
        <v>403</v>
      </c>
      <c r="L665">
        <v>1.5185505109578601</v>
      </c>
      <c r="M665" t="s">
        <v>608</v>
      </c>
      <c r="N665" t="s">
        <v>110</v>
      </c>
      <c r="O665">
        <v>1.2348855198269599</v>
      </c>
      <c r="P665" t="s">
        <v>400</v>
      </c>
      <c r="Q665" t="s">
        <v>112</v>
      </c>
      <c r="R665">
        <v>1.15888673308705</v>
      </c>
      <c r="S665" t="s">
        <v>148</v>
      </c>
      <c r="T665" t="s">
        <v>108</v>
      </c>
      <c r="U665">
        <v>1.1409245861761199</v>
      </c>
      <c r="V665" t="s">
        <v>109</v>
      </c>
      <c r="W665" t="s">
        <v>129</v>
      </c>
      <c r="X665">
        <v>1.1390042433137499</v>
      </c>
      <c r="Y665" t="s">
        <v>130</v>
      </c>
      <c r="Z665" t="s">
        <v>687</v>
      </c>
      <c r="AA665">
        <v>1.0932564758294401</v>
      </c>
      <c r="AB665" t="s">
        <v>688</v>
      </c>
      <c r="AC665">
        <v>794281</v>
      </c>
      <c r="AD665">
        <v>1189209</v>
      </c>
      <c r="AE665">
        <v>1016419</v>
      </c>
      <c r="AF665" t="s">
        <v>118</v>
      </c>
      <c r="AH665" s="41" t="s">
        <v>857</v>
      </c>
      <c r="AI665" t="s">
        <v>120</v>
      </c>
      <c r="AJ665" t="s">
        <v>121</v>
      </c>
      <c r="AK665" s="32">
        <v>43265</v>
      </c>
      <c r="AL665" s="32">
        <v>43265</v>
      </c>
      <c r="AM665">
        <v>45</v>
      </c>
      <c r="AN665">
        <v>1</v>
      </c>
    </row>
    <row r="666" spans="1:40" x14ac:dyDescent="0.3">
      <c r="A666" s="32">
        <v>43220</v>
      </c>
      <c r="B666">
        <v>90177</v>
      </c>
      <c r="C666">
        <v>0.14910000000000001</v>
      </c>
      <c r="D666" t="s">
        <v>191</v>
      </c>
      <c r="E666" t="s">
        <v>14</v>
      </c>
      <c r="F666" t="s">
        <v>368</v>
      </c>
      <c r="G666">
        <v>0</v>
      </c>
      <c r="H666">
        <v>1</v>
      </c>
      <c r="I666">
        <v>0</v>
      </c>
      <c r="J666">
        <v>0</v>
      </c>
      <c r="K666" t="s">
        <v>106</v>
      </c>
      <c r="L666">
        <v>2.4504877130334402</v>
      </c>
      <c r="M666" t="s">
        <v>690</v>
      </c>
      <c r="N666" t="s">
        <v>143</v>
      </c>
      <c r="O666">
        <v>2.2147431943690998</v>
      </c>
      <c r="P666" t="s">
        <v>171</v>
      </c>
      <c r="Q666" t="s">
        <v>110</v>
      </c>
      <c r="R666">
        <v>1.2348855198269599</v>
      </c>
      <c r="S666" t="s">
        <v>400</v>
      </c>
      <c r="T666" t="s">
        <v>687</v>
      </c>
      <c r="U666">
        <v>1.0932564758294401</v>
      </c>
      <c r="V666" t="s">
        <v>688</v>
      </c>
      <c r="W666" t="s">
        <v>112</v>
      </c>
      <c r="X666">
        <v>1.0495977660185201</v>
      </c>
      <c r="Y666" t="s">
        <v>113</v>
      </c>
      <c r="Z666" t="s">
        <v>124</v>
      </c>
      <c r="AA666">
        <v>1.0244911898268401</v>
      </c>
      <c r="AB666" t="s">
        <v>125</v>
      </c>
      <c r="AC666">
        <v>793823</v>
      </c>
      <c r="AD666">
        <v>1188399</v>
      </c>
      <c r="AE666">
        <v>8057325</v>
      </c>
      <c r="AF666" t="s">
        <v>118</v>
      </c>
      <c r="AH666" s="41" t="s">
        <v>858</v>
      </c>
      <c r="AI666" t="s">
        <v>200</v>
      </c>
      <c r="AJ666" t="s">
        <v>121</v>
      </c>
      <c r="AK666" s="32">
        <v>43264</v>
      </c>
      <c r="AL666" s="32">
        <v>43264</v>
      </c>
      <c r="AM666">
        <v>44</v>
      </c>
      <c r="AN666">
        <v>1</v>
      </c>
    </row>
    <row r="667" spans="1:40" x14ac:dyDescent="0.3">
      <c r="A667" s="32">
        <v>43220</v>
      </c>
      <c r="B667">
        <v>90179</v>
      </c>
      <c r="C667">
        <v>0.12590999999999999</v>
      </c>
      <c r="D667" t="s">
        <v>423</v>
      </c>
      <c r="E667" t="s">
        <v>12</v>
      </c>
      <c r="F667" t="s">
        <v>235</v>
      </c>
      <c r="G667">
        <v>0</v>
      </c>
      <c r="H667">
        <v>0</v>
      </c>
      <c r="I667">
        <v>0</v>
      </c>
      <c r="J667">
        <v>1</v>
      </c>
      <c r="K667" t="s">
        <v>106</v>
      </c>
      <c r="L667">
        <v>2.4504877130334402</v>
      </c>
      <c r="M667" t="s">
        <v>690</v>
      </c>
      <c r="N667" t="s">
        <v>112</v>
      </c>
      <c r="O667">
        <v>1.3377663702702001</v>
      </c>
      <c r="P667" t="s">
        <v>148</v>
      </c>
      <c r="Q667" t="s">
        <v>129</v>
      </c>
      <c r="R667">
        <v>1.23922969895645</v>
      </c>
      <c r="S667" t="s">
        <v>169</v>
      </c>
      <c r="T667" t="s">
        <v>110</v>
      </c>
      <c r="U667">
        <v>1.2348855198269599</v>
      </c>
      <c r="V667" t="s">
        <v>400</v>
      </c>
      <c r="W667" t="s">
        <v>687</v>
      </c>
      <c r="X667">
        <v>1.0932564758294401</v>
      </c>
      <c r="Y667" t="s">
        <v>688</v>
      </c>
      <c r="Z667" t="s">
        <v>143</v>
      </c>
      <c r="AA667">
        <v>1.06949193608738</v>
      </c>
      <c r="AB667" t="s">
        <v>149</v>
      </c>
      <c r="AC667">
        <v>792200</v>
      </c>
      <c r="AD667">
        <v>1185461</v>
      </c>
      <c r="AE667">
        <v>1375443</v>
      </c>
      <c r="AF667" t="s">
        <v>118</v>
      </c>
      <c r="AH667" s="41" t="s">
        <v>859</v>
      </c>
      <c r="AI667" t="s">
        <v>267</v>
      </c>
      <c r="AJ667" t="s">
        <v>121</v>
      </c>
      <c r="AK667" s="32">
        <v>43258</v>
      </c>
      <c r="AL667" s="32">
        <v>43258</v>
      </c>
      <c r="AM667">
        <v>38</v>
      </c>
      <c r="AN667">
        <v>1</v>
      </c>
    </row>
    <row r="668" spans="1:40" x14ac:dyDescent="0.3">
      <c r="A668" s="32">
        <v>43220</v>
      </c>
      <c r="B668">
        <v>90873</v>
      </c>
      <c r="C668">
        <v>0.17899999999999999</v>
      </c>
      <c r="D668" t="s">
        <v>468</v>
      </c>
      <c r="E668" t="s">
        <v>12</v>
      </c>
      <c r="F668" t="s">
        <v>208</v>
      </c>
      <c r="G668">
        <v>0</v>
      </c>
      <c r="H668">
        <v>0</v>
      </c>
      <c r="I668">
        <v>0</v>
      </c>
      <c r="J668">
        <v>1</v>
      </c>
      <c r="K668" t="s">
        <v>129</v>
      </c>
      <c r="L668">
        <v>1.5734019902280101</v>
      </c>
      <c r="M668" t="s">
        <v>185</v>
      </c>
      <c r="N668" t="s">
        <v>403</v>
      </c>
      <c r="O668">
        <v>1.5185505109578601</v>
      </c>
      <c r="P668" t="s">
        <v>608</v>
      </c>
      <c r="Q668" t="s">
        <v>112</v>
      </c>
      <c r="R668">
        <v>1.4226090029651099</v>
      </c>
      <c r="S668" t="s">
        <v>148</v>
      </c>
      <c r="T668" t="s">
        <v>110</v>
      </c>
      <c r="U668">
        <v>1.2348855198269599</v>
      </c>
      <c r="V668" t="s">
        <v>400</v>
      </c>
      <c r="W668" t="s">
        <v>108</v>
      </c>
      <c r="X668">
        <v>1.1409245861761199</v>
      </c>
      <c r="Y668" t="s">
        <v>109</v>
      </c>
      <c r="Z668" t="s">
        <v>687</v>
      </c>
      <c r="AA668">
        <v>1.0932564758294401</v>
      </c>
      <c r="AB668" t="s">
        <v>688</v>
      </c>
      <c r="AC668">
        <v>788124</v>
      </c>
      <c r="AD668">
        <v>1178043</v>
      </c>
      <c r="AE668">
        <v>8340093</v>
      </c>
      <c r="AF668" t="s">
        <v>118</v>
      </c>
      <c r="AH668" s="41" t="s">
        <v>860</v>
      </c>
      <c r="AI668" t="s">
        <v>158</v>
      </c>
      <c r="AJ668" t="s">
        <v>121</v>
      </c>
      <c r="AK668" s="32">
        <v>43244</v>
      </c>
      <c r="AL668" s="32">
        <v>43244</v>
      </c>
      <c r="AM668">
        <v>24</v>
      </c>
      <c r="AN668">
        <v>1</v>
      </c>
    </row>
    <row r="669" spans="1:40" x14ac:dyDescent="0.3">
      <c r="A669" s="32">
        <v>43220</v>
      </c>
      <c r="B669">
        <v>91663</v>
      </c>
      <c r="C669">
        <v>0.16542000000000001</v>
      </c>
      <c r="D669" t="s">
        <v>167</v>
      </c>
      <c r="E669" t="s">
        <v>12</v>
      </c>
      <c r="F669" t="s">
        <v>168</v>
      </c>
      <c r="G669">
        <v>0</v>
      </c>
      <c r="H669">
        <v>0</v>
      </c>
      <c r="I669">
        <v>0</v>
      </c>
      <c r="J669">
        <v>1</v>
      </c>
      <c r="K669" t="s">
        <v>106</v>
      </c>
      <c r="L669">
        <v>2.4504877130334402</v>
      </c>
      <c r="M669" t="s">
        <v>690</v>
      </c>
      <c r="N669" t="s">
        <v>129</v>
      </c>
      <c r="O669">
        <v>1.5734019902280101</v>
      </c>
      <c r="P669" t="s">
        <v>185</v>
      </c>
      <c r="Q669" t="s">
        <v>403</v>
      </c>
      <c r="R669">
        <v>1.5185505109578601</v>
      </c>
      <c r="S669" t="s">
        <v>608</v>
      </c>
      <c r="T669" t="s">
        <v>110</v>
      </c>
      <c r="U669">
        <v>1.2348855198269599</v>
      </c>
      <c r="V669" t="s">
        <v>400</v>
      </c>
      <c r="W669" t="s">
        <v>687</v>
      </c>
      <c r="X669">
        <v>1.0932564758294401</v>
      </c>
      <c r="Y669" t="s">
        <v>688</v>
      </c>
      <c r="Z669" t="s">
        <v>112</v>
      </c>
      <c r="AA669">
        <v>1.0495977660185201</v>
      </c>
      <c r="AB669" t="s">
        <v>113</v>
      </c>
      <c r="AN669">
        <v>159</v>
      </c>
    </row>
    <row r="670" spans="1:40" x14ac:dyDescent="0.3">
      <c r="A670" s="32">
        <v>43220</v>
      </c>
      <c r="B670">
        <v>92442</v>
      </c>
      <c r="C670">
        <v>0.14324999999999999</v>
      </c>
      <c r="D670" t="s">
        <v>183</v>
      </c>
      <c r="E670" t="s">
        <v>12</v>
      </c>
      <c r="F670" t="s">
        <v>180</v>
      </c>
      <c r="G670">
        <v>0</v>
      </c>
      <c r="H670">
        <v>0</v>
      </c>
      <c r="I670">
        <v>0</v>
      </c>
      <c r="J670">
        <v>1</v>
      </c>
      <c r="K670" t="s">
        <v>106</v>
      </c>
      <c r="L670">
        <v>2.4504877130334402</v>
      </c>
      <c r="M670" t="s">
        <v>690</v>
      </c>
      <c r="N670" t="s">
        <v>403</v>
      </c>
      <c r="O670">
        <v>1.5185505109578601</v>
      </c>
      <c r="P670" t="s">
        <v>608</v>
      </c>
      <c r="Q670" t="s">
        <v>110</v>
      </c>
      <c r="R670">
        <v>1.2348855198269599</v>
      </c>
      <c r="S670" t="s">
        <v>400</v>
      </c>
      <c r="T670" t="s">
        <v>129</v>
      </c>
      <c r="U670">
        <v>1.1390042433137499</v>
      </c>
      <c r="V670" t="s">
        <v>130</v>
      </c>
      <c r="W670" t="s">
        <v>687</v>
      </c>
      <c r="X670">
        <v>1.0932564758294401</v>
      </c>
      <c r="Y670" t="s">
        <v>688</v>
      </c>
      <c r="Z670" t="s">
        <v>112</v>
      </c>
      <c r="AA670">
        <v>1.0495977660185201</v>
      </c>
      <c r="AB670" t="s">
        <v>113</v>
      </c>
      <c r="AC670">
        <v>795067</v>
      </c>
      <c r="AD670">
        <v>1190707</v>
      </c>
      <c r="AE670">
        <v>8481988</v>
      </c>
      <c r="AF670" t="s">
        <v>118</v>
      </c>
      <c r="AH670" s="41" t="s">
        <v>861</v>
      </c>
      <c r="AI670" t="s">
        <v>158</v>
      </c>
      <c r="AJ670" t="s">
        <v>121</v>
      </c>
      <c r="AK670" s="32">
        <v>43269</v>
      </c>
      <c r="AL670" s="32">
        <v>43269</v>
      </c>
      <c r="AM670">
        <v>49</v>
      </c>
      <c r="AN670">
        <v>1</v>
      </c>
    </row>
    <row r="671" spans="1:40" ht="47.25" x14ac:dyDescent="0.3">
      <c r="A671" s="32">
        <v>43220</v>
      </c>
      <c r="B671">
        <v>92598</v>
      </c>
      <c r="C671">
        <v>0.13727</v>
      </c>
      <c r="D671" t="s">
        <v>409</v>
      </c>
      <c r="E671" t="s">
        <v>12</v>
      </c>
      <c r="F671" t="s">
        <v>184</v>
      </c>
      <c r="G671">
        <v>0</v>
      </c>
      <c r="H671">
        <v>0</v>
      </c>
      <c r="I671">
        <v>0</v>
      </c>
      <c r="J671">
        <v>1</v>
      </c>
      <c r="K671" t="s">
        <v>143</v>
      </c>
      <c r="L671">
        <v>2.2147431943690998</v>
      </c>
      <c r="M671" t="s">
        <v>171</v>
      </c>
      <c r="N671" t="s">
        <v>110</v>
      </c>
      <c r="O671">
        <v>1.2348855198269599</v>
      </c>
      <c r="P671" t="s">
        <v>400</v>
      </c>
      <c r="Q671" t="s">
        <v>687</v>
      </c>
      <c r="R671">
        <v>1.0932564758294401</v>
      </c>
      <c r="S671" t="s">
        <v>688</v>
      </c>
      <c r="T671" t="s">
        <v>112</v>
      </c>
      <c r="U671">
        <v>1.0779752240846601</v>
      </c>
      <c r="V671" t="s">
        <v>113</v>
      </c>
      <c r="W671" t="s">
        <v>106</v>
      </c>
      <c r="X671">
        <v>1.0669062482832901</v>
      </c>
      <c r="Y671" t="s">
        <v>692</v>
      </c>
      <c r="Z671" t="s">
        <v>112</v>
      </c>
      <c r="AA671">
        <v>1.0495977660185201</v>
      </c>
      <c r="AB671" t="s">
        <v>113</v>
      </c>
      <c r="AC671">
        <v>790817</v>
      </c>
      <c r="AD671">
        <v>1182756</v>
      </c>
      <c r="AE671">
        <v>7145170</v>
      </c>
      <c r="AF671" t="s">
        <v>118</v>
      </c>
      <c r="AH671" s="41" t="s">
        <v>862</v>
      </c>
      <c r="AI671" t="s">
        <v>120</v>
      </c>
      <c r="AJ671" t="s">
        <v>121</v>
      </c>
      <c r="AK671" s="32">
        <v>43255</v>
      </c>
      <c r="AL671" s="32">
        <v>43255</v>
      </c>
      <c r="AM671">
        <v>35</v>
      </c>
      <c r="AN671">
        <v>1</v>
      </c>
    </row>
    <row r="672" spans="1:40" x14ac:dyDescent="0.3">
      <c r="A672" s="32">
        <v>43220</v>
      </c>
      <c r="B672">
        <v>92687</v>
      </c>
      <c r="C672">
        <v>0.11312999999999999</v>
      </c>
      <c r="D672" t="s">
        <v>173</v>
      </c>
      <c r="E672" t="s">
        <v>14</v>
      </c>
      <c r="F672" t="s">
        <v>156</v>
      </c>
      <c r="G672">
        <v>0</v>
      </c>
      <c r="H672">
        <v>1</v>
      </c>
      <c r="I672">
        <v>0</v>
      </c>
      <c r="J672">
        <v>0</v>
      </c>
      <c r="K672" t="s">
        <v>106</v>
      </c>
      <c r="L672">
        <v>2.4504877130334402</v>
      </c>
      <c r="M672" t="s">
        <v>690</v>
      </c>
      <c r="N672" t="s">
        <v>110</v>
      </c>
      <c r="O672">
        <v>1.2348855198269599</v>
      </c>
      <c r="P672" t="s">
        <v>400</v>
      </c>
      <c r="Q672" t="s">
        <v>129</v>
      </c>
      <c r="R672">
        <v>1.1390042433137499</v>
      </c>
      <c r="S672" t="s">
        <v>130</v>
      </c>
      <c r="T672" t="s">
        <v>687</v>
      </c>
      <c r="U672">
        <v>1.0932564758294401</v>
      </c>
      <c r="V672" t="s">
        <v>688</v>
      </c>
      <c r="W672" t="s">
        <v>112</v>
      </c>
      <c r="X672">
        <v>1.0779752240846601</v>
      </c>
      <c r="Y672" t="s">
        <v>113</v>
      </c>
      <c r="Z672" t="s">
        <v>143</v>
      </c>
      <c r="AA672">
        <v>1.06949193608738</v>
      </c>
      <c r="AB672" t="s">
        <v>149</v>
      </c>
      <c r="AC672">
        <v>801402</v>
      </c>
      <c r="AD672">
        <v>1200496</v>
      </c>
      <c r="AE672">
        <v>8340069</v>
      </c>
      <c r="AF672" t="s">
        <v>118</v>
      </c>
      <c r="AH672" s="41" t="s">
        <v>863</v>
      </c>
      <c r="AI672" t="s">
        <v>151</v>
      </c>
      <c r="AJ672" t="s">
        <v>121</v>
      </c>
      <c r="AK672" s="32">
        <v>43280</v>
      </c>
      <c r="AL672" s="32">
        <v>43280</v>
      </c>
      <c r="AM672">
        <v>60</v>
      </c>
      <c r="AN672">
        <v>1</v>
      </c>
    </row>
    <row r="673" spans="1:40" x14ac:dyDescent="0.3">
      <c r="A673" s="32">
        <v>43220</v>
      </c>
      <c r="B673">
        <v>92946</v>
      </c>
      <c r="C673">
        <v>0.11454</v>
      </c>
      <c r="D673" t="s">
        <v>122</v>
      </c>
      <c r="E673" t="s">
        <v>12</v>
      </c>
      <c r="F673" t="s">
        <v>278</v>
      </c>
      <c r="G673">
        <v>1</v>
      </c>
      <c r="H673">
        <v>0</v>
      </c>
      <c r="I673">
        <v>0</v>
      </c>
      <c r="J673">
        <v>1</v>
      </c>
      <c r="K673" t="s">
        <v>106</v>
      </c>
      <c r="L673">
        <v>2.4504877130334402</v>
      </c>
      <c r="M673" t="s">
        <v>690</v>
      </c>
      <c r="N673" t="s">
        <v>110</v>
      </c>
      <c r="O673">
        <v>1.2348855198269599</v>
      </c>
      <c r="P673" t="s">
        <v>400</v>
      </c>
      <c r="Q673" t="s">
        <v>108</v>
      </c>
      <c r="R673">
        <v>1.1409245861761199</v>
      </c>
      <c r="S673" t="s">
        <v>109</v>
      </c>
      <c r="T673" t="s">
        <v>129</v>
      </c>
      <c r="U673">
        <v>1.1390042433137499</v>
      </c>
      <c r="V673" t="s">
        <v>130</v>
      </c>
      <c r="W673" t="s">
        <v>687</v>
      </c>
      <c r="X673">
        <v>1.0932564758294401</v>
      </c>
      <c r="Y673" t="s">
        <v>688</v>
      </c>
      <c r="Z673" t="s">
        <v>143</v>
      </c>
      <c r="AA673">
        <v>1.06949193608738</v>
      </c>
      <c r="AB673" t="s">
        <v>149</v>
      </c>
      <c r="AC673">
        <v>799259</v>
      </c>
      <c r="AD673">
        <v>1197708</v>
      </c>
      <c r="AE673">
        <v>8481954</v>
      </c>
      <c r="AF673" t="s">
        <v>118</v>
      </c>
      <c r="AH673" s="41" t="s">
        <v>718</v>
      </c>
      <c r="AI673" t="s">
        <v>120</v>
      </c>
      <c r="AJ673" t="s">
        <v>121</v>
      </c>
      <c r="AK673" s="32">
        <v>43278</v>
      </c>
      <c r="AL673" s="32">
        <v>43278</v>
      </c>
      <c r="AM673">
        <v>58</v>
      </c>
      <c r="AN673">
        <v>1</v>
      </c>
    </row>
    <row r="674" spans="1:40" x14ac:dyDescent="0.3">
      <c r="A674" s="32">
        <v>43220</v>
      </c>
      <c r="B674">
        <v>93237</v>
      </c>
      <c r="C674">
        <v>0.12305000000000001</v>
      </c>
      <c r="D674" t="s">
        <v>214</v>
      </c>
      <c r="E674" t="s">
        <v>12</v>
      </c>
      <c r="F674" t="s">
        <v>123</v>
      </c>
      <c r="G674">
        <v>0</v>
      </c>
      <c r="H674">
        <v>0</v>
      </c>
      <c r="I674">
        <v>0</v>
      </c>
      <c r="J674">
        <v>1</v>
      </c>
      <c r="K674" t="s">
        <v>106</v>
      </c>
      <c r="L674">
        <v>2.4504877130334402</v>
      </c>
      <c r="M674" t="s">
        <v>690</v>
      </c>
      <c r="N674" t="s">
        <v>112</v>
      </c>
      <c r="O674">
        <v>1.4226090029651099</v>
      </c>
      <c r="P674" t="s">
        <v>148</v>
      </c>
      <c r="Q674" t="s">
        <v>129</v>
      </c>
      <c r="R674">
        <v>1.23922969895645</v>
      </c>
      <c r="S674" t="s">
        <v>169</v>
      </c>
      <c r="T674" t="s">
        <v>110</v>
      </c>
      <c r="U674">
        <v>1.2348855198269599</v>
      </c>
      <c r="V674" t="s">
        <v>400</v>
      </c>
      <c r="W674" t="s">
        <v>687</v>
      </c>
      <c r="X674">
        <v>1.0932564758294401</v>
      </c>
      <c r="Y674" t="s">
        <v>688</v>
      </c>
      <c r="Z674" t="s">
        <v>116</v>
      </c>
      <c r="AA674">
        <v>1.03106407106736</v>
      </c>
      <c r="AB674" t="s">
        <v>117</v>
      </c>
      <c r="AC674">
        <v>791723</v>
      </c>
      <c r="AD674">
        <v>1184529</v>
      </c>
      <c r="AE674">
        <v>7098395</v>
      </c>
      <c r="AF674" t="s">
        <v>118</v>
      </c>
      <c r="AH674" s="41" t="s">
        <v>864</v>
      </c>
      <c r="AI674" t="s">
        <v>120</v>
      </c>
      <c r="AJ674" t="s">
        <v>121</v>
      </c>
      <c r="AK674" s="32">
        <v>43257</v>
      </c>
      <c r="AL674" s="32">
        <v>43257</v>
      </c>
      <c r="AM674">
        <v>37</v>
      </c>
      <c r="AN674">
        <v>1</v>
      </c>
    </row>
    <row r="675" spans="1:40" ht="31.5" x14ac:dyDescent="0.3">
      <c r="A675" s="32">
        <v>43220</v>
      </c>
      <c r="B675">
        <v>93505</v>
      </c>
      <c r="C675">
        <v>0.13500000000000001</v>
      </c>
      <c r="D675" t="s">
        <v>146</v>
      </c>
      <c r="E675" t="s">
        <v>12</v>
      </c>
      <c r="F675" t="s">
        <v>336</v>
      </c>
      <c r="G675">
        <v>0</v>
      </c>
      <c r="H675">
        <v>0</v>
      </c>
      <c r="I675">
        <v>0</v>
      </c>
      <c r="J675">
        <v>1</v>
      </c>
      <c r="K675" t="s">
        <v>129</v>
      </c>
      <c r="L675">
        <v>1.5734019902280101</v>
      </c>
      <c r="M675" t="s">
        <v>185</v>
      </c>
      <c r="N675" t="s">
        <v>403</v>
      </c>
      <c r="O675">
        <v>1.5185505109578601</v>
      </c>
      <c r="P675" t="s">
        <v>608</v>
      </c>
      <c r="Q675" t="s">
        <v>110</v>
      </c>
      <c r="R675">
        <v>1.2348855198269599</v>
      </c>
      <c r="S675" t="s">
        <v>400</v>
      </c>
      <c r="T675" t="s">
        <v>108</v>
      </c>
      <c r="U675">
        <v>1.1409245861761199</v>
      </c>
      <c r="V675" t="s">
        <v>109</v>
      </c>
      <c r="W675" t="s">
        <v>687</v>
      </c>
      <c r="X675">
        <v>1.0932564758294401</v>
      </c>
      <c r="Y675" t="s">
        <v>688</v>
      </c>
      <c r="Z675" t="s">
        <v>143</v>
      </c>
      <c r="AA675">
        <v>1.06949193608738</v>
      </c>
      <c r="AB675" t="s">
        <v>149</v>
      </c>
      <c r="AC675">
        <v>791445</v>
      </c>
      <c r="AD675">
        <v>1183966</v>
      </c>
      <c r="AE675">
        <v>8807349</v>
      </c>
      <c r="AF675" t="s">
        <v>118</v>
      </c>
      <c r="AH675" s="41" t="s">
        <v>865</v>
      </c>
      <c r="AI675" t="s">
        <v>120</v>
      </c>
      <c r="AJ675" t="s">
        <v>121</v>
      </c>
      <c r="AK675" s="32">
        <v>43256</v>
      </c>
      <c r="AL675" s="32">
        <v>43256</v>
      </c>
      <c r="AM675">
        <v>36</v>
      </c>
      <c r="AN675">
        <v>1</v>
      </c>
    </row>
    <row r="676" spans="1:40" x14ac:dyDescent="0.3">
      <c r="A676" s="32">
        <v>43220</v>
      </c>
      <c r="B676">
        <v>94152</v>
      </c>
      <c r="C676">
        <v>0.11287999999999999</v>
      </c>
      <c r="D676" t="s">
        <v>230</v>
      </c>
      <c r="E676" t="s">
        <v>13</v>
      </c>
      <c r="F676" t="s">
        <v>177</v>
      </c>
      <c r="G676">
        <v>0</v>
      </c>
      <c r="H676">
        <v>1</v>
      </c>
      <c r="I676">
        <v>0</v>
      </c>
      <c r="J676">
        <v>0</v>
      </c>
      <c r="K676" t="s">
        <v>106</v>
      </c>
      <c r="L676">
        <v>2.5326120405212</v>
      </c>
      <c r="M676" t="s">
        <v>698</v>
      </c>
      <c r="N676" t="s">
        <v>110</v>
      </c>
      <c r="O676">
        <v>1.2348855198269599</v>
      </c>
      <c r="P676" t="s">
        <v>400</v>
      </c>
      <c r="Q676" t="s">
        <v>129</v>
      </c>
      <c r="R676">
        <v>1.1390042433137499</v>
      </c>
      <c r="S676" t="s">
        <v>130</v>
      </c>
      <c r="T676" t="s">
        <v>687</v>
      </c>
      <c r="U676">
        <v>1.0932564758294401</v>
      </c>
      <c r="V676" t="s">
        <v>688</v>
      </c>
      <c r="W676" t="s">
        <v>114</v>
      </c>
      <c r="X676">
        <v>1.0880392565301</v>
      </c>
      <c r="Y676" t="s">
        <v>161</v>
      </c>
      <c r="Z676" t="s">
        <v>143</v>
      </c>
      <c r="AA676">
        <v>1.06949193608738</v>
      </c>
      <c r="AB676" t="s">
        <v>149</v>
      </c>
      <c r="AC676">
        <v>792540</v>
      </c>
      <c r="AD676">
        <v>1186125</v>
      </c>
      <c r="AE676">
        <v>2819829</v>
      </c>
      <c r="AF676" t="s">
        <v>118</v>
      </c>
      <c r="AH676" s="41" t="s">
        <v>866</v>
      </c>
      <c r="AI676" t="s">
        <v>120</v>
      </c>
      <c r="AJ676" t="s">
        <v>121</v>
      </c>
      <c r="AK676" s="32">
        <v>43259</v>
      </c>
      <c r="AL676" s="32">
        <v>43259</v>
      </c>
      <c r="AM676">
        <v>39</v>
      </c>
      <c r="AN676">
        <v>1</v>
      </c>
    </row>
    <row r="677" spans="1:40" x14ac:dyDescent="0.3">
      <c r="A677" s="32">
        <v>43220</v>
      </c>
      <c r="B677">
        <v>94184</v>
      </c>
      <c r="C677">
        <v>0.14910000000000001</v>
      </c>
      <c r="D677" t="s">
        <v>191</v>
      </c>
      <c r="E677" t="s">
        <v>12</v>
      </c>
      <c r="F677" t="s">
        <v>195</v>
      </c>
      <c r="G677">
        <v>0</v>
      </c>
      <c r="H677">
        <v>0</v>
      </c>
      <c r="I677">
        <v>0</v>
      </c>
      <c r="J677">
        <v>1</v>
      </c>
      <c r="K677" t="s">
        <v>106</v>
      </c>
      <c r="L677">
        <v>2.4504877130334402</v>
      </c>
      <c r="M677" t="s">
        <v>690</v>
      </c>
      <c r="N677" t="s">
        <v>129</v>
      </c>
      <c r="O677">
        <v>1.5734019902280101</v>
      </c>
      <c r="P677" t="s">
        <v>185</v>
      </c>
      <c r="Q677" t="s">
        <v>110</v>
      </c>
      <c r="R677">
        <v>1.2348855198269599</v>
      </c>
      <c r="S677" t="s">
        <v>400</v>
      </c>
      <c r="T677" t="s">
        <v>108</v>
      </c>
      <c r="U677">
        <v>1.1409245861761199</v>
      </c>
      <c r="V677" t="s">
        <v>109</v>
      </c>
      <c r="W677" t="s">
        <v>687</v>
      </c>
      <c r="X677">
        <v>1.0932564758294401</v>
      </c>
      <c r="Y677" t="s">
        <v>688</v>
      </c>
      <c r="Z677" t="s">
        <v>116</v>
      </c>
      <c r="AA677">
        <v>1.0854500685519799</v>
      </c>
      <c r="AB677" t="s">
        <v>134</v>
      </c>
      <c r="AC677">
        <v>787505</v>
      </c>
      <c r="AD677">
        <v>1177057</v>
      </c>
      <c r="AE677">
        <v>1013713</v>
      </c>
      <c r="AF677" t="s">
        <v>118</v>
      </c>
      <c r="AH677" s="41" t="s">
        <v>867</v>
      </c>
      <c r="AI677" t="s">
        <v>120</v>
      </c>
      <c r="AJ677" t="s">
        <v>121</v>
      </c>
      <c r="AK677" s="32">
        <v>43242</v>
      </c>
      <c r="AL677" s="32">
        <v>43242</v>
      </c>
      <c r="AM677">
        <v>22</v>
      </c>
      <c r="AN677">
        <v>1</v>
      </c>
    </row>
    <row r="678" spans="1:40" ht="31.5" x14ac:dyDescent="0.3">
      <c r="A678" s="32">
        <v>43220</v>
      </c>
      <c r="B678">
        <v>94244</v>
      </c>
      <c r="C678">
        <v>0.12734000000000001</v>
      </c>
      <c r="D678" t="s">
        <v>194</v>
      </c>
      <c r="E678" t="s">
        <v>21</v>
      </c>
      <c r="F678" t="s">
        <v>556</v>
      </c>
      <c r="G678">
        <v>0</v>
      </c>
      <c r="H678">
        <v>1</v>
      </c>
      <c r="I678">
        <v>0</v>
      </c>
      <c r="J678">
        <v>0</v>
      </c>
      <c r="K678" t="s">
        <v>106</v>
      </c>
      <c r="L678">
        <v>2.4504877130334402</v>
      </c>
      <c r="M678" t="s">
        <v>690</v>
      </c>
      <c r="N678" t="s">
        <v>129</v>
      </c>
      <c r="O678">
        <v>1.7258276818181</v>
      </c>
      <c r="P678" t="s">
        <v>708</v>
      </c>
      <c r="Q678" t="s">
        <v>110</v>
      </c>
      <c r="R678">
        <v>1.2348855198269599</v>
      </c>
      <c r="S678" t="s">
        <v>400</v>
      </c>
      <c r="T678" t="s">
        <v>687</v>
      </c>
      <c r="U678">
        <v>1.0932564758294401</v>
      </c>
      <c r="V678" t="s">
        <v>688</v>
      </c>
      <c r="W678" t="s">
        <v>116</v>
      </c>
      <c r="X678">
        <v>1.0854500685519799</v>
      </c>
      <c r="Y678" t="s">
        <v>134</v>
      </c>
      <c r="Z678" t="s">
        <v>114</v>
      </c>
      <c r="AA678">
        <v>1.0254725946177901</v>
      </c>
      <c r="AB678" t="s">
        <v>115</v>
      </c>
      <c r="AC678">
        <v>791995</v>
      </c>
      <c r="AD678">
        <v>1185078</v>
      </c>
      <c r="AE678">
        <v>9047093</v>
      </c>
      <c r="AF678" t="s">
        <v>118</v>
      </c>
      <c r="AH678" s="41" t="s">
        <v>868</v>
      </c>
      <c r="AI678" t="s">
        <v>151</v>
      </c>
      <c r="AJ678" t="s">
        <v>121</v>
      </c>
      <c r="AK678" s="32">
        <v>43258</v>
      </c>
      <c r="AL678" s="32">
        <v>43258</v>
      </c>
      <c r="AM678">
        <v>38</v>
      </c>
      <c r="AN678">
        <v>1</v>
      </c>
    </row>
    <row r="679" spans="1:40" x14ac:dyDescent="0.3">
      <c r="A679" s="32">
        <v>43220</v>
      </c>
      <c r="B679">
        <v>94465</v>
      </c>
      <c r="C679">
        <v>0.12745000000000001</v>
      </c>
      <c r="D679" t="s">
        <v>167</v>
      </c>
      <c r="E679" t="s">
        <v>12</v>
      </c>
      <c r="F679" t="s">
        <v>195</v>
      </c>
      <c r="G679">
        <v>0</v>
      </c>
      <c r="H679">
        <v>0</v>
      </c>
      <c r="I679">
        <v>0</v>
      </c>
      <c r="J679">
        <v>1</v>
      </c>
      <c r="K679" t="s">
        <v>106</v>
      </c>
      <c r="L679">
        <v>8.5007355657335797</v>
      </c>
      <c r="M679" t="s">
        <v>702</v>
      </c>
      <c r="N679" t="s">
        <v>110</v>
      </c>
      <c r="O679">
        <v>1.2348855198269599</v>
      </c>
      <c r="P679" t="s">
        <v>400</v>
      </c>
      <c r="Q679" t="s">
        <v>687</v>
      </c>
      <c r="R679">
        <v>1.0932564758294401</v>
      </c>
      <c r="S679" t="s">
        <v>688</v>
      </c>
      <c r="T679" t="s">
        <v>112</v>
      </c>
      <c r="U679">
        <v>1.0495977660185201</v>
      </c>
      <c r="V679" t="s">
        <v>113</v>
      </c>
      <c r="W679" t="s">
        <v>114</v>
      </c>
      <c r="X679">
        <v>1.0254725946177901</v>
      </c>
      <c r="Y679" t="s">
        <v>115</v>
      </c>
      <c r="Z679" t="s">
        <v>124</v>
      </c>
      <c r="AA679">
        <v>1.0244911898268401</v>
      </c>
      <c r="AB679" t="s">
        <v>125</v>
      </c>
      <c r="AC679">
        <v>787500</v>
      </c>
      <c r="AD679">
        <v>1177050</v>
      </c>
      <c r="AE679">
        <v>1013713</v>
      </c>
      <c r="AF679" t="s">
        <v>118</v>
      </c>
      <c r="AH679" s="41" t="s">
        <v>869</v>
      </c>
      <c r="AI679" t="s">
        <v>120</v>
      </c>
      <c r="AJ679" t="s">
        <v>121</v>
      </c>
      <c r="AK679" s="32">
        <v>43242</v>
      </c>
      <c r="AL679" s="32">
        <v>43242</v>
      </c>
      <c r="AM679">
        <v>22</v>
      </c>
      <c r="AN679">
        <v>1</v>
      </c>
    </row>
    <row r="680" spans="1:40" x14ac:dyDescent="0.3">
      <c r="A680" s="32">
        <v>43220</v>
      </c>
      <c r="B680">
        <v>94959</v>
      </c>
      <c r="C680">
        <v>0.12114</v>
      </c>
      <c r="D680" t="s">
        <v>261</v>
      </c>
      <c r="E680" t="s">
        <v>12</v>
      </c>
      <c r="F680" t="s">
        <v>353</v>
      </c>
      <c r="G680">
        <v>0</v>
      </c>
      <c r="H680">
        <v>0</v>
      </c>
      <c r="I680">
        <v>0</v>
      </c>
      <c r="J680">
        <v>1</v>
      </c>
      <c r="K680" t="s">
        <v>403</v>
      </c>
      <c r="L680">
        <v>1.5185505109578601</v>
      </c>
      <c r="M680" t="s">
        <v>608</v>
      </c>
      <c r="N680" t="s">
        <v>110</v>
      </c>
      <c r="O680">
        <v>1.2348855198269599</v>
      </c>
      <c r="P680" t="s">
        <v>400</v>
      </c>
      <c r="Q680" t="s">
        <v>108</v>
      </c>
      <c r="R680">
        <v>1.1409245861761199</v>
      </c>
      <c r="S680" t="s">
        <v>109</v>
      </c>
      <c r="T680" t="s">
        <v>687</v>
      </c>
      <c r="U680">
        <v>1.0932564758294401</v>
      </c>
      <c r="V680" t="s">
        <v>688</v>
      </c>
      <c r="W680" t="s">
        <v>116</v>
      </c>
      <c r="X680">
        <v>1.0854500685519799</v>
      </c>
      <c r="Y680" t="s">
        <v>134</v>
      </c>
      <c r="Z680" t="s">
        <v>106</v>
      </c>
      <c r="AA680">
        <v>1.0669062482832901</v>
      </c>
      <c r="AB680" t="s">
        <v>692</v>
      </c>
      <c r="AC680">
        <v>795383</v>
      </c>
      <c r="AD680">
        <v>1191334</v>
      </c>
      <c r="AE680">
        <v>1821024</v>
      </c>
      <c r="AF680" t="s">
        <v>118</v>
      </c>
      <c r="AG680" t="s">
        <v>870</v>
      </c>
      <c r="AH680" s="41" t="s">
        <v>871</v>
      </c>
      <c r="AI680" t="s">
        <v>151</v>
      </c>
      <c r="AJ680" t="s">
        <v>121</v>
      </c>
      <c r="AK680" s="32">
        <v>43270</v>
      </c>
      <c r="AL680" s="32">
        <v>43270</v>
      </c>
      <c r="AM680">
        <v>50</v>
      </c>
      <c r="AN680">
        <v>1</v>
      </c>
    </row>
    <row r="681" spans="1:40" x14ac:dyDescent="0.3">
      <c r="A681" s="32">
        <v>43220</v>
      </c>
      <c r="B681">
        <v>95018</v>
      </c>
      <c r="C681">
        <v>0.11924999999999999</v>
      </c>
      <c r="D681" t="s">
        <v>214</v>
      </c>
      <c r="E681" t="s">
        <v>12</v>
      </c>
      <c r="F681" t="s">
        <v>353</v>
      </c>
      <c r="G681">
        <v>0</v>
      </c>
      <c r="H681">
        <v>0</v>
      </c>
      <c r="I681">
        <v>1</v>
      </c>
      <c r="J681">
        <v>1</v>
      </c>
      <c r="K681" t="s">
        <v>143</v>
      </c>
      <c r="L681">
        <v>2.2147431943690998</v>
      </c>
      <c r="M681" t="s">
        <v>171</v>
      </c>
      <c r="N681" t="s">
        <v>110</v>
      </c>
      <c r="O681">
        <v>1.2348855198269599</v>
      </c>
      <c r="P681" t="s">
        <v>400</v>
      </c>
      <c r="Q681" t="s">
        <v>687</v>
      </c>
      <c r="R681">
        <v>1.0932564758294401</v>
      </c>
      <c r="S681" t="s">
        <v>688</v>
      </c>
      <c r="T681" t="s">
        <v>106</v>
      </c>
      <c r="U681">
        <v>1.0669062482832901</v>
      </c>
      <c r="V681" t="s">
        <v>692</v>
      </c>
      <c r="W681" t="s">
        <v>112</v>
      </c>
      <c r="X681">
        <v>1.0495977660185201</v>
      </c>
      <c r="Y681" t="s">
        <v>113</v>
      </c>
      <c r="Z681" t="s">
        <v>124</v>
      </c>
      <c r="AA681">
        <v>1.0244911898268401</v>
      </c>
      <c r="AB681" t="s">
        <v>125</v>
      </c>
      <c r="AC681">
        <v>801818</v>
      </c>
      <c r="AD681">
        <v>1201000</v>
      </c>
      <c r="AE681">
        <v>1821024</v>
      </c>
      <c r="AF681" t="s">
        <v>118</v>
      </c>
      <c r="AG681" t="s">
        <v>872</v>
      </c>
      <c r="AH681" s="41" t="s">
        <v>873</v>
      </c>
      <c r="AI681" t="s">
        <v>151</v>
      </c>
      <c r="AJ681" t="s">
        <v>121</v>
      </c>
      <c r="AK681" s="32">
        <v>43280</v>
      </c>
      <c r="AL681" s="32">
        <v>43280</v>
      </c>
      <c r="AM681">
        <v>60</v>
      </c>
      <c r="AN681">
        <v>1</v>
      </c>
    </row>
    <row r="682" spans="1:40" ht="47.25" x14ac:dyDescent="0.3">
      <c r="A682" s="32">
        <v>43220</v>
      </c>
      <c r="B682">
        <v>96299</v>
      </c>
      <c r="C682">
        <v>0.14771999999999999</v>
      </c>
      <c r="D682" t="s">
        <v>257</v>
      </c>
      <c r="E682" t="s">
        <v>12</v>
      </c>
      <c r="F682" t="s">
        <v>180</v>
      </c>
      <c r="G682">
        <v>0</v>
      </c>
      <c r="H682">
        <v>0</v>
      </c>
      <c r="I682">
        <v>0</v>
      </c>
      <c r="J682">
        <v>1</v>
      </c>
      <c r="K682" t="s">
        <v>143</v>
      </c>
      <c r="L682">
        <v>2.2147431943690998</v>
      </c>
      <c r="M682" t="s">
        <v>171</v>
      </c>
      <c r="N682" t="s">
        <v>112</v>
      </c>
      <c r="O682">
        <v>1.4226090029651099</v>
      </c>
      <c r="P682" t="s">
        <v>148</v>
      </c>
      <c r="Q682" t="s">
        <v>110</v>
      </c>
      <c r="R682">
        <v>1.2348855198269599</v>
      </c>
      <c r="S682" t="s">
        <v>400</v>
      </c>
      <c r="T682" t="s">
        <v>687</v>
      </c>
      <c r="U682">
        <v>1.0932564758294401</v>
      </c>
      <c r="V682" t="s">
        <v>688</v>
      </c>
      <c r="W682" t="s">
        <v>106</v>
      </c>
      <c r="X682">
        <v>1.0669062482832901</v>
      </c>
      <c r="Y682" t="s">
        <v>692</v>
      </c>
      <c r="Z682" t="s">
        <v>124</v>
      </c>
      <c r="AA682">
        <v>1.0244911898268401</v>
      </c>
      <c r="AB682" t="s">
        <v>125</v>
      </c>
      <c r="AC682">
        <v>795160</v>
      </c>
      <c r="AD682">
        <v>1190907</v>
      </c>
      <c r="AE682">
        <v>8481988</v>
      </c>
      <c r="AF682" t="s">
        <v>118</v>
      </c>
      <c r="AH682" s="41" t="s">
        <v>874</v>
      </c>
      <c r="AI682" t="s">
        <v>120</v>
      </c>
      <c r="AJ682" t="s">
        <v>121</v>
      </c>
      <c r="AK682" s="32">
        <v>43269</v>
      </c>
      <c r="AL682" s="32">
        <v>43269</v>
      </c>
      <c r="AM682">
        <v>49</v>
      </c>
      <c r="AN682">
        <v>1</v>
      </c>
    </row>
    <row r="683" spans="1:40" x14ac:dyDescent="0.3">
      <c r="A683" s="32">
        <v>43220</v>
      </c>
      <c r="B683">
        <v>96373</v>
      </c>
      <c r="C683">
        <v>0.11545999999999999</v>
      </c>
      <c r="D683" t="s">
        <v>277</v>
      </c>
      <c r="E683" t="s">
        <v>13</v>
      </c>
      <c r="F683" t="s">
        <v>233</v>
      </c>
      <c r="G683">
        <v>0</v>
      </c>
      <c r="H683">
        <v>1</v>
      </c>
      <c r="I683">
        <v>0</v>
      </c>
      <c r="J683">
        <v>0</v>
      </c>
      <c r="K683" t="s">
        <v>129</v>
      </c>
      <c r="L683">
        <v>1.7258276818181</v>
      </c>
      <c r="M683" t="s">
        <v>708</v>
      </c>
      <c r="N683" t="s">
        <v>110</v>
      </c>
      <c r="O683">
        <v>1.2348855198269599</v>
      </c>
      <c r="P683" t="s">
        <v>400</v>
      </c>
      <c r="Q683" t="s">
        <v>114</v>
      </c>
      <c r="R683">
        <v>1.1120900839288499</v>
      </c>
      <c r="S683" t="s">
        <v>178</v>
      </c>
      <c r="T683" t="s">
        <v>687</v>
      </c>
      <c r="U683">
        <v>1.0932564758294401</v>
      </c>
      <c r="V683" t="s">
        <v>688</v>
      </c>
      <c r="W683" t="s">
        <v>143</v>
      </c>
      <c r="X683">
        <v>1.06949193608738</v>
      </c>
      <c r="Y683" t="s">
        <v>149</v>
      </c>
      <c r="Z683" t="s">
        <v>106</v>
      </c>
      <c r="AA683">
        <v>1.0669062482832901</v>
      </c>
      <c r="AB683" t="s">
        <v>692</v>
      </c>
      <c r="AC683">
        <v>788197</v>
      </c>
      <c r="AD683">
        <v>1178165</v>
      </c>
      <c r="AE683">
        <v>8181976</v>
      </c>
      <c r="AF683" t="s">
        <v>118</v>
      </c>
      <c r="AH683" s="41" t="s">
        <v>875</v>
      </c>
      <c r="AI683" t="s">
        <v>158</v>
      </c>
      <c r="AJ683" t="s">
        <v>145</v>
      </c>
      <c r="AK683" s="32">
        <v>43244</v>
      </c>
      <c r="AL683" s="32">
        <v>43244</v>
      </c>
      <c r="AM683">
        <v>24</v>
      </c>
      <c r="AN683">
        <v>1</v>
      </c>
    </row>
    <row r="684" spans="1:40" x14ac:dyDescent="0.3">
      <c r="A684" s="32">
        <v>43220</v>
      </c>
      <c r="B684">
        <v>97084</v>
      </c>
      <c r="C684">
        <v>0.14763999999999999</v>
      </c>
      <c r="D684" t="s">
        <v>243</v>
      </c>
      <c r="E684" t="s">
        <v>12</v>
      </c>
      <c r="F684" t="s">
        <v>210</v>
      </c>
      <c r="G684">
        <v>0</v>
      </c>
      <c r="H684">
        <v>0</v>
      </c>
      <c r="I684">
        <v>0</v>
      </c>
      <c r="J684">
        <v>1</v>
      </c>
      <c r="K684" t="s">
        <v>106</v>
      </c>
      <c r="L684">
        <v>2.4504877130334402</v>
      </c>
      <c r="M684" t="s">
        <v>690</v>
      </c>
      <c r="N684" t="s">
        <v>129</v>
      </c>
      <c r="O684">
        <v>1.5734019902280101</v>
      </c>
      <c r="P684" t="s">
        <v>185</v>
      </c>
      <c r="Q684" t="s">
        <v>112</v>
      </c>
      <c r="R684">
        <v>1.4226090029651099</v>
      </c>
      <c r="S684" t="s">
        <v>148</v>
      </c>
      <c r="T684" t="s">
        <v>110</v>
      </c>
      <c r="U684">
        <v>1.0999063099093001</v>
      </c>
      <c r="V684" t="s">
        <v>111</v>
      </c>
      <c r="W684" t="s">
        <v>687</v>
      </c>
      <c r="X684">
        <v>1.0932564758294401</v>
      </c>
      <c r="Y684" t="s">
        <v>688</v>
      </c>
      <c r="Z684" t="s">
        <v>143</v>
      </c>
      <c r="AA684">
        <v>1.06949193608738</v>
      </c>
      <c r="AB684" t="s">
        <v>149</v>
      </c>
      <c r="AC684">
        <v>791980</v>
      </c>
      <c r="AD684">
        <v>1185014</v>
      </c>
      <c r="AE684">
        <v>8181885</v>
      </c>
      <c r="AF684" t="s">
        <v>198</v>
      </c>
      <c r="AH684" s="41" t="s">
        <v>876</v>
      </c>
      <c r="AI684" t="s">
        <v>151</v>
      </c>
      <c r="AJ684" t="s">
        <v>121</v>
      </c>
      <c r="AK684" s="32">
        <v>43258</v>
      </c>
      <c r="AL684" s="32">
        <v>43258</v>
      </c>
      <c r="AM684">
        <v>38</v>
      </c>
      <c r="AN684">
        <v>1</v>
      </c>
    </row>
    <row r="685" spans="1:40" x14ac:dyDescent="0.3">
      <c r="A685" s="32">
        <v>43220</v>
      </c>
      <c r="B685">
        <v>97084</v>
      </c>
      <c r="C685">
        <v>0.14763999999999999</v>
      </c>
      <c r="D685" t="s">
        <v>243</v>
      </c>
      <c r="E685" t="s">
        <v>12</v>
      </c>
      <c r="F685" t="s">
        <v>210</v>
      </c>
      <c r="G685">
        <v>0</v>
      </c>
      <c r="H685">
        <v>0</v>
      </c>
      <c r="I685">
        <v>0</v>
      </c>
      <c r="J685">
        <v>1</v>
      </c>
      <c r="K685" t="s">
        <v>106</v>
      </c>
      <c r="L685">
        <v>2.4504877130334402</v>
      </c>
      <c r="M685" t="s">
        <v>690</v>
      </c>
      <c r="N685" t="s">
        <v>129</v>
      </c>
      <c r="O685">
        <v>1.5734019902280101</v>
      </c>
      <c r="P685" t="s">
        <v>185</v>
      </c>
      <c r="Q685" t="s">
        <v>112</v>
      </c>
      <c r="R685">
        <v>1.4226090029651099</v>
      </c>
      <c r="S685" t="s">
        <v>148</v>
      </c>
      <c r="T685" t="s">
        <v>110</v>
      </c>
      <c r="U685">
        <v>1.0999063099093001</v>
      </c>
      <c r="V685" t="s">
        <v>111</v>
      </c>
      <c r="W685" t="s">
        <v>687</v>
      </c>
      <c r="X685">
        <v>1.0932564758294401</v>
      </c>
      <c r="Y685" t="s">
        <v>688</v>
      </c>
      <c r="Z685" t="s">
        <v>143</v>
      </c>
      <c r="AA685">
        <v>1.06949193608738</v>
      </c>
      <c r="AB685" t="s">
        <v>149</v>
      </c>
      <c r="AC685">
        <v>798286</v>
      </c>
      <c r="AD685">
        <v>1196235</v>
      </c>
      <c r="AE685">
        <v>8181885</v>
      </c>
      <c r="AF685" t="s">
        <v>118</v>
      </c>
      <c r="AH685" s="41" t="s">
        <v>877</v>
      </c>
      <c r="AI685" t="s">
        <v>120</v>
      </c>
      <c r="AJ685" t="s">
        <v>121</v>
      </c>
      <c r="AK685" s="32">
        <v>43277</v>
      </c>
      <c r="AL685" s="32">
        <v>43277</v>
      </c>
      <c r="AM685">
        <v>57</v>
      </c>
      <c r="AN685">
        <v>1</v>
      </c>
    </row>
    <row r="686" spans="1:40" ht="47.25" x14ac:dyDescent="0.3">
      <c r="A686" s="32">
        <v>43220</v>
      </c>
      <c r="B686">
        <v>97125</v>
      </c>
      <c r="C686">
        <v>0.16392000000000001</v>
      </c>
      <c r="D686" t="s">
        <v>460</v>
      </c>
      <c r="E686" t="s">
        <v>21</v>
      </c>
      <c r="F686" t="s">
        <v>333</v>
      </c>
      <c r="G686">
        <v>0</v>
      </c>
      <c r="H686">
        <v>1</v>
      </c>
      <c r="I686">
        <v>0</v>
      </c>
      <c r="J686">
        <v>0</v>
      </c>
      <c r="K686" t="s">
        <v>106</v>
      </c>
      <c r="L686">
        <v>2.4504877130334402</v>
      </c>
      <c r="M686" t="s">
        <v>690</v>
      </c>
      <c r="N686" t="s">
        <v>129</v>
      </c>
      <c r="O686">
        <v>1.7258276818181</v>
      </c>
      <c r="P686" t="s">
        <v>708</v>
      </c>
      <c r="Q686" t="s">
        <v>112</v>
      </c>
      <c r="R686">
        <v>1.3052651196207199</v>
      </c>
      <c r="S686" t="s">
        <v>148</v>
      </c>
      <c r="T686" t="s">
        <v>110</v>
      </c>
      <c r="U686">
        <v>1.2348855198269599</v>
      </c>
      <c r="V686" t="s">
        <v>400</v>
      </c>
      <c r="W686" t="s">
        <v>687</v>
      </c>
      <c r="X686">
        <v>1.0932564758294401</v>
      </c>
      <c r="Y686" t="s">
        <v>688</v>
      </c>
      <c r="Z686" t="s">
        <v>143</v>
      </c>
      <c r="AA686">
        <v>1.06949193608738</v>
      </c>
      <c r="AB686" t="s">
        <v>149</v>
      </c>
      <c r="AC686">
        <v>790641</v>
      </c>
      <c r="AD686">
        <v>1182376</v>
      </c>
      <c r="AE686">
        <v>8738270</v>
      </c>
      <c r="AF686" t="s">
        <v>118</v>
      </c>
      <c r="AH686" s="41" t="s">
        <v>878</v>
      </c>
      <c r="AI686" t="s">
        <v>120</v>
      </c>
      <c r="AJ686" t="s">
        <v>121</v>
      </c>
      <c r="AK686" s="32">
        <v>43252</v>
      </c>
      <c r="AL686" s="32">
        <v>43252</v>
      </c>
      <c r="AM686">
        <v>32</v>
      </c>
      <c r="AN686">
        <v>1</v>
      </c>
    </row>
    <row r="687" spans="1:40" x14ac:dyDescent="0.3">
      <c r="A687" s="32">
        <v>43220</v>
      </c>
      <c r="B687">
        <v>97263</v>
      </c>
      <c r="C687">
        <v>0.11384</v>
      </c>
      <c r="D687" t="s">
        <v>214</v>
      </c>
      <c r="E687" t="s">
        <v>12</v>
      </c>
      <c r="F687" t="s">
        <v>353</v>
      </c>
      <c r="G687">
        <v>0</v>
      </c>
      <c r="H687">
        <v>0</v>
      </c>
      <c r="I687">
        <v>0</v>
      </c>
      <c r="J687">
        <v>1</v>
      </c>
      <c r="K687" t="s">
        <v>106</v>
      </c>
      <c r="L687">
        <v>2.4504877130334402</v>
      </c>
      <c r="M687" t="s">
        <v>690</v>
      </c>
      <c r="N687" t="s">
        <v>403</v>
      </c>
      <c r="O687">
        <v>1.5185505109578601</v>
      </c>
      <c r="P687" t="s">
        <v>608</v>
      </c>
      <c r="Q687" t="s">
        <v>129</v>
      </c>
      <c r="R687">
        <v>1.1390042433137499</v>
      </c>
      <c r="S687" t="s">
        <v>130</v>
      </c>
      <c r="T687" t="s">
        <v>110</v>
      </c>
      <c r="U687">
        <v>1.0999063099093001</v>
      </c>
      <c r="V687" t="s">
        <v>111</v>
      </c>
      <c r="W687" t="s">
        <v>687</v>
      </c>
      <c r="X687">
        <v>1.0932564758294401</v>
      </c>
      <c r="Y687" t="s">
        <v>688</v>
      </c>
      <c r="Z687" t="s">
        <v>112</v>
      </c>
      <c r="AA687">
        <v>1.0495977660185201</v>
      </c>
      <c r="AB687" t="s">
        <v>113</v>
      </c>
      <c r="AC687">
        <v>801749</v>
      </c>
      <c r="AD687">
        <v>1200918</v>
      </c>
      <c r="AE687">
        <v>1821024</v>
      </c>
      <c r="AF687" t="s">
        <v>118</v>
      </c>
      <c r="AG687" t="s">
        <v>695</v>
      </c>
      <c r="AH687" s="41" t="s">
        <v>879</v>
      </c>
      <c r="AI687" t="s">
        <v>151</v>
      </c>
      <c r="AJ687" t="s">
        <v>121</v>
      </c>
      <c r="AK687" s="32">
        <v>43280</v>
      </c>
      <c r="AL687" s="32">
        <v>43280</v>
      </c>
      <c r="AM687">
        <v>60</v>
      </c>
      <c r="AN687">
        <v>1</v>
      </c>
    </row>
    <row r="688" spans="1:40" x14ac:dyDescent="0.3">
      <c r="A688" s="32">
        <v>43220</v>
      </c>
      <c r="B688">
        <v>97859</v>
      </c>
      <c r="C688">
        <v>0.1164</v>
      </c>
      <c r="D688" t="s">
        <v>159</v>
      </c>
      <c r="E688" t="s">
        <v>12</v>
      </c>
      <c r="F688" t="s">
        <v>160</v>
      </c>
      <c r="G688">
        <v>0</v>
      </c>
      <c r="H688">
        <v>0</v>
      </c>
      <c r="I688">
        <v>0</v>
      </c>
      <c r="J688">
        <v>1</v>
      </c>
      <c r="K688" t="s">
        <v>403</v>
      </c>
      <c r="L688">
        <v>1.5185505109578601</v>
      </c>
      <c r="M688" t="s">
        <v>608</v>
      </c>
      <c r="N688" t="s">
        <v>129</v>
      </c>
      <c r="O688">
        <v>1.23922969895645</v>
      </c>
      <c r="P688" t="s">
        <v>169</v>
      </c>
      <c r="Q688" t="s">
        <v>108</v>
      </c>
      <c r="R688">
        <v>1.1409245861761199</v>
      </c>
      <c r="S688" t="s">
        <v>109</v>
      </c>
      <c r="T688" t="s">
        <v>110</v>
      </c>
      <c r="U688">
        <v>1.0999063099093001</v>
      </c>
      <c r="V688" t="s">
        <v>111</v>
      </c>
      <c r="W688" t="s">
        <v>687</v>
      </c>
      <c r="X688">
        <v>1.0932564758294401</v>
      </c>
      <c r="Y688" t="s">
        <v>688</v>
      </c>
      <c r="Z688" t="s">
        <v>106</v>
      </c>
      <c r="AA688">
        <v>1.0669062482832901</v>
      </c>
      <c r="AB688" t="s">
        <v>692</v>
      </c>
      <c r="AC688">
        <v>791227</v>
      </c>
      <c r="AD688">
        <v>1183504</v>
      </c>
      <c r="AE688">
        <v>7729056</v>
      </c>
      <c r="AF688" t="s">
        <v>118</v>
      </c>
      <c r="AH688" s="41" t="s">
        <v>880</v>
      </c>
      <c r="AI688" t="s">
        <v>120</v>
      </c>
      <c r="AJ688" t="s">
        <v>121</v>
      </c>
      <c r="AK688" s="32">
        <v>43256</v>
      </c>
      <c r="AL688" s="32">
        <v>43256</v>
      </c>
      <c r="AM688">
        <v>36</v>
      </c>
      <c r="AN688">
        <v>1</v>
      </c>
    </row>
    <row r="689" spans="1:40" x14ac:dyDescent="0.3">
      <c r="A689" s="32">
        <v>43220</v>
      </c>
      <c r="B689">
        <v>98322</v>
      </c>
      <c r="C689">
        <v>0.15278</v>
      </c>
      <c r="D689" t="s">
        <v>167</v>
      </c>
      <c r="E689" t="s">
        <v>12</v>
      </c>
      <c r="F689" t="s">
        <v>184</v>
      </c>
      <c r="G689">
        <v>0</v>
      </c>
      <c r="H689">
        <v>0</v>
      </c>
      <c r="I689">
        <v>0</v>
      </c>
      <c r="J689">
        <v>1</v>
      </c>
      <c r="K689" t="s">
        <v>106</v>
      </c>
      <c r="L689">
        <v>2.4504877130334402</v>
      </c>
      <c r="M689" t="s">
        <v>690</v>
      </c>
      <c r="N689" t="s">
        <v>129</v>
      </c>
      <c r="O689">
        <v>1.5734019902280101</v>
      </c>
      <c r="P689" t="s">
        <v>185</v>
      </c>
      <c r="Q689" t="s">
        <v>403</v>
      </c>
      <c r="R689">
        <v>1.5185505109578601</v>
      </c>
      <c r="S689" t="s">
        <v>608</v>
      </c>
      <c r="T689" t="s">
        <v>112</v>
      </c>
      <c r="U689">
        <v>1.2160624165009899</v>
      </c>
      <c r="V689" t="s">
        <v>148</v>
      </c>
      <c r="W689" t="s">
        <v>110</v>
      </c>
      <c r="X689">
        <v>1.0999063099093001</v>
      </c>
      <c r="Y689" t="s">
        <v>111</v>
      </c>
      <c r="Z689" t="s">
        <v>687</v>
      </c>
      <c r="AA689">
        <v>1.0932564758294401</v>
      </c>
      <c r="AB689" t="s">
        <v>688</v>
      </c>
      <c r="AC689">
        <v>793086</v>
      </c>
      <c r="AD689">
        <v>1186984</v>
      </c>
      <c r="AE689">
        <v>7145170</v>
      </c>
      <c r="AF689" t="s">
        <v>118</v>
      </c>
      <c r="AH689" s="41" t="s">
        <v>881</v>
      </c>
      <c r="AI689" t="s">
        <v>120</v>
      </c>
      <c r="AJ689" t="s">
        <v>121</v>
      </c>
      <c r="AK689" s="32">
        <v>43262</v>
      </c>
      <c r="AL689" s="32">
        <v>43262</v>
      </c>
      <c r="AM689">
        <v>42</v>
      </c>
      <c r="AN689">
        <v>1</v>
      </c>
    </row>
    <row r="690" spans="1:40" ht="31.5" x14ac:dyDescent="0.3">
      <c r="A690" s="32">
        <v>43220</v>
      </c>
      <c r="B690">
        <v>98322</v>
      </c>
      <c r="C690">
        <v>0.15278</v>
      </c>
      <c r="D690" t="s">
        <v>167</v>
      </c>
      <c r="E690" t="s">
        <v>12</v>
      </c>
      <c r="F690" t="s">
        <v>184</v>
      </c>
      <c r="G690">
        <v>0</v>
      </c>
      <c r="H690">
        <v>0</v>
      </c>
      <c r="I690">
        <v>0</v>
      </c>
      <c r="J690">
        <v>1</v>
      </c>
      <c r="K690" t="s">
        <v>106</v>
      </c>
      <c r="L690">
        <v>2.4504877130334402</v>
      </c>
      <c r="M690" t="s">
        <v>690</v>
      </c>
      <c r="N690" t="s">
        <v>129</v>
      </c>
      <c r="O690">
        <v>1.5734019902280101</v>
      </c>
      <c r="P690" t="s">
        <v>185</v>
      </c>
      <c r="Q690" t="s">
        <v>403</v>
      </c>
      <c r="R690">
        <v>1.5185505109578601</v>
      </c>
      <c r="S690" t="s">
        <v>608</v>
      </c>
      <c r="T690" t="s">
        <v>112</v>
      </c>
      <c r="U690">
        <v>1.2160624165009899</v>
      </c>
      <c r="V690" t="s">
        <v>148</v>
      </c>
      <c r="W690" t="s">
        <v>110</v>
      </c>
      <c r="X690">
        <v>1.0999063099093001</v>
      </c>
      <c r="Y690" t="s">
        <v>111</v>
      </c>
      <c r="Z690" t="s">
        <v>687</v>
      </c>
      <c r="AA690">
        <v>1.0932564758294401</v>
      </c>
      <c r="AB690" t="s">
        <v>688</v>
      </c>
      <c r="AC690">
        <v>791774</v>
      </c>
      <c r="AD690">
        <v>1184611</v>
      </c>
      <c r="AE690">
        <v>7145170</v>
      </c>
      <c r="AF690" t="s">
        <v>118</v>
      </c>
      <c r="AH690" s="41" t="s">
        <v>882</v>
      </c>
      <c r="AI690" t="s">
        <v>200</v>
      </c>
      <c r="AJ690" t="s">
        <v>121</v>
      </c>
      <c r="AK690" s="32">
        <v>43257</v>
      </c>
      <c r="AL690" s="32">
        <v>43257</v>
      </c>
      <c r="AM690">
        <v>37</v>
      </c>
      <c r="AN690">
        <v>1</v>
      </c>
    </row>
    <row r="691" spans="1:40" x14ac:dyDescent="0.3">
      <c r="A691" s="32">
        <v>43220</v>
      </c>
      <c r="B691">
        <v>98390</v>
      </c>
      <c r="C691">
        <v>0.15870999999999999</v>
      </c>
      <c r="D691" t="s">
        <v>218</v>
      </c>
      <c r="E691" t="s">
        <v>13</v>
      </c>
      <c r="F691" t="s">
        <v>204</v>
      </c>
      <c r="G691">
        <v>0</v>
      </c>
      <c r="H691">
        <v>1</v>
      </c>
      <c r="I691">
        <v>0</v>
      </c>
      <c r="J691">
        <v>0</v>
      </c>
      <c r="K691" t="s">
        <v>106</v>
      </c>
      <c r="L691">
        <v>2.4504877130334402</v>
      </c>
      <c r="M691" t="s">
        <v>690</v>
      </c>
      <c r="N691" t="s">
        <v>403</v>
      </c>
      <c r="O691">
        <v>1.5185505109578601</v>
      </c>
      <c r="P691" t="s">
        <v>608</v>
      </c>
      <c r="Q691" t="s">
        <v>112</v>
      </c>
      <c r="R691">
        <v>1.2990620524085299</v>
      </c>
      <c r="S691" t="s">
        <v>148</v>
      </c>
      <c r="T691" t="s">
        <v>108</v>
      </c>
      <c r="U691">
        <v>1.1409245861761199</v>
      </c>
      <c r="V691" t="s">
        <v>109</v>
      </c>
      <c r="W691" t="s">
        <v>124</v>
      </c>
      <c r="X691">
        <v>1.1051732237453</v>
      </c>
      <c r="Y691" t="s">
        <v>135</v>
      </c>
      <c r="Z691" t="s">
        <v>110</v>
      </c>
      <c r="AA691">
        <v>1.0999063099093001</v>
      </c>
      <c r="AB691" t="s">
        <v>111</v>
      </c>
      <c r="AC691">
        <v>787058</v>
      </c>
      <c r="AD691">
        <v>1176316</v>
      </c>
      <c r="AE691">
        <v>9372897</v>
      </c>
      <c r="AF691" t="s">
        <v>118</v>
      </c>
      <c r="AH691" s="41" t="s">
        <v>883</v>
      </c>
      <c r="AI691" t="s">
        <v>120</v>
      </c>
      <c r="AJ691" t="s">
        <v>121</v>
      </c>
      <c r="AK691" s="32">
        <v>43242</v>
      </c>
      <c r="AL691" s="32">
        <v>43242</v>
      </c>
      <c r="AM691">
        <v>22</v>
      </c>
      <c r="AN691">
        <v>1</v>
      </c>
    </row>
    <row r="692" spans="1:40" ht="47.25" x14ac:dyDescent="0.3">
      <c r="A692" s="32">
        <v>43220</v>
      </c>
      <c r="B692">
        <v>98685</v>
      </c>
      <c r="C692">
        <v>0.13597999999999999</v>
      </c>
      <c r="D692" t="s">
        <v>104</v>
      </c>
      <c r="E692" t="s">
        <v>21</v>
      </c>
      <c r="F692" t="s">
        <v>556</v>
      </c>
      <c r="G692">
        <v>0</v>
      </c>
      <c r="H692">
        <v>1</v>
      </c>
      <c r="I692">
        <v>0</v>
      </c>
      <c r="J692">
        <v>0</v>
      </c>
      <c r="K692" t="s">
        <v>106</v>
      </c>
      <c r="L692">
        <v>2.4504877130334402</v>
      </c>
      <c r="M692" t="s">
        <v>690</v>
      </c>
      <c r="N692" t="s">
        <v>403</v>
      </c>
      <c r="O692">
        <v>1.5185505109578601</v>
      </c>
      <c r="P692" t="s">
        <v>608</v>
      </c>
      <c r="Q692" t="s">
        <v>108</v>
      </c>
      <c r="R692">
        <v>1.1409245861761199</v>
      </c>
      <c r="S692" t="s">
        <v>109</v>
      </c>
      <c r="T692" t="s">
        <v>110</v>
      </c>
      <c r="U692">
        <v>1.0999063099093001</v>
      </c>
      <c r="V692" t="s">
        <v>111</v>
      </c>
      <c r="W692" t="s">
        <v>687</v>
      </c>
      <c r="X692">
        <v>1.0932564758294401</v>
      </c>
      <c r="Y692" t="s">
        <v>688</v>
      </c>
      <c r="Z692" t="s">
        <v>143</v>
      </c>
      <c r="AA692">
        <v>1.06949193608738</v>
      </c>
      <c r="AB692" t="s">
        <v>149</v>
      </c>
      <c r="AC692">
        <v>791418</v>
      </c>
      <c r="AD692">
        <v>1183926</v>
      </c>
      <c r="AE692">
        <v>9047093</v>
      </c>
      <c r="AF692" t="s">
        <v>118</v>
      </c>
      <c r="AH692" s="41" t="s">
        <v>884</v>
      </c>
      <c r="AI692" t="s">
        <v>151</v>
      </c>
      <c r="AJ692" t="s">
        <v>121</v>
      </c>
      <c r="AK692" s="32">
        <v>43256</v>
      </c>
      <c r="AL692" s="32">
        <v>43256</v>
      </c>
      <c r="AM692">
        <v>36</v>
      </c>
      <c r="AN692">
        <v>1</v>
      </c>
    </row>
    <row r="693" spans="1:40" x14ac:dyDescent="0.3">
      <c r="A693" s="32">
        <v>43220</v>
      </c>
      <c r="B693">
        <v>99110</v>
      </c>
      <c r="C693">
        <v>0.12493</v>
      </c>
      <c r="D693" t="s">
        <v>191</v>
      </c>
      <c r="E693" t="s">
        <v>12</v>
      </c>
      <c r="F693" t="s">
        <v>123</v>
      </c>
      <c r="G693">
        <v>0</v>
      </c>
      <c r="H693">
        <v>0</v>
      </c>
      <c r="I693">
        <v>0</v>
      </c>
      <c r="J693">
        <v>1</v>
      </c>
      <c r="K693" t="s">
        <v>403</v>
      </c>
      <c r="L693">
        <v>1.5185505109578601</v>
      </c>
      <c r="M693" t="s">
        <v>608</v>
      </c>
      <c r="N693" t="s">
        <v>129</v>
      </c>
      <c r="O693">
        <v>1.23922969895645</v>
      </c>
      <c r="P693" t="s">
        <v>169</v>
      </c>
      <c r="Q693" t="s">
        <v>108</v>
      </c>
      <c r="R693">
        <v>1.1409245861761199</v>
      </c>
      <c r="S693" t="s">
        <v>109</v>
      </c>
      <c r="T693" t="s">
        <v>110</v>
      </c>
      <c r="U693">
        <v>1.0999063099093001</v>
      </c>
      <c r="V693" t="s">
        <v>111</v>
      </c>
      <c r="W693" t="s">
        <v>687</v>
      </c>
      <c r="X693">
        <v>1.0932564758294401</v>
      </c>
      <c r="Y693" t="s">
        <v>688</v>
      </c>
      <c r="Z693" t="s">
        <v>143</v>
      </c>
      <c r="AA693">
        <v>1.06949193608738</v>
      </c>
      <c r="AB693" t="s">
        <v>149</v>
      </c>
      <c r="AC693">
        <v>791725</v>
      </c>
      <c r="AD693">
        <v>1184533</v>
      </c>
      <c r="AE693">
        <v>7098395</v>
      </c>
      <c r="AF693" t="s">
        <v>118</v>
      </c>
      <c r="AH693" s="41" t="s">
        <v>885</v>
      </c>
      <c r="AI693" t="s">
        <v>120</v>
      </c>
      <c r="AJ693" t="s">
        <v>121</v>
      </c>
      <c r="AK693" s="32">
        <v>43257</v>
      </c>
      <c r="AL693" s="32">
        <v>43257</v>
      </c>
      <c r="AM693">
        <v>37</v>
      </c>
      <c r="AN693">
        <v>1</v>
      </c>
    </row>
    <row r="694" spans="1:40" x14ac:dyDescent="0.3">
      <c r="A694" s="32">
        <v>43251</v>
      </c>
      <c r="B694">
        <v>100075</v>
      </c>
      <c r="C694">
        <v>0.16749</v>
      </c>
      <c r="D694" t="s">
        <v>173</v>
      </c>
      <c r="E694" t="s">
        <v>14</v>
      </c>
      <c r="F694" t="s">
        <v>222</v>
      </c>
      <c r="G694">
        <v>0</v>
      </c>
      <c r="H694">
        <v>1</v>
      </c>
      <c r="I694">
        <v>0</v>
      </c>
      <c r="J694">
        <v>0</v>
      </c>
      <c r="K694" t="s">
        <v>106</v>
      </c>
      <c r="L694">
        <v>3.2749218818536798</v>
      </c>
      <c r="M694" t="s">
        <v>698</v>
      </c>
      <c r="N694" t="s">
        <v>403</v>
      </c>
      <c r="O694">
        <v>2.11393374235085</v>
      </c>
      <c r="P694" t="s">
        <v>608</v>
      </c>
      <c r="Q694" t="s">
        <v>124</v>
      </c>
      <c r="R694">
        <v>1.1783255797797301</v>
      </c>
      <c r="S694" t="s">
        <v>135</v>
      </c>
      <c r="T694" t="s">
        <v>110</v>
      </c>
      <c r="U694">
        <v>1.0615373374675601</v>
      </c>
      <c r="V694" t="s">
        <v>111</v>
      </c>
      <c r="W694" t="s">
        <v>143</v>
      </c>
      <c r="X694">
        <v>1.0461281629827801</v>
      </c>
      <c r="Y694" t="s">
        <v>149</v>
      </c>
      <c r="Z694" t="s">
        <v>114</v>
      </c>
      <c r="AA694">
        <v>0.99982847491792703</v>
      </c>
      <c r="AB694" t="s">
        <v>131</v>
      </c>
      <c r="AN694">
        <v>269</v>
      </c>
    </row>
    <row r="695" spans="1:40" x14ac:dyDescent="0.3">
      <c r="A695" s="32">
        <v>43251</v>
      </c>
      <c r="B695">
        <v>100233</v>
      </c>
      <c r="C695">
        <v>9.7000000000000003E-2</v>
      </c>
      <c r="D695" t="s">
        <v>146</v>
      </c>
      <c r="E695" t="s">
        <v>12</v>
      </c>
      <c r="F695" t="s">
        <v>336</v>
      </c>
      <c r="G695">
        <v>0</v>
      </c>
      <c r="H695">
        <v>0</v>
      </c>
      <c r="I695">
        <v>1</v>
      </c>
      <c r="J695">
        <v>1</v>
      </c>
      <c r="K695" t="s">
        <v>129</v>
      </c>
      <c r="L695">
        <v>1.6197891402700799</v>
      </c>
      <c r="M695" t="s">
        <v>185</v>
      </c>
      <c r="N695" t="s">
        <v>112</v>
      </c>
      <c r="O695">
        <v>1.4095392471827699</v>
      </c>
      <c r="P695" t="s">
        <v>148</v>
      </c>
      <c r="Q695" t="s">
        <v>116</v>
      </c>
      <c r="R695">
        <v>1.1368499998520201</v>
      </c>
      <c r="S695" t="s">
        <v>134</v>
      </c>
      <c r="T695" t="s">
        <v>110</v>
      </c>
      <c r="U695">
        <v>1.0615373374675601</v>
      </c>
      <c r="V695" t="s">
        <v>111</v>
      </c>
      <c r="W695" t="s">
        <v>108</v>
      </c>
      <c r="X695">
        <v>1.0169946869864901</v>
      </c>
      <c r="Y695" t="s">
        <v>174</v>
      </c>
      <c r="Z695" t="s">
        <v>114</v>
      </c>
      <c r="AA695">
        <v>1.0137915362501899</v>
      </c>
      <c r="AB695" t="s">
        <v>115</v>
      </c>
      <c r="AC695">
        <v>797680</v>
      </c>
      <c r="AD695">
        <v>1195212</v>
      </c>
      <c r="AE695">
        <v>8807349</v>
      </c>
      <c r="AF695" t="s">
        <v>118</v>
      </c>
      <c r="AH695" s="41" t="s">
        <v>886</v>
      </c>
      <c r="AI695" t="s">
        <v>120</v>
      </c>
      <c r="AJ695" t="s">
        <v>121</v>
      </c>
      <c r="AK695" s="32">
        <v>43276</v>
      </c>
      <c r="AL695" s="32">
        <v>43276</v>
      </c>
      <c r="AM695">
        <v>25</v>
      </c>
      <c r="AN695">
        <v>1</v>
      </c>
    </row>
    <row r="696" spans="1:40" x14ac:dyDescent="0.3">
      <c r="A696" s="32">
        <v>43251</v>
      </c>
      <c r="B696">
        <v>100265</v>
      </c>
      <c r="C696">
        <v>0.126</v>
      </c>
      <c r="D696" t="s">
        <v>173</v>
      </c>
      <c r="E696" t="s">
        <v>14</v>
      </c>
      <c r="F696" t="s">
        <v>188</v>
      </c>
      <c r="G696">
        <v>0</v>
      </c>
      <c r="H696">
        <v>1</v>
      </c>
      <c r="I696">
        <v>0</v>
      </c>
      <c r="J696">
        <v>0</v>
      </c>
      <c r="K696" t="s">
        <v>403</v>
      </c>
      <c r="L696">
        <v>2.11393374235085</v>
      </c>
      <c r="M696" t="s">
        <v>608</v>
      </c>
      <c r="N696" t="s">
        <v>129</v>
      </c>
      <c r="O696">
        <v>1.2700033430600199</v>
      </c>
      <c r="P696" t="s">
        <v>169</v>
      </c>
      <c r="Q696" t="s">
        <v>110</v>
      </c>
      <c r="R696">
        <v>1.0615373374675601</v>
      </c>
      <c r="S696" t="s">
        <v>111</v>
      </c>
      <c r="T696" t="s">
        <v>116</v>
      </c>
      <c r="U696">
        <v>1.04145330898743</v>
      </c>
      <c r="V696" t="s">
        <v>117</v>
      </c>
      <c r="W696" t="s">
        <v>108</v>
      </c>
      <c r="X696">
        <v>1.0169946869864901</v>
      </c>
      <c r="Y696" t="s">
        <v>174</v>
      </c>
      <c r="Z696" t="s">
        <v>114</v>
      </c>
      <c r="AA696">
        <v>1.0137915362501899</v>
      </c>
      <c r="AB696" t="s">
        <v>115</v>
      </c>
      <c r="AC696">
        <v>800196</v>
      </c>
      <c r="AD696">
        <v>1199005</v>
      </c>
      <c r="AE696">
        <v>7096944</v>
      </c>
      <c r="AF696" t="s">
        <v>118</v>
      </c>
      <c r="AH696" s="41" t="s">
        <v>887</v>
      </c>
      <c r="AI696" t="s">
        <v>120</v>
      </c>
      <c r="AJ696" t="s">
        <v>121</v>
      </c>
      <c r="AK696" s="32">
        <v>43279</v>
      </c>
      <c r="AL696" s="32">
        <v>43279</v>
      </c>
      <c r="AM696">
        <v>28</v>
      </c>
      <c r="AN696">
        <v>1</v>
      </c>
    </row>
    <row r="697" spans="1:40" ht="47.25" x14ac:dyDescent="0.3">
      <c r="A697" s="32">
        <v>43251</v>
      </c>
      <c r="B697">
        <v>100367</v>
      </c>
      <c r="C697">
        <v>0.19181000000000001</v>
      </c>
      <c r="D697" t="s">
        <v>127</v>
      </c>
      <c r="E697" t="s">
        <v>13</v>
      </c>
      <c r="F697" t="s">
        <v>237</v>
      </c>
      <c r="G697">
        <v>0</v>
      </c>
      <c r="H697">
        <v>1</v>
      </c>
      <c r="I697">
        <v>0</v>
      </c>
      <c r="J697">
        <v>0</v>
      </c>
      <c r="K697" t="s">
        <v>106</v>
      </c>
      <c r="L697">
        <v>3.2749218818536798</v>
      </c>
      <c r="M697" t="s">
        <v>698</v>
      </c>
      <c r="N697" t="s">
        <v>143</v>
      </c>
      <c r="O697">
        <v>2.30306533027442</v>
      </c>
      <c r="P697" t="s">
        <v>171</v>
      </c>
      <c r="Q697" t="s">
        <v>108</v>
      </c>
      <c r="R697">
        <v>1.1654099398451301</v>
      </c>
      <c r="S697" t="s">
        <v>109</v>
      </c>
      <c r="T697" t="s">
        <v>110</v>
      </c>
      <c r="U697">
        <v>1.0615373374675601</v>
      </c>
      <c r="V697" t="s">
        <v>111</v>
      </c>
      <c r="W697" t="s">
        <v>116</v>
      </c>
      <c r="X697">
        <v>1.04145330898743</v>
      </c>
      <c r="Y697" t="s">
        <v>117</v>
      </c>
      <c r="Z697" t="s">
        <v>114</v>
      </c>
      <c r="AA697">
        <v>1.0137915362501899</v>
      </c>
      <c r="AB697" t="s">
        <v>115</v>
      </c>
      <c r="AC697">
        <v>795965</v>
      </c>
      <c r="AD697">
        <v>1192431</v>
      </c>
      <c r="AE697">
        <v>1769280</v>
      </c>
      <c r="AF697" t="s">
        <v>118</v>
      </c>
      <c r="AH697" s="41" t="s">
        <v>888</v>
      </c>
      <c r="AI697" t="s">
        <v>120</v>
      </c>
      <c r="AJ697" t="s">
        <v>121</v>
      </c>
      <c r="AK697" s="32">
        <v>43271</v>
      </c>
      <c r="AL697" s="32">
        <v>43271</v>
      </c>
      <c r="AM697">
        <v>20</v>
      </c>
      <c r="AN697">
        <v>1</v>
      </c>
    </row>
    <row r="698" spans="1:40" x14ac:dyDescent="0.3">
      <c r="A698" s="32">
        <v>43251</v>
      </c>
      <c r="B698">
        <v>100368</v>
      </c>
      <c r="C698">
        <v>0.15146999999999999</v>
      </c>
      <c r="D698" t="s">
        <v>330</v>
      </c>
      <c r="E698" t="s">
        <v>14</v>
      </c>
      <c r="F698" t="s">
        <v>188</v>
      </c>
      <c r="G698">
        <v>0</v>
      </c>
      <c r="H698">
        <v>1</v>
      </c>
      <c r="I698">
        <v>0</v>
      </c>
      <c r="J698">
        <v>0</v>
      </c>
      <c r="K698" t="s">
        <v>106</v>
      </c>
      <c r="L698">
        <v>19.431116869299601</v>
      </c>
      <c r="M698" t="s">
        <v>702</v>
      </c>
      <c r="N698" t="s">
        <v>110</v>
      </c>
      <c r="O698">
        <v>1.0615373374675601</v>
      </c>
      <c r="P698" t="s">
        <v>111</v>
      </c>
      <c r="Q698" t="s">
        <v>143</v>
      </c>
      <c r="R698">
        <v>1.0461281629827801</v>
      </c>
      <c r="S698" t="s">
        <v>149</v>
      </c>
      <c r="T698" t="s">
        <v>114</v>
      </c>
      <c r="U698">
        <v>0.99982847491792703</v>
      </c>
      <c r="V698" t="s">
        <v>131</v>
      </c>
      <c r="W698" t="s">
        <v>403</v>
      </c>
      <c r="X698">
        <v>0.97446677542422899</v>
      </c>
      <c r="Y698" t="s">
        <v>404</v>
      </c>
      <c r="Z698" t="s">
        <v>124</v>
      </c>
      <c r="AA698">
        <v>0.97407416157110505</v>
      </c>
      <c r="AB698" t="s">
        <v>889</v>
      </c>
      <c r="AC698">
        <v>800193</v>
      </c>
      <c r="AD698">
        <v>1199001</v>
      </c>
      <c r="AE698">
        <v>7096944</v>
      </c>
      <c r="AF698" t="s">
        <v>118</v>
      </c>
      <c r="AH698" s="41" t="s">
        <v>887</v>
      </c>
      <c r="AI698" t="s">
        <v>120</v>
      </c>
      <c r="AJ698" t="s">
        <v>121</v>
      </c>
      <c r="AK698" s="32">
        <v>43279</v>
      </c>
      <c r="AL698" s="32">
        <v>43279</v>
      </c>
      <c r="AM698">
        <v>28</v>
      </c>
      <c r="AN698">
        <v>1</v>
      </c>
    </row>
    <row r="699" spans="1:40" x14ac:dyDescent="0.3">
      <c r="A699" s="32">
        <v>43251</v>
      </c>
      <c r="B699">
        <v>100906</v>
      </c>
      <c r="C699">
        <v>0.125</v>
      </c>
      <c r="D699" t="s">
        <v>187</v>
      </c>
      <c r="E699" t="s">
        <v>21</v>
      </c>
      <c r="F699" t="s">
        <v>333</v>
      </c>
      <c r="G699">
        <v>0</v>
      </c>
      <c r="H699">
        <v>1</v>
      </c>
      <c r="I699">
        <v>0</v>
      </c>
      <c r="J699">
        <v>0</v>
      </c>
      <c r="K699" t="s">
        <v>403</v>
      </c>
      <c r="L699">
        <v>2.11393374235085</v>
      </c>
      <c r="M699" t="s">
        <v>608</v>
      </c>
      <c r="N699" t="s">
        <v>112</v>
      </c>
      <c r="O699">
        <v>1.29769925911285</v>
      </c>
      <c r="P699" t="s">
        <v>148</v>
      </c>
      <c r="Q699" t="s">
        <v>129</v>
      </c>
      <c r="R699">
        <v>1.09817458442219</v>
      </c>
      <c r="S699" t="s">
        <v>130</v>
      </c>
      <c r="T699" t="s">
        <v>110</v>
      </c>
      <c r="U699">
        <v>1.0615373374675601</v>
      </c>
      <c r="V699" t="s">
        <v>111</v>
      </c>
      <c r="W699" t="s">
        <v>143</v>
      </c>
      <c r="X699">
        <v>1.0461281629827801</v>
      </c>
      <c r="Y699" t="s">
        <v>149</v>
      </c>
      <c r="Z699" t="s">
        <v>116</v>
      </c>
      <c r="AA699">
        <v>1.04145330898743</v>
      </c>
      <c r="AB699" t="s">
        <v>117</v>
      </c>
      <c r="AC699">
        <v>796537</v>
      </c>
      <c r="AD699">
        <v>1193431</v>
      </c>
      <c r="AE699">
        <v>8738270</v>
      </c>
      <c r="AF699" t="s">
        <v>118</v>
      </c>
      <c r="AG699" t="s">
        <v>259</v>
      </c>
      <c r="AH699" s="41" t="s">
        <v>890</v>
      </c>
      <c r="AI699" t="s">
        <v>267</v>
      </c>
      <c r="AJ699" t="s">
        <v>121</v>
      </c>
      <c r="AK699" s="32">
        <v>43272</v>
      </c>
      <c r="AL699" s="32">
        <v>43272</v>
      </c>
      <c r="AM699">
        <v>21</v>
      </c>
      <c r="AN699">
        <v>1</v>
      </c>
    </row>
    <row r="700" spans="1:40" x14ac:dyDescent="0.3">
      <c r="A700" s="32">
        <v>43251</v>
      </c>
      <c r="B700">
        <v>100906</v>
      </c>
      <c r="C700">
        <v>0.125</v>
      </c>
      <c r="D700" t="s">
        <v>187</v>
      </c>
      <c r="E700" t="s">
        <v>21</v>
      </c>
      <c r="F700" t="s">
        <v>333</v>
      </c>
      <c r="G700">
        <v>0</v>
      </c>
      <c r="H700">
        <v>1</v>
      </c>
      <c r="I700">
        <v>0</v>
      </c>
      <c r="J700">
        <v>0</v>
      </c>
      <c r="K700" t="s">
        <v>403</v>
      </c>
      <c r="L700">
        <v>2.11393374235085</v>
      </c>
      <c r="M700" t="s">
        <v>608</v>
      </c>
      <c r="N700" t="s">
        <v>112</v>
      </c>
      <c r="O700">
        <v>1.29769925911285</v>
      </c>
      <c r="P700" t="s">
        <v>148</v>
      </c>
      <c r="Q700" t="s">
        <v>129</v>
      </c>
      <c r="R700">
        <v>1.09817458442219</v>
      </c>
      <c r="S700" t="s">
        <v>130</v>
      </c>
      <c r="T700" t="s">
        <v>110</v>
      </c>
      <c r="U700">
        <v>1.0615373374675601</v>
      </c>
      <c r="V700" t="s">
        <v>111</v>
      </c>
      <c r="W700" t="s">
        <v>143</v>
      </c>
      <c r="X700">
        <v>1.0461281629827801</v>
      </c>
      <c r="Y700" t="s">
        <v>149</v>
      </c>
      <c r="Z700" t="s">
        <v>116</v>
      </c>
      <c r="AA700">
        <v>1.04145330898743</v>
      </c>
      <c r="AB700" t="s">
        <v>117</v>
      </c>
      <c r="AC700">
        <v>795784</v>
      </c>
      <c r="AD700">
        <v>1192133</v>
      </c>
      <c r="AE700">
        <v>8738270</v>
      </c>
      <c r="AF700" t="s">
        <v>118</v>
      </c>
      <c r="AH700" s="41" t="s">
        <v>890</v>
      </c>
      <c r="AI700" t="s">
        <v>120</v>
      </c>
      <c r="AJ700" t="s">
        <v>121</v>
      </c>
      <c r="AK700" s="32">
        <v>43271</v>
      </c>
      <c r="AL700" s="32">
        <v>43271</v>
      </c>
      <c r="AM700">
        <v>20</v>
      </c>
      <c r="AN700">
        <v>1</v>
      </c>
    </row>
    <row r="701" spans="1:40" x14ac:dyDescent="0.3">
      <c r="A701" s="32">
        <v>43251</v>
      </c>
      <c r="B701">
        <v>100921</v>
      </c>
      <c r="C701">
        <v>0.23518</v>
      </c>
      <c r="D701" t="s">
        <v>214</v>
      </c>
      <c r="E701" t="s">
        <v>12</v>
      </c>
      <c r="F701" t="s">
        <v>353</v>
      </c>
      <c r="G701">
        <v>0</v>
      </c>
      <c r="H701">
        <v>0</v>
      </c>
      <c r="I701">
        <v>0</v>
      </c>
      <c r="J701">
        <v>1</v>
      </c>
      <c r="K701" t="s">
        <v>106</v>
      </c>
      <c r="L701">
        <v>19.431116869299601</v>
      </c>
      <c r="M701" t="s">
        <v>702</v>
      </c>
      <c r="N701" t="s">
        <v>114</v>
      </c>
      <c r="O701">
        <v>1.1707952843745699</v>
      </c>
      <c r="P701" t="s">
        <v>178</v>
      </c>
      <c r="Q701" t="s">
        <v>110</v>
      </c>
      <c r="R701">
        <v>1.0615373374675601</v>
      </c>
      <c r="S701" t="s">
        <v>111</v>
      </c>
      <c r="T701" t="s">
        <v>116</v>
      </c>
      <c r="U701">
        <v>1.04145330898743</v>
      </c>
      <c r="V701" t="s">
        <v>117</v>
      </c>
      <c r="W701" t="s">
        <v>129</v>
      </c>
      <c r="X701">
        <v>1.0142432924753499</v>
      </c>
      <c r="Y701" t="s">
        <v>891</v>
      </c>
      <c r="Z701" t="s">
        <v>124</v>
      </c>
      <c r="AA701">
        <v>1.01211206561866</v>
      </c>
      <c r="AB701" t="s">
        <v>125</v>
      </c>
      <c r="AC701">
        <v>797687</v>
      </c>
      <c r="AD701">
        <v>1195222</v>
      </c>
      <c r="AE701">
        <v>1821024</v>
      </c>
      <c r="AF701" t="s">
        <v>118</v>
      </c>
      <c r="AG701" t="s">
        <v>506</v>
      </c>
      <c r="AH701" s="41" t="s">
        <v>892</v>
      </c>
      <c r="AI701" t="s">
        <v>151</v>
      </c>
      <c r="AJ701" t="s">
        <v>121</v>
      </c>
      <c r="AK701" s="32">
        <v>43276</v>
      </c>
      <c r="AL701" s="32">
        <v>43276</v>
      </c>
      <c r="AM701">
        <v>25</v>
      </c>
      <c r="AN701">
        <v>1</v>
      </c>
    </row>
    <row r="702" spans="1:40" x14ac:dyDescent="0.3">
      <c r="A702" s="32">
        <v>43251</v>
      </c>
      <c r="B702">
        <v>101016</v>
      </c>
      <c r="C702">
        <v>0.11600000000000001</v>
      </c>
      <c r="D702" t="s">
        <v>187</v>
      </c>
      <c r="E702" t="s">
        <v>14</v>
      </c>
      <c r="F702" t="s">
        <v>375</v>
      </c>
      <c r="G702">
        <v>0</v>
      </c>
      <c r="H702">
        <v>1</v>
      </c>
      <c r="I702">
        <v>0</v>
      </c>
      <c r="J702">
        <v>0</v>
      </c>
      <c r="K702" t="s">
        <v>403</v>
      </c>
      <c r="L702">
        <v>2.11393374235085</v>
      </c>
      <c r="M702" t="s">
        <v>608</v>
      </c>
      <c r="N702" t="s">
        <v>112</v>
      </c>
      <c r="O702">
        <v>1.29769925911285</v>
      </c>
      <c r="P702" t="s">
        <v>148</v>
      </c>
      <c r="Q702" t="s">
        <v>110</v>
      </c>
      <c r="R702">
        <v>1.0615373374675601</v>
      </c>
      <c r="S702" t="s">
        <v>111</v>
      </c>
      <c r="T702" t="s">
        <v>116</v>
      </c>
      <c r="U702">
        <v>1.04145330898743</v>
      </c>
      <c r="V702" t="s">
        <v>117</v>
      </c>
      <c r="W702" t="s">
        <v>108</v>
      </c>
      <c r="X702">
        <v>1.0169946869864901</v>
      </c>
      <c r="Y702" t="s">
        <v>174</v>
      </c>
      <c r="Z702" t="s">
        <v>124</v>
      </c>
      <c r="AA702">
        <v>1.01211206561866</v>
      </c>
      <c r="AB702" t="s">
        <v>125</v>
      </c>
      <c r="AN702">
        <v>80</v>
      </c>
    </row>
    <row r="703" spans="1:40" x14ac:dyDescent="0.3">
      <c r="A703" s="32">
        <v>43251</v>
      </c>
      <c r="B703">
        <v>101098</v>
      </c>
      <c r="C703">
        <v>0.10165</v>
      </c>
      <c r="D703" t="s">
        <v>218</v>
      </c>
      <c r="E703" t="s">
        <v>13</v>
      </c>
      <c r="F703" t="s">
        <v>177</v>
      </c>
      <c r="G703">
        <v>0</v>
      </c>
      <c r="H703">
        <v>1</v>
      </c>
      <c r="I703">
        <v>0</v>
      </c>
      <c r="J703">
        <v>0</v>
      </c>
      <c r="K703" t="s">
        <v>106</v>
      </c>
      <c r="L703">
        <v>2.43283194387014</v>
      </c>
      <c r="M703" t="s">
        <v>690</v>
      </c>
      <c r="N703" t="s">
        <v>112</v>
      </c>
      <c r="O703">
        <v>1.31271855459249</v>
      </c>
      <c r="P703" t="s">
        <v>148</v>
      </c>
      <c r="Q703" t="s">
        <v>129</v>
      </c>
      <c r="R703">
        <v>1.09817458442219</v>
      </c>
      <c r="S703" t="s">
        <v>130</v>
      </c>
      <c r="T703" t="s">
        <v>110</v>
      </c>
      <c r="U703">
        <v>1.0615373374675601</v>
      </c>
      <c r="V703" t="s">
        <v>111</v>
      </c>
      <c r="W703" t="s">
        <v>116</v>
      </c>
      <c r="X703">
        <v>1.04145330898743</v>
      </c>
      <c r="Y703" t="s">
        <v>117</v>
      </c>
      <c r="Z703" t="s">
        <v>108</v>
      </c>
      <c r="AA703">
        <v>1.0169946869864901</v>
      </c>
      <c r="AB703" t="s">
        <v>174</v>
      </c>
      <c r="AN703">
        <v>217</v>
      </c>
    </row>
    <row r="704" spans="1:40" x14ac:dyDescent="0.3">
      <c r="A704" s="32">
        <v>43251</v>
      </c>
      <c r="B704">
        <v>101157</v>
      </c>
      <c r="C704">
        <v>0.104</v>
      </c>
      <c r="D704" t="s">
        <v>428</v>
      </c>
      <c r="E704" t="s">
        <v>21</v>
      </c>
      <c r="F704" t="s">
        <v>385</v>
      </c>
      <c r="G704">
        <v>0</v>
      </c>
      <c r="H704">
        <v>1</v>
      </c>
      <c r="I704">
        <v>0</v>
      </c>
      <c r="J704">
        <v>0</v>
      </c>
      <c r="K704" t="s">
        <v>143</v>
      </c>
      <c r="L704">
        <v>2.30306533027442</v>
      </c>
      <c r="M704" t="s">
        <v>171</v>
      </c>
      <c r="N704" t="s">
        <v>110</v>
      </c>
      <c r="O704">
        <v>1.0615373374675601</v>
      </c>
      <c r="P704" t="s">
        <v>111</v>
      </c>
      <c r="Q704" t="s">
        <v>116</v>
      </c>
      <c r="R704">
        <v>1.04145330898743</v>
      </c>
      <c r="S704" t="s">
        <v>117</v>
      </c>
      <c r="T704" t="s">
        <v>129</v>
      </c>
      <c r="U704">
        <v>1.0142432924753499</v>
      </c>
      <c r="V704" t="s">
        <v>891</v>
      </c>
      <c r="W704" t="s">
        <v>114</v>
      </c>
      <c r="X704">
        <v>1.0137915362501899</v>
      </c>
      <c r="Y704" t="s">
        <v>115</v>
      </c>
      <c r="Z704" t="s">
        <v>124</v>
      </c>
      <c r="AA704">
        <v>1.01211206561866</v>
      </c>
      <c r="AB704" t="s">
        <v>125</v>
      </c>
      <c r="AN704">
        <v>50</v>
      </c>
    </row>
    <row r="705" spans="1:40" x14ac:dyDescent="0.3">
      <c r="A705" s="32">
        <v>43251</v>
      </c>
      <c r="B705">
        <v>101583</v>
      </c>
      <c r="C705">
        <v>0.107</v>
      </c>
      <c r="D705" t="s">
        <v>254</v>
      </c>
      <c r="E705" t="s">
        <v>12</v>
      </c>
      <c r="F705" t="s">
        <v>284</v>
      </c>
      <c r="G705">
        <v>0</v>
      </c>
      <c r="H705">
        <v>0</v>
      </c>
      <c r="I705">
        <v>0</v>
      </c>
      <c r="J705">
        <v>1</v>
      </c>
      <c r="K705" t="s">
        <v>143</v>
      </c>
      <c r="L705">
        <v>2.30306533027442</v>
      </c>
      <c r="M705" t="s">
        <v>171</v>
      </c>
      <c r="N705" t="s">
        <v>114</v>
      </c>
      <c r="O705">
        <v>1.0638406437077199</v>
      </c>
      <c r="P705" t="s">
        <v>344</v>
      </c>
      <c r="Q705" t="s">
        <v>110</v>
      </c>
      <c r="R705">
        <v>1.0615373374675601</v>
      </c>
      <c r="S705" t="s">
        <v>111</v>
      </c>
      <c r="T705" t="s">
        <v>108</v>
      </c>
      <c r="U705">
        <v>1.0169946869864901</v>
      </c>
      <c r="V705" t="s">
        <v>174</v>
      </c>
      <c r="W705" t="s">
        <v>124</v>
      </c>
      <c r="X705">
        <v>1.01211206561866</v>
      </c>
      <c r="Y705" t="s">
        <v>125</v>
      </c>
      <c r="Z705" t="s">
        <v>403</v>
      </c>
      <c r="AA705">
        <v>0.97446677542422899</v>
      </c>
      <c r="AB705" t="s">
        <v>404</v>
      </c>
      <c r="AC705">
        <v>801226</v>
      </c>
      <c r="AD705">
        <v>1200278</v>
      </c>
      <c r="AE705">
        <v>1012277</v>
      </c>
      <c r="AF705" t="s">
        <v>118</v>
      </c>
      <c r="AH705" s="41" t="s">
        <v>893</v>
      </c>
      <c r="AI705" t="s">
        <v>200</v>
      </c>
      <c r="AJ705" t="s">
        <v>121</v>
      </c>
      <c r="AK705" s="32">
        <v>43280</v>
      </c>
      <c r="AL705" s="32">
        <v>43280</v>
      </c>
      <c r="AM705">
        <v>29</v>
      </c>
      <c r="AN705">
        <v>1</v>
      </c>
    </row>
    <row r="706" spans="1:40" x14ac:dyDescent="0.3">
      <c r="A706" s="32">
        <v>43251</v>
      </c>
      <c r="B706">
        <v>101583</v>
      </c>
      <c r="C706">
        <v>0.107</v>
      </c>
      <c r="D706" t="s">
        <v>254</v>
      </c>
      <c r="E706" t="s">
        <v>12</v>
      </c>
      <c r="F706" t="s">
        <v>284</v>
      </c>
      <c r="G706">
        <v>0</v>
      </c>
      <c r="H706">
        <v>0</v>
      </c>
      <c r="I706">
        <v>0</v>
      </c>
      <c r="J706">
        <v>1</v>
      </c>
      <c r="K706" t="s">
        <v>143</v>
      </c>
      <c r="L706">
        <v>2.30306533027442</v>
      </c>
      <c r="M706" t="s">
        <v>171</v>
      </c>
      <c r="N706" t="s">
        <v>114</v>
      </c>
      <c r="O706">
        <v>1.0638406437077199</v>
      </c>
      <c r="P706" t="s">
        <v>344</v>
      </c>
      <c r="Q706" t="s">
        <v>110</v>
      </c>
      <c r="R706">
        <v>1.0615373374675601</v>
      </c>
      <c r="S706" t="s">
        <v>111</v>
      </c>
      <c r="T706" t="s">
        <v>108</v>
      </c>
      <c r="U706">
        <v>1.0169946869864901</v>
      </c>
      <c r="V706" t="s">
        <v>174</v>
      </c>
      <c r="W706" t="s">
        <v>124</v>
      </c>
      <c r="X706">
        <v>1.01211206561866</v>
      </c>
      <c r="Y706" t="s">
        <v>125</v>
      </c>
      <c r="Z706" t="s">
        <v>403</v>
      </c>
      <c r="AA706">
        <v>0.97446677542422899</v>
      </c>
      <c r="AB706" t="s">
        <v>404</v>
      </c>
      <c r="AC706">
        <v>798356</v>
      </c>
      <c r="AD706">
        <v>1196334</v>
      </c>
      <c r="AE706">
        <v>1012277</v>
      </c>
      <c r="AF706" t="s">
        <v>198</v>
      </c>
      <c r="AH706" s="41" t="s">
        <v>432</v>
      </c>
      <c r="AI706" t="s">
        <v>200</v>
      </c>
      <c r="AJ706" t="s">
        <v>121</v>
      </c>
      <c r="AK706" s="32">
        <v>43277</v>
      </c>
      <c r="AL706" s="32">
        <v>43277</v>
      </c>
      <c r="AM706">
        <v>26</v>
      </c>
      <c r="AN706">
        <v>1</v>
      </c>
    </row>
    <row r="707" spans="1:40" x14ac:dyDescent="0.3">
      <c r="A707" s="32">
        <v>43251</v>
      </c>
      <c r="B707">
        <v>101686</v>
      </c>
      <c r="C707">
        <v>0.13400000000000001</v>
      </c>
      <c r="D707" t="s">
        <v>194</v>
      </c>
      <c r="E707" t="s">
        <v>14</v>
      </c>
      <c r="F707" t="s">
        <v>215</v>
      </c>
      <c r="G707">
        <v>0</v>
      </c>
      <c r="H707">
        <v>1</v>
      </c>
      <c r="I707">
        <v>0</v>
      </c>
      <c r="J707">
        <v>0</v>
      </c>
      <c r="K707" t="s">
        <v>403</v>
      </c>
      <c r="L707">
        <v>2.11393374235085</v>
      </c>
      <c r="M707" t="s">
        <v>608</v>
      </c>
      <c r="N707" t="s">
        <v>108</v>
      </c>
      <c r="O707">
        <v>1.1654099398451301</v>
      </c>
      <c r="P707" t="s">
        <v>109</v>
      </c>
      <c r="Q707" t="s">
        <v>116</v>
      </c>
      <c r="R707">
        <v>1.1368499998520201</v>
      </c>
      <c r="S707" t="s">
        <v>134</v>
      </c>
      <c r="T707" t="s">
        <v>110</v>
      </c>
      <c r="U707">
        <v>1.0615373374675601</v>
      </c>
      <c r="V707" t="s">
        <v>111</v>
      </c>
      <c r="W707" t="s">
        <v>124</v>
      </c>
      <c r="X707">
        <v>1.01211206561866</v>
      </c>
      <c r="Y707" t="s">
        <v>125</v>
      </c>
      <c r="Z707" t="s">
        <v>143</v>
      </c>
      <c r="AA707">
        <v>1.00612441280494</v>
      </c>
      <c r="AB707" t="s">
        <v>144</v>
      </c>
      <c r="AC707">
        <v>796817</v>
      </c>
      <c r="AD707">
        <v>1193878</v>
      </c>
      <c r="AE707">
        <v>1743095</v>
      </c>
      <c r="AF707" t="s">
        <v>118</v>
      </c>
      <c r="AG707" t="s">
        <v>894</v>
      </c>
      <c r="AH707" s="41" t="s">
        <v>294</v>
      </c>
      <c r="AI707" t="s">
        <v>120</v>
      </c>
      <c r="AJ707" t="s">
        <v>121</v>
      </c>
      <c r="AK707" s="32">
        <v>43273</v>
      </c>
      <c r="AL707" s="32">
        <v>43273</v>
      </c>
      <c r="AM707">
        <v>22</v>
      </c>
      <c r="AN707">
        <v>1</v>
      </c>
    </row>
    <row r="708" spans="1:40" x14ac:dyDescent="0.3">
      <c r="A708" s="32">
        <v>43251</v>
      </c>
      <c r="B708">
        <v>101748</v>
      </c>
      <c r="C708">
        <v>0.11799999999999999</v>
      </c>
      <c r="D708" t="s">
        <v>409</v>
      </c>
      <c r="E708" t="s">
        <v>12</v>
      </c>
      <c r="F708" t="s">
        <v>123</v>
      </c>
      <c r="G708">
        <v>0</v>
      </c>
      <c r="H708">
        <v>0</v>
      </c>
      <c r="I708">
        <v>0</v>
      </c>
      <c r="J708">
        <v>1</v>
      </c>
      <c r="K708" t="s">
        <v>403</v>
      </c>
      <c r="L708">
        <v>2.11393374235085</v>
      </c>
      <c r="M708" t="s">
        <v>608</v>
      </c>
      <c r="N708" t="s">
        <v>129</v>
      </c>
      <c r="O708">
        <v>1.09817458442219</v>
      </c>
      <c r="P708" t="s">
        <v>130</v>
      </c>
      <c r="Q708" t="s">
        <v>110</v>
      </c>
      <c r="R708">
        <v>1.0615373374675601</v>
      </c>
      <c r="S708" t="s">
        <v>111</v>
      </c>
      <c r="T708" t="s">
        <v>116</v>
      </c>
      <c r="U708">
        <v>1.04145330898743</v>
      </c>
      <c r="V708" t="s">
        <v>117</v>
      </c>
      <c r="W708" t="s">
        <v>114</v>
      </c>
      <c r="X708">
        <v>1.0137915362501899</v>
      </c>
      <c r="Y708" t="s">
        <v>115</v>
      </c>
      <c r="Z708" t="s">
        <v>124</v>
      </c>
      <c r="AA708">
        <v>1.01211206561866</v>
      </c>
      <c r="AB708" t="s">
        <v>125</v>
      </c>
      <c r="AC708">
        <v>797194</v>
      </c>
      <c r="AD708">
        <v>1194464</v>
      </c>
      <c r="AE708">
        <v>7098395</v>
      </c>
      <c r="AF708" t="s">
        <v>118</v>
      </c>
      <c r="AH708" s="41" t="s">
        <v>895</v>
      </c>
      <c r="AI708" t="s">
        <v>120</v>
      </c>
      <c r="AJ708" t="s">
        <v>121</v>
      </c>
      <c r="AK708" s="32">
        <v>43276</v>
      </c>
      <c r="AL708" s="32">
        <v>43276</v>
      </c>
      <c r="AM708">
        <v>25</v>
      </c>
      <c r="AN708">
        <v>1</v>
      </c>
    </row>
    <row r="709" spans="1:40" ht="31.5" x14ac:dyDescent="0.3">
      <c r="A709" s="32">
        <v>43251</v>
      </c>
      <c r="B709">
        <v>101850</v>
      </c>
      <c r="C709">
        <v>0.12</v>
      </c>
      <c r="D709" t="s">
        <v>187</v>
      </c>
      <c r="E709" t="s">
        <v>12</v>
      </c>
      <c r="F709" t="s">
        <v>235</v>
      </c>
      <c r="G709">
        <v>0</v>
      </c>
      <c r="H709">
        <v>0</v>
      </c>
      <c r="I709">
        <v>0</v>
      </c>
      <c r="J709">
        <v>1</v>
      </c>
      <c r="K709" t="s">
        <v>403</v>
      </c>
      <c r="L709">
        <v>2.11393374235085</v>
      </c>
      <c r="M709" t="s">
        <v>608</v>
      </c>
      <c r="N709" t="s">
        <v>129</v>
      </c>
      <c r="O709">
        <v>1.2700033430600199</v>
      </c>
      <c r="P709" t="s">
        <v>169</v>
      </c>
      <c r="Q709" t="s">
        <v>110</v>
      </c>
      <c r="R709">
        <v>1.0615373374675601</v>
      </c>
      <c r="S709" t="s">
        <v>111</v>
      </c>
      <c r="T709" t="s">
        <v>108</v>
      </c>
      <c r="U709">
        <v>1.0169946869864901</v>
      </c>
      <c r="V709" t="s">
        <v>174</v>
      </c>
      <c r="W709" t="s">
        <v>114</v>
      </c>
      <c r="X709">
        <v>1.0137915362501899</v>
      </c>
      <c r="Y709" t="s">
        <v>115</v>
      </c>
      <c r="Z709" t="s">
        <v>143</v>
      </c>
      <c r="AA709">
        <v>1.00612441280494</v>
      </c>
      <c r="AB709" t="s">
        <v>144</v>
      </c>
      <c r="AC709">
        <v>792181</v>
      </c>
      <c r="AD709">
        <v>1185426</v>
      </c>
      <c r="AE709">
        <v>1375443</v>
      </c>
      <c r="AF709" t="s">
        <v>118</v>
      </c>
      <c r="AH709" s="41" t="s">
        <v>896</v>
      </c>
      <c r="AI709" t="s">
        <v>151</v>
      </c>
      <c r="AJ709" t="s">
        <v>121</v>
      </c>
      <c r="AK709" s="32">
        <v>43258</v>
      </c>
      <c r="AL709" s="32">
        <v>43258</v>
      </c>
      <c r="AM709">
        <v>7</v>
      </c>
      <c r="AN709">
        <v>1</v>
      </c>
    </row>
    <row r="710" spans="1:40" x14ac:dyDescent="0.3">
      <c r="A710" s="32">
        <v>43251</v>
      </c>
      <c r="B710">
        <v>101850</v>
      </c>
      <c r="C710">
        <v>0.12</v>
      </c>
      <c r="D710" t="s">
        <v>187</v>
      </c>
      <c r="E710" t="s">
        <v>12</v>
      </c>
      <c r="F710" t="s">
        <v>235</v>
      </c>
      <c r="G710">
        <v>0</v>
      </c>
      <c r="H710">
        <v>0</v>
      </c>
      <c r="I710">
        <v>0</v>
      </c>
      <c r="J710">
        <v>1</v>
      </c>
      <c r="K710" t="s">
        <v>403</v>
      </c>
      <c r="L710">
        <v>2.11393374235085</v>
      </c>
      <c r="M710" t="s">
        <v>608</v>
      </c>
      <c r="N710" t="s">
        <v>129</v>
      </c>
      <c r="O710">
        <v>1.2700033430600199</v>
      </c>
      <c r="P710" t="s">
        <v>169</v>
      </c>
      <c r="Q710" t="s">
        <v>110</v>
      </c>
      <c r="R710">
        <v>1.0615373374675601</v>
      </c>
      <c r="S710" t="s">
        <v>111</v>
      </c>
      <c r="T710" t="s">
        <v>108</v>
      </c>
      <c r="U710">
        <v>1.0169946869864901</v>
      </c>
      <c r="V710" t="s">
        <v>174</v>
      </c>
      <c r="W710" t="s">
        <v>114</v>
      </c>
      <c r="X710">
        <v>1.0137915362501899</v>
      </c>
      <c r="Y710" t="s">
        <v>115</v>
      </c>
      <c r="Z710" t="s">
        <v>143</v>
      </c>
      <c r="AA710">
        <v>1.00612441280494</v>
      </c>
      <c r="AB710" t="s">
        <v>144</v>
      </c>
      <c r="AC710">
        <v>799153</v>
      </c>
      <c r="AD710">
        <v>1197562</v>
      </c>
      <c r="AE710">
        <v>1375443</v>
      </c>
      <c r="AF710" t="s">
        <v>118</v>
      </c>
      <c r="AH710" s="41" t="s">
        <v>897</v>
      </c>
      <c r="AI710" t="s">
        <v>158</v>
      </c>
      <c r="AJ710" t="s">
        <v>121</v>
      </c>
      <c r="AK710" s="32">
        <v>43278</v>
      </c>
      <c r="AL710" s="32">
        <v>43278</v>
      </c>
      <c r="AM710">
        <v>27</v>
      </c>
      <c r="AN710">
        <v>1</v>
      </c>
    </row>
    <row r="711" spans="1:40" x14ac:dyDescent="0.3">
      <c r="A711" s="32">
        <v>43251</v>
      </c>
      <c r="B711">
        <v>101939</v>
      </c>
      <c r="C711">
        <v>0.1981</v>
      </c>
      <c r="D711" t="s">
        <v>347</v>
      </c>
      <c r="E711" t="s">
        <v>13</v>
      </c>
      <c r="F711" t="s">
        <v>165</v>
      </c>
      <c r="G711">
        <v>0</v>
      </c>
      <c r="H711">
        <v>1</v>
      </c>
      <c r="I711">
        <v>0</v>
      </c>
      <c r="J711">
        <v>0</v>
      </c>
      <c r="K711" t="s">
        <v>106</v>
      </c>
      <c r="L711">
        <v>19.431116869299601</v>
      </c>
      <c r="M711" t="s">
        <v>702</v>
      </c>
      <c r="N711" t="s">
        <v>124</v>
      </c>
      <c r="O711">
        <v>1.1783255797797301</v>
      </c>
      <c r="P711" t="s">
        <v>135</v>
      </c>
      <c r="Q711" t="s">
        <v>108</v>
      </c>
      <c r="R711">
        <v>1.1654099398451301</v>
      </c>
      <c r="S711" t="s">
        <v>109</v>
      </c>
      <c r="T711" t="s">
        <v>116</v>
      </c>
      <c r="U711">
        <v>1.1368499998520201</v>
      </c>
      <c r="V711" t="s">
        <v>134</v>
      </c>
      <c r="W711" t="s">
        <v>110</v>
      </c>
      <c r="X711">
        <v>1.0615373374675601</v>
      </c>
      <c r="Y711" t="s">
        <v>111</v>
      </c>
      <c r="Z711" t="s">
        <v>143</v>
      </c>
      <c r="AA711">
        <v>1.00612441280494</v>
      </c>
      <c r="AB711" t="s">
        <v>144</v>
      </c>
      <c r="AC711">
        <v>798268</v>
      </c>
      <c r="AD711">
        <v>1196210</v>
      </c>
      <c r="AE711">
        <v>9761214</v>
      </c>
      <c r="AF711" t="s">
        <v>118</v>
      </c>
      <c r="AH711" s="41" t="s">
        <v>898</v>
      </c>
      <c r="AI711" t="s">
        <v>120</v>
      </c>
      <c r="AJ711" t="s">
        <v>121</v>
      </c>
      <c r="AK711" s="32">
        <v>43277</v>
      </c>
      <c r="AL711" s="32">
        <v>43277</v>
      </c>
      <c r="AM711">
        <v>26</v>
      </c>
      <c r="AN711">
        <v>1</v>
      </c>
    </row>
    <row r="712" spans="1:40" x14ac:dyDescent="0.3">
      <c r="A712" s="32">
        <v>43251</v>
      </c>
      <c r="B712">
        <v>102231</v>
      </c>
      <c r="C712">
        <v>0.11700000000000001</v>
      </c>
      <c r="D712" t="s">
        <v>264</v>
      </c>
      <c r="E712" t="s">
        <v>12</v>
      </c>
      <c r="F712" t="s">
        <v>278</v>
      </c>
      <c r="G712">
        <v>0</v>
      </c>
      <c r="H712">
        <v>0</v>
      </c>
      <c r="I712">
        <v>0</v>
      </c>
      <c r="J712">
        <v>1</v>
      </c>
      <c r="K712" t="s">
        <v>143</v>
      </c>
      <c r="L712">
        <v>2.30306533027442</v>
      </c>
      <c r="M712" t="s">
        <v>171</v>
      </c>
      <c r="N712" t="s">
        <v>129</v>
      </c>
      <c r="O712">
        <v>1.09817458442219</v>
      </c>
      <c r="P712" t="s">
        <v>130</v>
      </c>
      <c r="Q712" t="s">
        <v>114</v>
      </c>
      <c r="R712">
        <v>1.0823011149448001</v>
      </c>
      <c r="S712" t="s">
        <v>161</v>
      </c>
      <c r="T712" t="s">
        <v>110</v>
      </c>
      <c r="U712">
        <v>1.0615373374675601</v>
      </c>
      <c r="V712" t="s">
        <v>111</v>
      </c>
      <c r="W712" t="s">
        <v>108</v>
      </c>
      <c r="X712">
        <v>1.0169946869864901</v>
      </c>
      <c r="Y712" t="s">
        <v>174</v>
      </c>
      <c r="Z712" t="s">
        <v>403</v>
      </c>
      <c r="AA712">
        <v>0.97446677542422899</v>
      </c>
      <c r="AB712" t="s">
        <v>404</v>
      </c>
      <c r="AN712">
        <v>232</v>
      </c>
    </row>
    <row r="713" spans="1:40" ht="31.5" x14ac:dyDescent="0.3">
      <c r="A713" s="32">
        <v>43251</v>
      </c>
      <c r="B713">
        <v>102240</v>
      </c>
      <c r="C713">
        <v>0.104</v>
      </c>
      <c r="D713" t="s">
        <v>289</v>
      </c>
      <c r="E713" t="s">
        <v>21</v>
      </c>
      <c r="F713" t="s">
        <v>225</v>
      </c>
      <c r="G713">
        <v>0</v>
      </c>
      <c r="H713">
        <v>1</v>
      </c>
      <c r="I713">
        <v>0</v>
      </c>
      <c r="J713">
        <v>0</v>
      </c>
      <c r="K713" t="s">
        <v>403</v>
      </c>
      <c r="L713">
        <v>2.11393374235085</v>
      </c>
      <c r="M713" t="s">
        <v>608</v>
      </c>
      <c r="N713" t="s">
        <v>110</v>
      </c>
      <c r="O713">
        <v>1.0615373374675601</v>
      </c>
      <c r="P713" t="s">
        <v>111</v>
      </c>
      <c r="Q713" t="s">
        <v>143</v>
      </c>
      <c r="R713">
        <v>1.0461281629827801</v>
      </c>
      <c r="S713" t="s">
        <v>149</v>
      </c>
      <c r="T713" t="s">
        <v>116</v>
      </c>
      <c r="U713">
        <v>1.04145330898743</v>
      </c>
      <c r="V713" t="s">
        <v>117</v>
      </c>
      <c r="W713" t="s">
        <v>108</v>
      </c>
      <c r="X713">
        <v>1.0169946869864901</v>
      </c>
      <c r="Y713" t="s">
        <v>174</v>
      </c>
      <c r="Z713" t="s">
        <v>114</v>
      </c>
      <c r="AA713">
        <v>1.0137915362501899</v>
      </c>
      <c r="AB713" t="s">
        <v>115</v>
      </c>
      <c r="AC713">
        <v>797830</v>
      </c>
      <c r="AD713">
        <v>1195466</v>
      </c>
      <c r="AE713">
        <v>8946071</v>
      </c>
      <c r="AF713" t="s">
        <v>118</v>
      </c>
      <c r="AH713" s="41" t="s">
        <v>899</v>
      </c>
      <c r="AI713" t="s">
        <v>151</v>
      </c>
      <c r="AJ713" t="s">
        <v>121</v>
      </c>
      <c r="AK713" s="32">
        <v>43276</v>
      </c>
      <c r="AL713" s="32">
        <v>43276</v>
      </c>
      <c r="AM713">
        <v>25</v>
      </c>
      <c r="AN713">
        <v>1</v>
      </c>
    </row>
    <row r="714" spans="1:40" ht="31.5" x14ac:dyDescent="0.3">
      <c r="A714" s="32">
        <v>43251</v>
      </c>
      <c r="B714">
        <v>102827</v>
      </c>
      <c r="C714">
        <v>0.16320999999999999</v>
      </c>
      <c r="D714" t="s">
        <v>187</v>
      </c>
      <c r="E714" t="s">
        <v>14</v>
      </c>
      <c r="F714" t="s">
        <v>147</v>
      </c>
      <c r="G714">
        <v>0</v>
      </c>
      <c r="H714">
        <v>1</v>
      </c>
      <c r="I714">
        <v>0</v>
      </c>
      <c r="J714">
        <v>0</v>
      </c>
      <c r="K714" t="s">
        <v>106</v>
      </c>
      <c r="L714">
        <v>19.431116869299601</v>
      </c>
      <c r="M714" t="s">
        <v>702</v>
      </c>
      <c r="N714" t="s">
        <v>110</v>
      </c>
      <c r="O714">
        <v>1.0615373374675601</v>
      </c>
      <c r="P714" t="s">
        <v>111</v>
      </c>
      <c r="Q714" t="s">
        <v>114</v>
      </c>
      <c r="R714">
        <v>1.0137915362501899</v>
      </c>
      <c r="S714" t="s">
        <v>115</v>
      </c>
      <c r="T714" t="s">
        <v>143</v>
      </c>
      <c r="U714">
        <v>1.00612441280494</v>
      </c>
      <c r="V714" t="s">
        <v>144</v>
      </c>
      <c r="W714" t="s">
        <v>403</v>
      </c>
      <c r="X714">
        <v>0.97446677542422899</v>
      </c>
      <c r="Y714" t="s">
        <v>404</v>
      </c>
      <c r="Z714" t="s">
        <v>124</v>
      </c>
      <c r="AA714">
        <v>0.97407416157110505</v>
      </c>
      <c r="AB714" t="s">
        <v>889</v>
      </c>
      <c r="AC714">
        <v>797775</v>
      </c>
      <c r="AD714">
        <v>1195377</v>
      </c>
      <c r="AE714">
        <v>3188414</v>
      </c>
      <c r="AF714" t="s">
        <v>118</v>
      </c>
      <c r="AH714" s="41" t="s">
        <v>900</v>
      </c>
      <c r="AI714" t="s">
        <v>120</v>
      </c>
      <c r="AJ714" t="s">
        <v>121</v>
      </c>
      <c r="AK714" s="32">
        <v>43276</v>
      </c>
      <c r="AL714" s="32">
        <v>43276</v>
      </c>
      <c r="AM714">
        <v>25</v>
      </c>
      <c r="AN714">
        <v>1</v>
      </c>
    </row>
    <row r="715" spans="1:40" ht="31.5" x14ac:dyDescent="0.3">
      <c r="A715" s="32">
        <v>43251</v>
      </c>
      <c r="B715">
        <v>102827</v>
      </c>
      <c r="C715">
        <v>0.16320999999999999</v>
      </c>
      <c r="D715" t="s">
        <v>187</v>
      </c>
      <c r="E715" t="s">
        <v>14</v>
      </c>
      <c r="F715" t="s">
        <v>147</v>
      </c>
      <c r="G715">
        <v>0</v>
      </c>
      <c r="H715">
        <v>1</v>
      </c>
      <c r="I715">
        <v>0</v>
      </c>
      <c r="J715">
        <v>0</v>
      </c>
      <c r="K715" t="s">
        <v>106</v>
      </c>
      <c r="L715">
        <v>19.431116869299601</v>
      </c>
      <c r="M715" t="s">
        <v>702</v>
      </c>
      <c r="N715" t="s">
        <v>110</v>
      </c>
      <c r="O715">
        <v>1.0615373374675601</v>
      </c>
      <c r="P715" t="s">
        <v>111</v>
      </c>
      <c r="Q715" t="s">
        <v>114</v>
      </c>
      <c r="R715">
        <v>1.0137915362501899</v>
      </c>
      <c r="S715" t="s">
        <v>115</v>
      </c>
      <c r="T715" t="s">
        <v>143</v>
      </c>
      <c r="U715">
        <v>1.00612441280494</v>
      </c>
      <c r="V715" t="s">
        <v>144</v>
      </c>
      <c r="W715" t="s">
        <v>403</v>
      </c>
      <c r="X715">
        <v>0.97446677542422899</v>
      </c>
      <c r="Y715" t="s">
        <v>404</v>
      </c>
      <c r="Z715" t="s">
        <v>124</v>
      </c>
      <c r="AA715">
        <v>0.97407416157110505</v>
      </c>
      <c r="AB715" t="s">
        <v>889</v>
      </c>
      <c r="AC715">
        <v>797301</v>
      </c>
      <c r="AD715">
        <v>1194621</v>
      </c>
      <c r="AE715">
        <v>3188414</v>
      </c>
      <c r="AF715" t="s">
        <v>198</v>
      </c>
      <c r="AH715" s="41" t="s">
        <v>900</v>
      </c>
      <c r="AI715" t="s">
        <v>120</v>
      </c>
      <c r="AJ715" t="s">
        <v>121</v>
      </c>
      <c r="AK715" s="32">
        <v>43276</v>
      </c>
      <c r="AL715" s="32">
        <v>43276</v>
      </c>
      <c r="AM715">
        <v>25</v>
      </c>
      <c r="AN715">
        <v>1</v>
      </c>
    </row>
    <row r="716" spans="1:40" x14ac:dyDescent="0.3">
      <c r="A716" s="32">
        <v>43251</v>
      </c>
      <c r="B716">
        <v>103801</v>
      </c>
      <c r="C716">
        <v>9.9709999999999993E-2</v>
      </c>
      <c r="D716" t="s">
        <v>398</v>
      </c>
      <c r="E716" t="s">
        <v>21</v>
      </c>
      <c r="F716" t="s">
        <v>138</v>
      </c>
      <c r="G716">
        <v>0</v>
      </c>
      <c r="H716">
        <v>1</v>
      </c>
      <c r="I716">
        <v>0</v>
      </c>
      <c r="J716">
        <v>0</v>
      </c>
      <c r="K716" t="s">
        <v>403</v>
      </c>
      <c r="L716">
        <v>2.11393374235085</v>
      </c>
      <c r="M716" t="s">
        <v>608</v>
      </c>
      <c r="N716" t="s">
        <v>124</v>
      </c>
      <c r="O716">
        <v>1.1783255797797301</v>
      </c>
      <c r="P716" t="s">
        <v>135</v>
      </c>
      <c r="Q716" t="s">
        <v>108</v>
      </c>
      <c r="R716">
        <v>1.1654099398451301</v>
      </c>
      <c r="S716" t="s">
        <v>109</v>
      </c>
      <c r="T716" t="s">
        <v>110</v>
      </c>
      <c r="U716">
        <v>1.0615373374675601</v>
      </c>
      <c r="V716" t="s">
        <v>111</v>
      </c>
      <c r="W716" t="s">
        <v>114</v>
      </c>
      <c r="X716">
        <v>1.01216643157116</v>
      </c>
      <c r="Y716" t="s">
        <v>431</v>
      </c>
      <c r="Z716" t="s">
        <v>106</v>
      </c>
      <c r="AA716">
        <v>0.96726529330086197</v>
      </c>
      <c r="AB716" t="s">
        <v>692</v>
      </c>
      <c r="AN716">
        <v>142</v>
      </c>
    </row>
    <row r="717" spans="1:40" x14ac:dyDescent="0.3">
      <c r="A717" s="32">
        <v>43251</v>
      </c>
      <c r="B717">
        <v>103914</v>
      </c>
      <c r="C717">
        <v>0.14299999999999999</v>
      </c>
      <c r="D717" t="s">
        <v>299</v>
      </c>
      <c r="E717" t="s">
        <v>21</v>
      </c>
      <c r="F717" t="s">
        <v>225</v>
      </c>
      <c r="G717">
        <v>0</v>
      </c>
      <c r="H717">
        <v>1</v>
      </c>
      <c r="I717">
        <v>0</v>
      </c>
      <c r="J717">
        <v>0</v>
      </c>
      <c r="K717" t="s">
        <v>143</v>
      </c>
      <c r="L717">
        <v>2.30306533027442</v>
      </c>
      <c r="M717" t="s">
        <v>171</v>
      </c>
      <c r="N717" t="s">
        <v>112</v>
      </c>
      <c r="O717">
        <v>1.7460908307501299</v>
      </c>
      <c r="P717" t="s">
        <v>148</v>
      </c>
      <c r="Q717" t="s">
        <v>110</v>
      </c>
      <c r="R717">
        <v>1.0615373374675601</v>
      </c>
      <c r="S717" t="s">
        <v>111</v>
      </c>
      <c r="T717" t="s">
        <v>116</v>
      </c>
      <c r="U717">
        <v>1.04145330898743</v>
      </c>
      <c r="V717" t="s">
        <v>117</v>
      </c>
      <c r="W717" t="s">
        <v>124</v>
      </c>
      <c r="X717">
        <v>1.01211206561866</v>
      </c>
      <c r="Y717" t="s">
        <v>125</v>
      </c>
      <c r="Z717" t="s">
        <v>114</v>
      </c>
      <c r="AA717">
        <v>0.99982847491792703</v>
      </c>
      <c r="AB717" t="s">
        <v>131</v>
      </c>
      <c r="AC717">
        <v>797801</v>
      </c>
      <c r="AD717">
        <v>1195417</v>
      </c>
      <c r="AE717">
        <v>8946071</v>
      </c>
      <c r="AF717" t="s">
        <v>118</v>
      </c>
      <c r="AH717" s="41" t="s">
        <v>901</v>
      </c>
      <c r="AI717" t="s">
        <v>120</v>
      </c>
      <c r="AJ717" t="s">
        <v>121</v>
      </c>
      <c r="AK717" s="32">
        <v>43276</v>
      </c>
      <c r="AL717" s="32">
        <v>43276</v>
      </c>
      <c r="AM717">
        <v>25</v>
      </c>
      <c r="AN717">
        <v>1</v>
      </c>
    </row>
    <row r="718" spans="1:40" x14ac:dyDescent="0.3">
      <c r="A718" s="32">
        <v>43251</v>
      </c>
      <c r="B718">
        <v>104679</v>
      </c>
      <c r="C718">
        <v>0.105</v>
      </c>
      <c r="D718" t="s">
        <v>839</v>
      </c>
      <c r="E718" t="s">
        <v>21</v>
      </c>
      <c r="F718" t="s">
        <v>249</v>
      </c>
      <c r="G718">
        <v>0</v>
      </c>
      <c r="H718">
        <v>1</v>
      </c>
      <c r="I718">
        <v>0</v>
      </c>
      <c r="J718">
        <v>0</v>
      </c>
      <c r="K718" t="s">
        <v>403</v>
      </c>
      <c r="L718">
        <v>2.11393374235085</v>
      </c>
      <c r="M718" t="s">
        <v>608</v>
      </c>
      <c r="N718" t="s">
        <v>116</v>
      </c>
      <c r="O718">
        <v>1.1368499998520201</v>
      </c>
      <c r="P718" t="s">
        <v>134</v>
      </c>
      <c r="Q718" t="s">
        <v>112</v>
      </c>
      <c r="R718">
        <v>1.0618069394249401</v>
      </c>
      <c r="S718" t="s">
        <v>148</v>
      </c>
      <c r="T718" t="s">
        <v>110</v>
      </c>
      <c r="U718">
        <v>1.0615373374675601</v>
      </c>
      <c r="V718" t="s">
        <v>111</v>
      </c>
      <c r="W718" t="s">
        <v>143</v>
      </c>
      <c r="X718">
        <v>1.0461281629827801</v>
      </c>
      <c r="Y718" t="s">
        <v>149</v>
      </c>
      <c r="Z718" t="s">
        <v>108</v>
      </c>
      <c r="AA718">
        <v>1.0169946869864901</v>
      </c>
      <c r="AB718" t="s">
        <v>174</v>
      </c>
      <c r="AC718">
        <v>797607</v>
      </c>
      <c r="AD718">
        <v>1195113</v>
      </c>
      <c r="AE718">
        <v>9353293</v>
      </c>
      <c r="AF718" t="s">
        <v>118</v>
      </c>
      <c r="AH718" s="41" t="s">
        <v>902</v>
      </c>
      <c r="AI718" t="s">
        <v>151</v>
      </c>
      <c r="AJ718" t="s">
        <v>121</v>
      </c>
      <c r="AK718" s="32">
        <v>43276</v>
      </c>
      <c r="AL718" s="32">
        <v>43276</v>
      </c>
      <c r="AM718">
        <v>25</v>
      </c>
      <c r="AN718">
        <v>1</v>
      </c>
    </row>
    <row r="719" spans="1:40" x14ac:dyDescent="0.3">
      <c r="A719" s="32">
        <v>43251</v>
      </c>
      <c r="B719">
        <v>104847</v>
      </c>
      <c r="C719">
        <v>0.13900000000000001</v>
      </c>
      <c r="D719" t="s">
        <v>173</v>
      </c>
      <c r="E719" t="s">
        <v>14</v>
      </c>
      <c r="F719" t="s">
        <v>215</v>
      </c>
      <c r="G719">
        <v>0</v>
      </c>
      <c r="H719">
        <v>1</v>
      </c>
      <c r="I719">
        <v>0</v>
      </c>
      <c r="J719">
        <v>0</v>
      </c>
      <c r="K719" t="s">
        <v>403</v>
      </c>
      <c r="L719">
        <v>2.11393374235085</v>
      </c>
      <c r="M719" t="s">
        <v>608</v>
      </c>
      <c r="N719" t="s">
        <v>112</v>
      </c>
      <c r="O719">
        <v>1.7460908307501299</v>
      </c>
      <c r="P719" t="s">
        <v>148</v>
      </c>
      <c r="Q719" t="s">
        <v>108</v>
      </c>
      <c r="R719">
        <v>1.1654099398451301</v>
      </c>
      <c r="S719" t="s">
        <v>109</v>
      </c>
      <c r="T719" t="s">
        <v>129</v>
      </c>
      <c r="U719">
        <v>1.09817458442219</v>
      </c>
      <c r="V719" t="s">
        <v>130</v>
      </c>
      <c r="W719" t="s">
        <v>110</v>
      </c>
      <c r="X719">
        <v>1.0615373374675601</v>
      </c>
      <c r="Y719" t="s">
        <v>111</v>
      </c>
      <c r="Z719" t="s">
        <v>143</v>
      </c>
      <c r="AA719">
        <v>1.0461281629827801</v>
      </c>
      <c r="AB719" t="s">
        <v>149</v>
      </c>
      <c r="AC719">
        <v>796818</v>
      </c>
      <c r="AD719">
        <v>1193881</v>
      </c>
      <c r="AE719">
        <v>1743095</v>
      </c>
      <c r="AF719" t="s">
        <v>118</v>
      </c>
      <c r="AG719" t="s">
        <v>903</v>
      </c>
      <c r="AH719" s="41" t="s">
        <v>294</v>
      </c>
      <c r="AI719" t="s">
        <v>120</v>
      </c>
      <c r="AJ719" t="s">
        <v>121</v>
      </c>
      <c r="AK719" s="32">
        <v>43273</v>
      </c>
      <c r="AL719" s="32">
        <v>43273</v>
      </c>
      <c r="AM719">
        <v>22</v>
      </c>
      <c r="AN719">
        <v>1</v>
      </c>
    </row>
    <row r="720" spans="1:40" ht="31.5" x14ac:dyDescent="0.3">
      <c r="A720" s="32">
        <v>43251</v>
      </c>
      <c r="B720">
        <v>105357</v>
      </c>
      <c r="C720">
        <v>0.1215</v>
      </c>
      <c r="D720" t="s">
        <v>330</v>
      </c>
      <c r="E720" t="s">
        <v>12</v>
      </c>
      <c r="F720" t="s">
        <v>336</v>
      </c>
      <c r="G720">
        <v>0</v>
      </c>
      <c r="H720">
        <v>0</v>
      </c>
      <c r="I720">
        <v>0</v>
      </c>
      <c r="J720">
        <v>1</v>
      </c>
      <c r="K720" t="s">
        <v>106</v>
      </c>
      <c r="L720">
        <v>2.43283194387014</v>
      </c>
      <c r="M720" t="s">
        <v>690</v>
      </c>
      <c r="N720" t="s">
        <v>129</v>
      </c>
      <c r="O720">
        <v>1.2700033430600199</v>
      </c>
      <c r="P720" t="s">
        <v>169</v>
      </c>
      <c r="Q720" t="s">
        <v>116</v>
      </c>
      <c r="R720">
        <v>1.1368499998520201</v>
      </c>
      <c r="S720" t="s">
        <v>134</v>
      </c>
      <c r="T720" t="s">
        <v>114</v>
      </c>
      <c r="U720">
        <v>1.0823011149448001</v>
      </c>
      <c r="V720" t="s">
        <v>161</v>
      </c>
      <c r="W720" t="s">
        <v>110</v>
      </c>
      <c r="X720">
        <v>1.0615373374675601</v>
      </c>
      <c r="Y720" t="s">
        <v>111</v>
      </c>
      <c r="Z720" t="s">
        <v>143</v>
      </c>
      <c r="AA720">
        <v>1.0461281629827801</v>
      </c>
      <c r="AB720" t="s">
        <v>149</v>
      </c>
      <c r="AC720">
        <v>799848</v>
      </c>
      <c r="AD720">
        <v>1198541</v>
      </c>
      <c r="AE720">
        <v>8807349</v>
      </c>
      <c r="AF720" t="s">
        <v>118</v>
      </c>
      <c r="AH720" s="41" t="s">
        <v>904</v>
      </c>
      <c r="AI720" t="s">
        <v>120</v>
      </c>
      <c r="AJ720" t="s">
        <v>121</v>
      </c>
      <c r="AK720" s="32">
        <v>43279</v>
      </c>
      <c r="AL720" s="32">
        <v>43279</v>
      </c>
      <c r="AM720">
        <v>28</v>
      </c>
      <c r="AN720">
        <v>1</v>
      </c>
    </row>
    <row r="721" spans="1:40" x14ac:dyDescent="0.3">
      <c r="A721" s="32">
        <v>43251</v>
      </c>
      <c r="B721">
        <v>105786</v>
      </c>
      <c r="C721">
        <v>9.7000000000000003E-2</v>
      </c>
      <c r="D721" t="s">
        <v>277</v>
      </c>
      <c r="E721" t="s">
        <v>13</v>
      </c>
      <c r="F721" t="s">
        <v>128</v>
      </c>
      <c r="G721">
        <v>0</v>
      </c>
      <c r="H721">
        <v>1</v>
      </c>
      <c r="I721">
        <v>0</v>
      </c>
      <c r="J721">
        <v>0</v>
      </c>
      <c r="K721" t="s">
        <v>129</v>
      </c>
      <c r="L721">
        <v>1.6197891402700799</v>
      </c>
      <c r="M721" t="s">
        <v>185</v>
      </c>
      <c r="N721" t="s">
        <v>112</v>
      </c>
      <c r="O721">
        <v>1.38773853498336</v>
      </c>
      <c r="P721" t="s">
        <v>148</v>
      </c>
      <c r="Q721" t="s">
        <v>110</v>
      </c>
      <c r="R721">
        <v>1.0615373374675601</v>
      </c>
      <c r="S721" t="s">
        <v>111</v>
      </c>
      <c r="T721" t="s">
        <v>143</v>
      </c>
      <c r="U721">
        <v>1.0461281629827801</v>
      </c>
      <c r="V721" t="s">
        <v>149</v>
      </c>
      <c r="W721" t="s">
        <v>116</v>
      </c>
      <c r="X721">
        <v>1.04145330898743</v>
      </c>
      <c r="Y721" t="s">
        <v>117</v>
      </c>
      <c r="Z721" t="s">
        <v>114</v>
      </c>
      <c r="AA721">
        <v>1.0137915362501899</v>
      </c>
      <c r="AB721" t="s">
        <v>115</v>
      </c>
      <c r="AC721">
        <v>798878</v>
      </c>
      <c r="AD721">
        <v>1197147</v>
      </c>
      <c r="AE721">
        <v>2819936</v>
      </c>
      <c r="AF721" t="s">
        <v>118</v>
      </c>
      <c r="AH721" s="41" t="s">
        <v>905</v>
      </c>
      <c r="AI721" t="s">
        <v>120</v>
      </c>
      <c r="AJ721" t="s">
        <v>121</v>
      </c>
      <c r="AK721" s="32">
        <v>43278</v>
      </c>
      <c r="AL721" s="32">
        <v>43278</v>
      </c>
      <c r="AM721">
        <v>27</v>
      </c>
      <c r="AN721">
        <v>1</v>
      </c>
    </row>
    <row r="722" spans="1:40" x14ac:dyDescent="0.3">
      <c r="A722" s="32">
        <v>43251</v>
      </c>
      <c r="B722">
        <v>105914</v>
      </c>
      <c r="C722">
        <v>9.7000000000000003E-2</v>
      </c>
      <c r="D722" t="s">
        <v>423</v>
      </c>
      <c r="E722" t="s">
        <v>12</v>
      </c>
      <c r="F722" t="s">
        <v>284</v>
      </c>
      <c r="G722">
        <v>0</v>
      </c>
      <c r="H722">
        <v>0</v>
      </c>
      <c r="I722">
        <v>0</v>
      </c>
      <c r="J722">
        <v>1</v>
      </c>
      <c r="K722" t="s">
        <v>403</v>
      </c>
      <c r="L722">
        <v>2.11393374235085</v>
      </c>
      <c r="M722" t="s">
        <v>608</v>
      </c>
      <c r="N722" t="s">
        <v>129</v>
      </c>
      <c r="O722">
        <v>1.2700033430600199</v>
      </c>
      <c r="P722" t="s">
        <v>169</v>
      </c>
      <c r="Q722" t="s">
        <v>110</v>
      </c>
      <c r="R722">
        <v>1.0615373374675601</v>
      </c>
      <c r="S722" t="s">
        <v>111</v>
      </c>
      <c r="T722" t="s">
        <v>143</v>
      </c>
      <c r="U722">
        <v>1.00612441280494</v>
      </c>
      <c r="V722" t="s">
        <v>144</v>
      </c>
      <c r="W722" t="s">
        <v>124</v>
      </c>
      <c r="X722">
        <v>0.97407416157110505</v>
      </c>
      <c r="Y722" t="s">
        <v>889</v>
      </c>
      <c r="Z722" t="s">
        <v>112</v>
      </c>
      <c r="AA722">
        <v>0.94405390559767</v>
      </c>
      <c r="AB722" t="s">
        <v>113</v>
      </c>
      <c r="AC722">
        <v>801174</v>
      </c>
      <c r="AD722">
        <v>1200206</v>
      </c>
      <c r="AE722">
        <v>1012277</v>
      </c>
      <c r="AF722" t="s">
        <v>118</v>
      </c>
      <c r="AH722" s="41" t="s">
        <v>906</v>
      </c>
      <c r="AI722" t="s">
        <v>120</v>
      </c>
      <c r="AJ722" t="s">
        <v>121</v>
      </c>
      <c r="AK722" s="32">
        <v>43280</v>
      </c>
      <c r="AL722" s="32">
        <v>43280</v>
      </c>
      <c r="AM722">
        <v>29</v>
      </c>
      <c r="AN722">
        <v>1</v>
      </c>
    </row>
    <row r="723" spans="1:40" x14ac:dyDescent="0.3">
      <c r="A723" s="32">
        <v>43251</v>
      </c>
      <c r="B723">
        <v>105915</v>
      </c>
      <c r="C723">
        <v>0.127</v>
      </c>
      <c r="D723" t="s">
        <v>409</v>
      </c>
      <c r="E723" t="s">
        <v>12</v>
      </c>
      <c r="F723" t="s">
        <v>278</v>
      </c>
      <c r="G723">
        <v>0</v>
      </c>
      <c r="H723">
        <v>0</v>
      </c>
      <c r="I723">
        <v>0</v>
      </c>
      <c r="J723">
        <v>1</v>
      </c>
      <c r="K723" t="s">
        <v>403</v>
      </c>
      <c r="L723">
        <v>2.11393374235085</v>
      </c>
      <c r="M723" t="s">
        <v>608</v>
      </c>
      <c r="N723" t="s">
        <v>108</v>
      </c>
      <c r="O723">
        <v>1.1654099398451301</v>
      </c>
      <c r="P723" t="s">
        <v>109</v>
      </c>
      <c r="Q723" t="s">
        <v>110</v>
      </c>
      <c r="R723">
        <v>1.0615373374675601</v>
      </c>
      <c r="S723" t="s">
        <v>111</v>
      </c>
      <c r="T723" t="s">
        <v>143</v>
      </c>
      <c r="U723">
        <v>1.0461281629827801</v>
      </c>
      <c r="V723" t="s">
        <v>149</v>
      </c>
      <c r="W723" t="s">
        <v>116</v>
      </c>
      <c r="X723">
        <v>1.04145330898743</v>
      </c>
      <c r="Y723" t="s">
        <v>117</v>
      </c>
      <c r="Z723" t="s">
        <v>114</v>
      </c>
      <c r="AA723">
        <v>1.0137915362501899</v>
      </c>
      <c r="AB723" t="s">
        <v>115</v>
      </c>
      <c r="AN723">
        <v>42</v>
      </c>
    </row>
    <row r="724" spans="1:40" x14ac:dyDescent="0.3">
      <c r="A724" s="32">
        <v>43251</v>
      </c>
      <c r="B724">
        <v>106225</v>
      </c>
      <c r="C724">
        <v>0.10459</v>
      </c>
      <c r="D724" t="s">
        <v>491</v>
      </c>
      <c r="E724" t="s">
        <v>21</v>
      </c>
      <c r="F724" t="s">
        <v>363</v>
      </c>
      <c r="G724">
        <v>0</v>
      </c>
      <c r="H724">
        <v>1</v>
      </c>
      <c r="I724">
        <v>0</v>
      </c>
      <c r="J724">
        <v>0</v>
      </c>
      <c r="K724" t="s">
        <v>106</v>
      </c>
      <c r="L724">
        <v>3.2749218818536798</v>
      </c>
      <c r="M724" t="s">
        <v>698</v>
      </c>
      <c r="N724" t="s">
        <v>124</v>
      </c>
      <c r="O724">
        <v>1.1783255797797301</v>
      </c>
      <c r="P724" t="s">
        <v>135</v>
      </c>
      <c r="Q724" t="s">
        <v>110</v>
      </c>
      <c r="R724">
        <v>1.0615373374675601</v>
      </c>
      <c r="S724" t="s">
        <v>111</v>
      </c>
      <c r="T724" t="s">
        <v>143</v>
      </c>
      <c r="U724">
        <v>1.0461281629827801</v>
      </c>
      <c r="V724" t="s">
        <v>149</v>
      </c>
      <c r="W724" t="s">
        <v>116</v>
      </c>
      <c r="X724">
        <v>1.04145330898743</v>
      </c>
      <c r="Y724" t="s">
        <v>117</v>
      </c>
      <c r="Z724" t="s">
        <v>129</v>
      </c>
      <c r="AA724">
        <v>1.0326078189374399</v>
      </c>
      <c r="AB724" t="s">
        <v>907</v>
      </c>
      <c r="AN724">
        <v>243</v>
      </c>
    </row>
    <row r="725" spans="1:40" ht="47.25" x14ac:dyDescent="0.3">
      <c r="A725" s="32">
        <v>43251</v>
      </c>
      <c r="B725">
        <v>106530</v>
      </c>
      <c r="C725">
        <v>9.9000000000000005E-2</v>
      </c>
      <c r="D725" t="s">
        <v>141</v>
      </c>
      <c r="E725" t="s">
        <v>13</v>
      </c>
      <c r="F725" t="s">
        <v>128</v>
      </c>
      <c r="G725">
        <v>0</v>
      </c>
      <c r="H725">
        <v>1</v>
      </c>
      <c r="I725">
        <v>0</v>
      </c>
      <c r="J725">
        <v>0</v>
      </c>
      <c r="K725" t="s">
        <v>403</v>
      </c>
      <c r="L725">
        <v>2.11393374235085</v>
      </c>
      <c r="M725" t="s">
        <v>608</v>
      </c>
      <c r="N725" t="s">
        <v>110</v>
      </c>
      <c r="O725">
        <v>1.0615373374675601</v>
      </c>
      <c r="P725" t="s">
        <v>111</v>
      </c>
      <c r="Q725" t="s">
        <v>143</v>
      </c>
      <c r="R725">
        <v>1.0461281629827801</v>
      </c>
      <c r="S725" t="s">
        <v>149</v>
      </c>
      <c r="T725" t="s">
        <v>116</v>
      </c>
      <c r="U725">
        <v>1.04145330898743</v>
      </c>
      <c r="V725" t="s">
        <v>117</v>
      </c>
      <c r="W725" t="s">
        <v>114</v>
      </c>
      <c r="X725">
        <v>1.0137915362501899</v>
      </c>
      <c r="Y725" t="s">
        <v>115</v>
      </c>
      <c r="Z725" t="s">
        <v>124</v>
      </c>
      <c r="AA725">
        <v>1.01211206561866</v>
      </c>
      <c r="AB725" t="s">
        <v>125</v>
      </c>
      <c r="AC725">
        <v>799792</v>
      </c>
      <c r="AD725">
        <v>1198442</v>
      </c>
      <c r="AE725">
        <v>2819936</v>
      </c>
      <c r="AF725" t="s">
        <v>118</v>
      </c>
      <c r="AH725" s="41" t="s">
        <v>908</v>
      </c>
      <c r="AI725" t="s">
        <v>200</v>
      </c>
      <c r="AJ725" t="s">
        <v>121</v>
      </c>
      <c r="AK725" s="32">
        <v>43279</v>
      </c>
      <c r="AL725" s="32">
        <v>43279</v>
      </c>
      <c r="AM725">
        <v>28</v>
      </c>
      <c r="AN725">
        <v>1</v>
      </c>
    </row>
    <row r="726" spans="1:40" x14ac:dyDescent="0.3">
      <c r="A726" s="32">
        <v>43251</v>
      </c>
      <c r="B726">
        <v>106786</v>
      </c>
      <c r="C726">
        <v>0.10100000000000001</v>
      </c>
      <c r="D726" t="s">
        <v>273</v>
      </c>
      <c r="E726" t="s">
        <v>12</v>
      </c>
      <c r="F726" t="s">
        <v>208</v>
      </c>
      <c r="G726">
        <v>0</v>
      </c>
      <c r="H726">
        <v>0</v>
      </c>
      <c r="I726">
        <v>0</v>
      </c>
      <c r="J726">
        <v>1</v>
      </c>
      <c r="K726" t="s">
        <v>143</v>
      </c>
      <c r="L726">
        <v>2.30306533027442</v>
      </c>
      <c r="M726" t="s">
        <v>171</v>
      </c>
      <c r="N726" t="s">
        <v>129</v>
      </c>
      <c r="O726">
        <v>1.09817458442219</v>
      </c>
      <c r="P726" t="s">
        <v>130</v>
      </c>
      <c r="Q726" t="s">
        <v>110</v>
      </c>
      <c r="R726">
        <v>1.0615373374675601</v>
      </c>
      <c r="S726" t="s">
        <v>111</v>
      </c>
      <c r="T726" t="s">
        <v>124</v>
      </c>
      <c r="U726">
        <v>1.01211206561866</v>
      </c>
      <c r="V726" t="s">
        <v>125</v>
      </c>
      <c r="W726" t="s">
        <v>114</v>
      </c>
      <c r="X726">
        <v>0.99982847491792703</v>
      </c>
      <c r="Y726" t="s">
        <v>131</v>
      </c>
      <c r="Z726" t="s">
        <v>403</v>
      </c>
      <c r="AA726">
        <v>0.97446677542422899</v>
      </c>
      <c r="AB726" t="s">
        <v>404</v>
      </c>
      <c r="AC726">
        <v>795812</v>
      </c>
      <c r="AD726">
        <v>1192191</v>
      </c>
      <c r="AE726">
        <v>8340093</v>
      </c>
      <c r="AF726" t="s">
        <v>118</v>
      </c>
      <c r="AH726" s="41" t="s">
        <v>909</v>
      </c>
      <c r="AI726" t="s">
        <v>120</v>
      </c>
      <c r="AJ726" t="s">
        <v>121</v>
      </c>
      <c r="AK726" s="32">
        <v>43271</v>
      </c>
      <c r="AL726" s="32">
        <v>43271</v>
      </c>
      <c r="AM726">
        <v>20</v>
      </c>
      <c r="AN726">
        <v>1</v>
      </c>
    </row>
    <row r="727" spans="1:40" x14ac:dyDescent="0.3">
      <c r="A727" s="32">
        <v>43251</v>
      </c>
      <c r="B727">
        <v>106873</v>
      </c>
      <c r="C727">
        <v>9.8000000000000004E-2</v>
      </c>
      <c r="D727" t="s">
        <v>218</v>
      </c>
      <c r="E727" t="s">
        <v>13</v>
      </c>
      <c r="F727" t="s">
        <v>204</v>
      </c>
      <c r="G727">
        <v>0</v>
      </c>
      <c r="H727">
        <v>1</v>
      </c>
      <c r="I727">
        <v>0</v>
      </c>
      <c r="J727">
        <v>0</v>
      </c>
      <c r="K727" t="s">
        <v>403</v>
      </c>
      <c r="L727">
        <v>2.11393374235085</v>
      </c>
      <c r="M727" t="s">
        <v>608</v>
      </c>
      <c r="N727" t="s">
        <v>110</v>
      </c>
      <c r="O727">
        <v>1.0615373374675601</v>
      </c>
      <c r="P727" t="s">
        <v>111</v>
      </c>
      <c r="Q727" t="s">
        <v>143</v>
      </c>
      <c r="R727">
        <v>1.0461281629827801</v>
      </c>
      <c r="S727" t="s">
        <v>149</v>
      </c>
      <c r="T727" t="s">
        <v>116</v>
      </c>
      <c r="U727">
        <v>1.04145330898743</v>
      </c>
      <c r="V727" t="s">
        <v>117</v>
      </c>
      <c r="W727" t="s">
        <v>108</v>
      </c>
      <c r="X727">
        <v>1.0169946869864901</v>
      </c>
      <c r="Y727" t="s">
        <v>174</v>
      </c>
      <c r="Z727" t="s">
        <v>114</v>
      </c>
      <c r="AA727">
        <v>1.01216643157116</v>
      </c>
      <c r="AB727" t="s">
        <v>431</v>
      </c>
      <c r="AC727">
        <v>797210</v>
      </c>
      <c r="AD727">
        <v>1194487</v>
      </c>
      <c r="AE727">
        <v>9372897</v>
      </c>
      <c r="AF727" t="s">
        <v>118</v>
      </c>
      <c r="AH727" s="41" t="s">
        <v>910</v>
      </c>
      <c r="AI727" t="s">
        <v>120</v>
      </c>
      <c r="AJ727" t="s">
        <v>121</v>
      </c>
      <c r="AK727" s="32">
        <v>43276</v>
      </c>
      <c r="AL727" s="32">
        <v>43276</v>
      </c>
      <c r="AM727">
        <v>25</v>
      </c>
      <c r="AN727">
        <v>1</v>
      </c>
    </row>
    <row r="728" spans="1:40" x14ac:dyDescent="0.3">
      <c r="A728" s="32">
        <v>43251</v>
      </c>
      <c r="B728">
        <v>106913</v>
      </c>
      <c r="C728">
        <v>0.11700000000000001</v>
      </c>
      <c r="D728" t="s">
        <v>243</v>
      </c>
      <c r="E728" t="s">
        <v>12</v>
      </c>
      <c r="F728" t="s">
        <v>284</v>
      </c>
      <c r="G728">
        <v>0</v>
      </c>
      <c r="H728">
        <v>0</v>
      </c>
      <c r="I728">
        <v>0</v>
      </c>
      <c r="J728">
        <v>1</v>
      </c>
      <c r="K728" t="s">
        <v>403</v>
      </c>
      <c r="L728">
        <v>2.11393374235085</v>
      </c>
      <c r="M728" t="s">
        <v>608</v>
      </c>
      <c r="N728" t="s">
        <v>114</v>
      </c>
      <c r="O728">
        <v>1.1707952843745699</v>
      </c>
      <c r="P728" t="s">
        <v>178</v>
      </c>
      <c r="Q728" t="s">
        <v>110</v>
      </c>
      <c r="R728">
        <v>1.0615373374675601</v>
      </c>
      <c r="S728" t="s">
        <v>111</v>
      </c>
      <c r="T728" t="s">
        <v>116</v>
      </c>
      <c r="U728">
        <v>1.04145330898743</v>
      </c>
      <c r="V728" t="s">
        <v>117</v>
      </c>
      <c r="W728" t="s">
        <v>124</v>
      </c>
      <c r="X728">
        <v>1.01211206561866</v>
      </c>
      <c r="Y728" t="s">
        <v>125</v>
      </c>
      <c r="Z728" t="s">
        <v>143</v>
      </c>
      <c r="AA728">
        <v>1.00612441280494</v>
      </c>
      <c r="AB728" t="s">
        <v>144</v>
      </c>
      <c r="AC728">
        <v>801179</v>
      </c>
      <c r="AD728">
        <v>1200212</v>
      </c>
      <c r="AE728">
        <v>1012277</v>
      </c>
      <c r="AF728" t="s">
        <v>118</v>
      </c>
      <c r="AH728" s="41" t="s">
        <v>911</v>
      </c>
      <c r="AI728" t="s">
        <v>120</v>
      </c>
      <c r="AJ728" t="s">
        <v>121</v>
      </c>
      <c r="AK728" s="32">
        <v>43280</v>
      </c>
      <c r="AL728" s="32">
        <v>43280</v>
      </c>
      <c r="AM728">
        <v>29</v>
      </c>
      <c r="AN728">
        <v>1</v>
      </c>
    </row>
    <row r="729" spans="1:40" x14ac:dyDescent="0.3">
      <c r="A729" s="32">
        <v>43251</v>
      </c>
      <c r="B729">
        <v>107069</v>
      </c>
      <c r="C729">
        <v>0.109</v>
      </c>
      <c r="D729" t="s">
        <v>270</v>
      </c>
      <c r="E729" t="s">
        <v>14</v>
      </c>
      <c r="F729" t="s">
        <v>443</v>
      </c>
      <c r="G729">
        <v>0</v>
      </c>
      <c r="H729">
        <v>1</v>
      </c>
      <c r="I729">
        <v>0</v>
      </c>
      <c r="J729">
        <v>0</v>
      </c>
      <c r="K729" t="s">
        <v>143</v>
      </c>
      <c r="L729">
        <v>2.30306533027442</v>
      </c>
      <c r="M729" t="s">
        <v>171</v>
      </c>
      <c r="N729" t="s">
        <v>110</v>
      </c>
      <c r="O729">
        <v>1.0615373374675601</v>
      </c>
      <c r="P729" t="s">
        <v>111</v>
      </c>
      <c r="Q729" t="s">
        <v>116</v>
      </c>
      <c r="R729">
        <v>1.04145330898743</v>
      </c>
      <c r="S729" t="s">
        <v>117</v>
      </c>
      <c r="T729" t="s">
        <v>124</v>
      </c>
      <c r="U729">
        <v>1.01211206561866</v>
      </c>
      <c r="V729" t="s">
        <v>125</v>
      </c>
      <c r="W729" t="s">
        <v>114</v>
      </c>
      <c r="X729">
        <v>0.99982847491792703</v>
      </c>
      <c r="Y729" t="s">
        <v>131</v>
      </c>
      <c r="Z729" t="s">
        <v>403</v>
      </c>
      <c r="AA729">
        <v>0.97446677542422899</v>
      </c>
      <c r="AB729" t="s">
        <v>404</v>
      </c>
      <c r="AC729">
        <v>796008</v>
      </c>
      <c r="AD729">
        <v>1192503</v>
      </c>
      <c r="AE729">
        <v>1014018</v>
      </c>
      <c r="AF729" t="s">
        <v>118</v>
      </c>
      <c r="AH729" s="41" t="s">
        <v>912</v>
      </c>
      <c r="AI729" t="s">
        <v>120</v>
      </c>
      <c r="AJ729" t="s">
        <v>121</v>
      </c>
      <c r="AK729" s="32">
        <v>43271</v>
      </c>
      <c r="AL729" s="32">
        <v>43271</v>
      </c>
      <c r="AM729">
        <v>20</v>
      </c>
      <c r="AN729">
        <v>1</v>
      </c>
    </row>
    <row r="730" spans="1:40" ht="31.5" x14ac:dyDescent="0.3">
      <c r="A730" s="32">
        <v>43251</v>
      </c>
      <c r="B730">
        <v>107348</v>
      </c>
      <c r="C730">
        <v>0.19545000000000001</v>
      </c>
      <c r="D730" t="s">
        <v>232</v>
      </c>
      <c r="E730" t="s">
        <v>13</v>
      </c>
      <c r="F730" t="s">
        <v>128</v>
      </c>
      <c r="G730">
        <v>0</v>
      </c>
      <c r="H730">
        <v>1</v>
      </c>
      <c r="I730">
        <v>0</v>
      </c>
      <c r="J730">
        <v>0</v>
      </c>
      <c r="K730" t="s">
        <v>106</v>
      </c>
      <c r="L730">
        <v>2.43283194387014</v>
      </c>
      <c r="M730" t="s">
        <v>690</v>
      </c>
      <c r="N730" t="s">
        <v>403</v>
      </c>
      <c r="O730">
        <v>2.11393374235085</v>
      </c>
      <c r="P730" t="s">
        <v>608</v>
      </c>
      <c r="Q730" t="s">
        <v>114</v>
      </c>
      <c r="R730">
        <v>1.1707952843745699</v>
      </c>
      <c r="S730" t="s">
        <v>178</v>
      </c>
      <c r="T730" t="s">
        <v>110</v>
      </c>
      <c r="U730">
        <v>1.0615373374675601</v>
      </c>
      <c r="V730" t="s">
        <v>111</v>
      </c>
      <c r="W730" t="s">
        <v>143</v>
      </c>
      <c r="X730">
        <v>1.0461281629827801</v>
      </c>
      <c r="Y730" t="s">
        <v>149</v>
      </c>
      <c r="Z730" t="s">
        <v>116</v>
      </c>
      <c r="AA730">
        <v>1.04145330898743</v>
      </c>
      <c r="AB730" t="s">
        <v>117</v>
      </c>
      <c r="AC730">
        <v>799793</v>
      </c>
      <c r="AD730">
        <v>1198444</v>
      </c>
      <c r="AE730">
        <v>2819936</v>
      </c>
      <c r="AF730" t="s">
        <v>118</v>
      </c>
      <c r="AH730" s="41" t="s">
        <v>913</v>
      </c>
      <c r="AI730" t="s">
        <v>200</v>
      </c>
      <c r="AJ730" t="s">
        <v>121</v>
      </c>
      <c r="AK730" s="32">
        <v>43279</v>
      </c>
      <c r="AL730" s="32">
        <v>43279</v>
      </c>
      <c r="AM730">
        <v>28</v>
      </c>
      <c r="AN730">
        <v>1</v>
      </c>
    </row>
    <row r="731" spans="1:40" x14ac:dyDescent="0.3">
      <c r="A731" s="32">
        <v>43251</v>
      </c>
      <c r="B731">
        <v>107396</v>
      </c>
      <c r="C731">
        <v>0.11649</v>
      </c>
      <c r="D731" t="s">
        <v>254</v>
      </c>
      <c r="E731" t="s">
        <v>14</v>
      </c>
      <c r="F731" t="s">
        <v>215</v>
      </c>
      <c r="G731">
        <v>0</v>
      </c>
      <c r="H731">
        <v>1</v>
      </c>
      <c r="I731">
        <v>0</v>
      </c>
      <c r="J731">
        <v>0</v>
      </c>
      <c r="K731" t="s">
        <v>106</v>
      </c>
      <c r="L731">
        <v>2.43283194387014</v>
      </c>
      <c r="M731" t="s">
        <v>690</v>
      </c>
      <c r="N731" t="s">
        <v>403</v>
      </c>
      <c r="O731">
        <v>2.11393374235085</v>
      </c>
      <c r="P731" t="s">
        <v>608</v>
      </c>
      <c r="Q731" t="s">
        <v>110</v>
      </c>
      <c r="R731">
        <v>1.0615373374675601</v>
      </c>
      <c r="S731" t="s">
        <v>111</v>
      </c>
      <c r="T731" t="s">
        <v>108</v>
      </c>
      <c r="U731">
        <v>1.0169946869864901</v>
      </c>
      <c r="V731" t="s">
        <v>174</v>
      </c>
      <c r="W731" t="s">
        <v>114</v>
      </c>
      <c r="X731">
        <v>1.0137915362501899</v>
      </c>
      <c r="Y731" t="s">
        <v>115</v>
      </c>
      <c r="Z731" t="s">
        <v>124</v>
      </c>
      <c r="AA731">
        <v>1.01211206561866</v>
      </c>
      <c r="AB731" t="s">
        <v>125</v>
      </c>
      <c r="AC731">
        <v>798077</v>
      </c>
      <c r="AD731">
        <v>1195919</v>
      </c>
      <c r="AE731">
        <v>1743095</v>
      </c>
      <c r="AF731" t="s">
        <v>118</v>
      </c>
      <c r="AG731" t="s">
        <v>914</v>
      </c>
      <c r="AH731" s="41" t="s">
        <v>294</v>
      </c>
      <c r="AI731" t="s">
        <v>120</v>
      </c>
      <c r="AJ731" t="s">
        <v>121</v>
      </c>
      <c r="AK731" s="32">
        <v>43277</v>
      </c>
      <c r="AL731" s="32">
        <v>43277</v>
      </c>
      <c r="AM731">
        <v>26</v>
      </c>
      <c r="AN731">
        <v>1</v>
      </c>
    </row>
    <row r="732" spans="1:40" x14ac:dyDescent="0.3">
      <c r="A732" s="32">
        <v>43251</v>
      </c>
      <c r="B732">
        <v>107743</v>
      </c>
      <c r="C732">
        <v>0.12581000000000001</v>
      </c>
      <c r="D732" t="s">
        <v>347</v>
      </c>
      <c r="E732" t="s">
        <v>13</v>
      </c>
      <c r="F732" t="s">
        <v>219</v>
      </c>
      <c r="G732">
        <v>0</v>
      </c>
      <c r="H732">
        <v>1</v>
      </c>
      <c r="I732">
        <v>0</v>
      </c>
      <c r="J732">
        <v>0</v>
      </c>
      <c r="K732" t="s">
        <v>106</v>
      </c>
      <c r="L732">
        <v>2.43283194387014</v>
      </c>
      <c r="M732" t="s">
        <v>690</v>
      </c>
      <c r="N732" t="s">
        <v>403</v>
      </c>
      <c r="O732">
        <v>2.11393374235085</v>
      </c>
      <c r="P732" t="s">
        <v>608</v>
      </c>
      <c r="Q732" t="s">
        <v>108</v>
      </c>
      <c r="R732">
        <v>1.1654099398451301</v>
      </c>
      <c r="S732" t="s">
        <v>109</v>
      </c>
      <c r="T732" t="s">
        <v>110</v>
      </c>
      <c r="U732">
        <v>1.0615373374675601</v>
      </c>
      <c r="V732" t="s">
        <v>111</v>
      </c>
      <c r="W732" t="s">
        <v>143</v>
      </c>
      <c r="X732">
        <v>1.0461281629827801</v>
      </c>
      <c r="Y732" t="s">
        <v>149</v>
      </c>
      <c r="Z732" t="s">
        <v>124</v>
      </c>
      <c r="AA732">
        <v>1.01211206561866</v>
      </c>
      <c r="AB732" t="s">
        <v>125</v>
      </c>
      <c r="AC732">
        <v>795675</v>
      </c>
      <c r="AD732">
        <v>1191922</v>
      </c>
      <c r="AE732">
        <v>1011782</v>
      </c>
      <c r="AF732" t="s">
        <v>198</v>
      </c>
      <c r="AH732" s="41" t="s">
        <v>915</v>
      </c>
      <c r="AI732" t="s">
        <v>200</v>
      </c>
      <c r="AJ732" t="s">
        <v>121</v>
      </c>
      <c r="AK732" s="32">
        <v>43271</v>
      </c>
      <c r="AL732" s="32">
        <v>43271</v>
      </c>
      <c r="AM732">
        <v>20</v>
      </c>
      <c r="AN732">
        <v>1</v>
      </c>
    </row>
    <row r="733" spans="1:40" x14ac:dyDescent="0.3">
      <c r="A733" s="32">
        <v>43251</v>
      </c>
      <c r="B733">
        <v>107743</v>
      </c>
      <c r="C733">
        <v>0.12581000000000001</v>
      </c>
      <c r="D733" t="s">
        <v>347</v>
      </c>
      <c r="E733" t="s">
        <v>13</v>
      </c>
      <c r="F733" t="s">
        <v>219</v>
      </c>
      <c r="G733">
        <v>0</v>
      </c>
      <c r="H733">
        <v>1</v>
      </c>
      <c r="I733">
        <v>0</v>
      </c>
      <c r="J733">
        <v>0</v>
      </c>
      <c r="K733" t="s">
        <v>106</v>
      </c>
      <c r="L733">
        <v>2.43283194387014</v>
      </c>
      <c r="M733" t="s">
        <v>690</v>
      </c>
      <c r="N733" t="s">
        <v>403</v>
      </c>
      <c r="O733">
        <v>2.11393374235085</v>
      </c>
      <c r="P733" t="s">
        <v>608</v>
      </c>
      <c r="Q733" t="s">
        <v>108</v>
      </c>
      <c r="R733">
        <v>1.1654099398451301</v>
      </c>
      <c r="S733" t="s">
        <v>109</v>
      </c>
      <c r="T733" t="s">
        <v>110</v>
      </c>
      <c r="U733">
        <v>1.0615373374675601</v>
      </c>
      <c r="V733" t="s">
        <v>111</v>
      </c>
      <c r="W733" t="s">
        <v>143</v>
      </c>
      <c r="X733">
        <v>1.0461281629827801</v>
      </c>
      <c r="Y733" t="s">
        <v>149</v>
      </c>
      <c r="Z733" t="s">
        <v>124</v>
      </c>
      <c r="AA733">
        <v>1.01211206561866</v>
      </c>
      <c r="AB733" t="s">
        <v>125</v>
      </c>
      <c r="AC733">
        <v>798777</v>
      </c>
      <c r="AD733">
        <v>1196984</v>
      </c>
      <c r="AE733">
        <v>1011782</v>
      </c>
      <c r="AF733" t="s">
        <v>198</v>
      </c>
      <c r="AH733" s="41" t="s">
        <v>916</v>
      </c>
      <c r="AI733" t="s">
        <v>200</v>
      </c>
      <c r="AJ733" t="s">
        <v>121</v>
      </c>
      <c r="AK733" s="32">
        <v>43278</v>
      </c>
      <c r="AL733" s="32">
        <v>43278</v>
      </c>
      <c r="AM733">
        <v>27</v>
      </c>
      <c r="AN733">
        <v>1</v>
      </c>
    </row>
    <row r="734" spans="1:40" x14ac:dyDescent="0.3">
      <c r="A734" s="32">
        <v>43251</v>
      </c>
      <c r="B734">
        <v>107743</v>
      </c>
      <c r="C734">
        <v>0.12581000000000001</v>
      </c>
      <c r="D734" t="s">
        <v>347</v>
      </c>
      <c r="E734" t="s">
        <v>13</v>
      </c>
      <c r="F734" t="s">
        <v>219</v>
      </c>
      <c r="G734">
        <v>0</v>
      </c>
      <c r="H734">
        <v>1</v>
      </c>
      <c r="I734">
        <v>0</v>
      </c>
      <c r="J734">
        <v>0</v>
      </c>
      <c r="K734" t="s">
        <v>106</v>
      </c>
      <c r="L734">
        <v>2.43283194387014</v>
      </c>
      <c r="M734" t="s">
        <v>690</v>
      </c>
      <c r="N734" t="s">
        <v>403</v>
      </c>
      <c r="O734">
        <v>2.11393374235085</v>
      </c>
      <c r="P734" t="s">
        <v>608</v>
      </c>
      <c r="Q734" t="s">
        <v>108</v>
      </c>
      <c r="R734">
        <v>1.1654099398451301</v>
      </c>
      <c r="S734" t="s">
        <v>109</v>
      </c>
      <c r="T734" t="s">
        <v>110</v>
      </c>
      <c r="U734">
        <v>1.0615373374675601</v>
      </c>
      <c r="V734" t="s">
        <v>111</v>
      </c>
      <c r="W734" t="s">
        <v>143</v>
      </c>
      <c r="X734">
        <v>1.0461281629827801</v>
      </c>
      <c r="Y734" t="s">
        <v>149</v>
      </c>
      <c r="Z734" t="s">
        <v>124</v>
      </c>
      <c r="AA734">
        <v>1.01211206561866</v>
      </c>
      <c r="AB734" t="s">
        <v>125</v>
      </c>
      <c r="AC734">
        <v>798794</v>
      </c>
      <c r="AD734">
        <v>1197015</v>
      </c>
      <c r="AE734">
        <v>1011782</v>
      </c>
      <c r="AF734" t="s">
        <v>118</v>
      </c>
      <c r="AH734" s="41" t="s">
        <v>917</v>
      </c>
      <c r="AI734" t="s">
        <v>200</v>
      </c>
      <c r="AJ734" t="s">
        <v>121</v>
      </c>
      <c r="AK734" s="32">
        <v>43278</v>
      </c>
      <c r="AL734" s="32">
        <v>43278</v>
      </c>
      <c r="AM734">
        <v>27</v>
      </c>
      <c r="AN734">
        <v>1</v>
      </c>
    </row>
    <row r="735" spans="1:40" x14ac:dyDescent="0.3">
      <c r="A735" s="32">
        <v>43251</v>
      </c>
      <c r="B735">
        <v>107913</v>
      </c>
      <c r="C735">
        <v>9.6759999999999999E-2</v>
      </c>
      <c r="D735" t="s">
        <v>382</v>
      </c>
      <c r="E735" t="s">
        <v>13</v>
      </c>
      <c r="F735" t="s">
        <v>233</v>
      </c>
      <c r="G735">
        <v>0</v>
      </c>
      <c r="H735">
        <v>1</v>
      </c>
      <c r="I735">
        <v>0</v>
      </c>
      <c r="J735">
        <v>0</v>
      </c>
      <c r="K735" t="s">
        <v>106</v>
      </c>
      <c r="L735">
        <v>2.43283194387014</v>
      </c>
      <c r="M735" t="s">
        <v>690</v>
      </c>
      <c r="N735" t="s">
        <v>112</v>
      </c>
      <c r="O735">
        <v>1.29769925911285</v>
      </c>
      <c r="P735" t="s">
        <v>148</v>
      </c>
      <c r="Q735" t="s">
        <v>108</v>
      </c>
      <c r="R735">
        <v>1.1654099398451301</v>
      </c>
      <c r="S735" t="s">
        <v>109</v>
      </c>
      <c r="T735" t="s">
        <v>129</v>
      </c>
      <c r="U735">
        <v>1.09817458442219</v>
      </c>
      <c r="V735" t="s">
        <v>130</v>
      </c>
      <c r="W735" t="s">
        <v>110</v>
      </c>
      <c r="X735">
        <v>1.0615373374675601</v>
      </c>
      <c r="Y735" t="s">
        <v>111</v>
      </c>
      <c r="Z735" t="s">
        <v>114</v>
      </c>
      <c r="AA735">
        <v>1.01216643157116</v>
      </c>
      <c r="AB735" t="s">
        <v>431</v>
      </c>
      <c r="AC735">
        <v>796690</v>
      </c>
      <c r="AD735">
        <v>1193648</v>
      </c>
      <c r="AE735">
        <v>8181976</v>
      </c>
      <c r="AF735" t="s">
        <v>118</v>
      </c>
      <c r="AH735" s="41" t="s">
        <v>918</v>
      </c>
      <c r="AI735" t="s">
        <v>120</v>
      </c>
      <c r="AJ735" t="s">
        <v>121</v>
      </c>
      <c r="AK735" s="32">
        <v>43273</v>
      </c>
      <c r="AL735" s="32">
        <v>43273</v>
      </c>
      <c r="AM735">
        <v>22</v>
      </c>
      <c r="AN735">
        <v>1</v>
      </c>
    </row>
    <row r="736" spans="1:40" x14ac:dyDescent="0.3">
      <c r="A736" s="32">
        <v>43251</v>
      </c>
      <c r="B736">
        <v>108684</v>
      </c>
      <c r="C736">
        <v>0.11799999999999999</v>
      </c>
      <c r="D736" t="s">
        <v>146</v>
      </c>
      <c r="E736" t="s">
        <v>14</v>
      </c>
      <c r="F736" t="s">
        <v>287</v>
      </c>
      <c r="G736">
        <v>0</v>
      </c>
      <c r="H736">
        <v>1</v>
      </c>
      <c r="I736">
        <v>0</v>
      </c>
      <c r="J736">
        <v>0</v>
      </c>
      <c r="K736" t="s">
        <v>403</v>
      </c>
      <c r="L736">
        <v>2.11393374235085</v>
      </c>
      <c r="M736" t="s">
        <v>608</v>
      </c>
      <c r="N736" t="s">
        <v>112</v>
      </c>
      <c r="O736">
        <v>1.29769925911285</v>
      </c>
      <c r="P736" t="s">
        <v>148</v>
      </c>
      <c r="Q736" t="s">
        <v>110</v>
      </c>
      <c r="R736">
        <v>1.0615373374675601</v>
      </c>
      <c r="S736" t="s">
        <v>111</v>
      </c>
      <c r="T736" t="s">
        <v>116</v>
      </c>
      <c r="U736">
        <v>1.04145330898743</v>
      </c>
      <c r="V736" t="s">
        <v>117</v>
      </c>
      <c r="W736" t="s">
        <v>129</v>
      </c>
      <c r="X736">
        <v>1.0326078189374399</v>
      </c>
      <c r="Y736" t="s">
        <v>907</v>
      </c>
      <c r="Z736" t="s">
        <v>114</v>
      </c>
      <c r="AA736">
        <v>1.0137915362501899</v>
      </c>
      <c r="AB736" t="s">
        <v>115</v>
      </c>
      <c r="AC736">
        <v>797310</v>
      </c>
      <c r="AD736">
        <v>1194641</v>
      </c>
      <c r="AE736">
        <v>1834175</v>
      </c>
      <c r="AF736" t="s">
        <v>118</v>
      </c>
      <c r="AH736" s="41" t="s">
        <v>919</v>
      </c>
      <c r="AI736" t="s">
        <v>120</v>
      </c>
      <c r="AJ736" t="s">
        <v>121</v>
      </c>
      <c r="AK736" s="32">
        <v>43276</v>
      </c>
      <c r="AL736" s="32">
        <v>43276</v>
      </c>
      <c r="AM736">
        <v>25</v>
      </c>
      <c r="AN736">
        <v>1</v>
      </c>
    </row>
    <row r="737" spans="1:40" x14ac:dyDescent="0.3">
      <c r="A737" s="32">
        <v>43251</v>
      </c>
      <c r="B737">
        <v>109168</v>
      </c>
      <c r="C737">
        <v>0.11700000000000001</v>
      </c>
      <c r="D737" t="s">
        <v>146</v>
      </c>
      <c r="E737" t="s">
        <v>12</v>
      </c>
      <c r="F737" t="s">
        <v>208</v>
      </c>
      <c r="G737">
        <v>0</v>
      </c>
      <c r="H737">
        <v>0</v>
      </c>
      <c r="I737">
        <v>1</v>
      </c>
      <c r="J737">
        <v>1</v>
      </c>
      <c r="K737" t="s">
        <v>403</v>
      </c>
      <c r="L737">
        <v>2.11393374235085</v>
      </c>
      <c r="M737" t="s">
        <v>608</v>
      </c>
      <c r="N737" t="s">
        <v>116</v>
      </c>
      <c r="O737">
        <v>1.1368499998520201</v>
      </c>
      <c r="P737" t="s">
        <v>134</v>
      </c>
      <c r="Q737" t="s">
        <v>114</v>
      </c>
      <c r="R737">
        <v>1.0823011149448001</v>
      </c>
      <c r="S737" t="s">
        <v>161</v>
      </c>
      <c r="T737" t="s">
        <v>110</v>
      </c>
      <c r="U737">
        <v>1.0615373374675601</v>
      </c>
      <c r="V737" t="s">
        <v>111</v>
      </c>
      <c r="W737" t="s">
        <v>108</v>
      </c>
      <c r="X737">
        <v>1.0169946869864901</v>
      </c>
      <c r="Y737" t="s">
        <v>174</v>
      </c>
      <c r="Z737" t="s">
        <v>124</v>
      </c>
      <c r="AA737">
        <v>1.01211206561866</v>
      </c>
      <c r="AB737" t="s">
        <v>125</v>
      </c>
      <c r="AC737">
        <v>795805</v>
      </c>
      <c r="AD737">
        <v>1192183</v>
      </c>
      <c r="AE737">
        <v>8340093</v>
      </c>
      <c r="AF737" t="s">
        <v>118</v>
      </c>
      <c r="AH737" s="45">
        <v>43636</v>
      </c>
      <c r="AI737" t="s">
        <v>120</v>
      </c>
      <c r="AJ737" t="s">
        <v>121</v>
      </c>
      <c r="AK737" s="32">
        <v>43271</v>
      </c>
      <c r="AL737" s="32">
        <v>43271</v>
      </c>
      <c r="AM737">
        <v>20</v>
      </c>
      <c r="AN737">
        <v>1</v>
      </c>
    </row>
    <row r="738" spans="1:40" ht="31.5" x14ac:dyDescent="0.3">
      <c r="A738" s="32">
        <v>43251</v>
      </c>
      <c r="B738">
        <v>110811</v>
      </c>
      <c r="C738">
        <v>0.128</v>
      </c>
      <c r="D738" t="s">
        <v>409</v>
      </c>
      <c r="E738" t="s">
        <v>12</v>
      </c>
      <c r="F738" t="s">
        <v>184</v>
      </c>
      <c r="G738">
        <v>0</v>
      </c>
      <c r="H738">
        <v>0</v>
      </c>
      <c r="I738">
        <v>0</v>
      </c>
      <c r="J738">
        <v>1</v>
      </c>
      <c r="K738" t="s">
        <v>403</v>
      </c>
      <c r="L738">
        <v>2.11393374235085</v>
      </c>
      <c r="M738" t="s">
        <v>608</v>
      </c>
      <c r="N738" t="s">
        <v>116</v>
      </c>
      <c r="O738">
        <v>1.1368499998520201</v>
      </c>
      <c r="P738" t="s">
        <v>134</v>
      </c>
      <c r="Q738" t="s">
        <v>129</v>
      </c>
      <c r="R738">
        <v>1.09817458442219</v>
      </c>
      <c r="S738" t="s">
        <v>130</v>
      </c>
      <c r="T738" t="s">
        <v>110</v>
      </c>
      <c r="U738">
        <v>1.0615373374675601</v>
      </c>
      <c r="V738" t="s">
        <v>111</v>
      </c>
      <c r="W738" t="s">
        <v>114</v>
      </c>
      <c r="X738">
        <v>1.0137915362501899</v>
      </c>
      <c r="Y738" t="s">
        <v>115</v>
      </c>
      <c r="Z738" t="s">
        <v>124</v>
      </c>
      <c r="AA738">
        <v>1.01211206561866</v>
      </c>
      <c r="AB738" t="s">
        <v>125</v>
      </c>
      <c r="AC738">
        <v>797582</v>
      </c>
      <c r="AD738">
        <v>1195072</v>
      </c>
      <c r="AE738">
        <v>7145170</v>
      </c>
      <c r="AF738" t="s">
        <v>118</v>
      </c>
      <c r="AH738" s="41" t="s">
        <v>920</v>
      </c>
      <c r="AI738" t="s">
        <v>120</v>
      </c>
      <c r="AJ738" t="s">
        <v>121</v>
      </c>
      <c r="AK738" s="32">
        <v>43276</v>
      </c>
      <c r="AL738" s="32">
        <v>43276</v>
      </c>
      <c r="AM738">
        <v>25</v>
      </c>
      <c r="AN738">
        <v>1</v>
      </c>
    </row>
    <row r="739" spans="1:40" x14ac:dyDescent="0.3">
      <c r="A739" s="32">
        <v>43251</v>
      </c>
      <c r="B739">
        <v>111181</v>
      </c>
      <c r="C739">
        <v>9.6000000000000002E-2</v>
      </c>
      <c r="D739" t="s">
        <v>127</v>
      </c>
      <c r="E739" t="s">
        <v>13</v>
      </c>
      <c r="F739" t="s">
        <v>142</v>
      </c>
      <c r="G739">
        <v>0</v>
      </c>
      <c r="H739">
        <v>1</v>
      </c>
      <c r="I739">
        <v>0</v>
      </c>
      <c r="J739">
        <v>0</v>
      </c>
      <c r="K739" t="s">
        <v>129</v>
      </c>
      <c r="L739">
        <v>1.6197891402700799</v>
      </c>
      <c r="M739" t="s">
        <v>185</v>
      </c>
      <c r="N739" t="s">
        <v>112</v>
      </c>
      <c r="O739">
        <v>1.38773853498336</v>
      </c>
      <c r="P739" t="s">
        <v>148</v>
      </c>
      <c r="Q739" t="s">
        <v>116</v>
      </c>
      <c r="R739">
        <v>1.1368499998520201</v>
      </c>
      <c r="S739" t="s">
        <v>134</v>
      </c>
      <c r="T739" t="s">
        <v>114</v>
      </c>
      <c r="U739">
        <v>1.0823011149448001</v>
      </c>
      <c r="V739" t="s">
        <v>161</v>
      </c>
      <c r="W739" t="s">
        <v>110</v>
      </c>
      <c r="X739">
        <v>1.0615373374675601</v>
      </c>
      <c r="Y739" t="s">
        <v>111</v>
      </c>
      <c r="Z739" t="s">
        <v>124</v>
      </c>
      <c r="AA739">
        <v>1.01211206561866</v>
      </c>
      <c r="AB739" t="s">
        <v>125</v>
      </c>
      <c r="AC739">
        <v>796705</v>
      </c>
      <c r="AD739">
        <v>1193676</v>
      </c>
      <c r="AE739">
        <v>1014323</v>
      </c>
      <c r="AF739" t="s">
        <v>118</v>
      </c>
      <c r="AH739" s="41" t="s">
        <v>921</v>
      </c>
      <c r="AI739" t="s">
        <v>120</v>
      </c>
      <c r="AJ739" t="s">
        <v>121</v>
      </c>
      <c r="AK739" s="32">
        <v>43273</v>
      </c>
      <c r="AL739" s="32">
        <v>43273</v>
      </c>
      <c r="AM739">
        <v>22</v>
      </c>
      <c r="AN739">
        <v>1</v>
      </c>
    </row>
    <row r="740" spans="1:40" x14ac:dyDescent="0.3">
      <c r="A740" s="32">
        <v>43251</v>
      </c>
      <c r="B740">
        <v>111253</v>
      </c>
      <c r="C740">
        <v>0.12073</v>
      </c>
      <c r="D740" t="s">
        <v>330</v>
      </c>
      <c r="E740" t="s">
        <v>14</v>
      </c>
      <c r="F740" t="s">
        <v>375</v>
      </c>
      <c r="G740">
        <v>0</v>
      </c>
      <c r="H740">
        <v>1</v>
      </c>
      <c r="I740">
        <v>0</v>
      </c>
      <c r="J740">
        <v>0</v>
      </c>
      <c r="K740" t="s">
        <v>106</v>
      </c>
      <c r="L740">
        <v>3.2749218818536798</v>
      </c>
      <c r="M740" t="s">
        <v>698</v>
      </c>
      <c r="N740" t="s">
        <v>124</v>
      </c>
      <c r="O740">
        <v>1.1783255797797301</v>
      </c>
      <c r="P740" t="s">
        <v>135</v>
      </c>
      <c r="Q740" t="s">
        <v>108</v>
      </c>
      <c r="R740">
        <v>1.1654099398451301</v>
      </c>
      <c r="S740" t="s">
        <v>109</v>
      </c>
      <c r="T740" t="s">
        <v>116</v>
      </c>
      <c r="U740">
        <v>1.1368499998520201</v>
      </c>
      <c r="V740" t="s">
        <v>134</v>
      </c>
      <c r="W740" t="s">
        <v>110</v>
      </c>
      <c r="X740">
        <v>1.0615373374675601</v>
      </c>
      <c r="Y740" t="s">
        <v>111</v>
      </c>
      <c r="Z740" t="s">
        <v>143</v>
      </c>
      <c r="AA740">
        <v>1.0461281629827801</v>
      </c>
      <c r="AB740" t="s">
        <v>149</v>
      </c>
      <c r="AN740">
        <v>239</v>
      </c>
    </row>
    <row r="741" spans="1:40" x14ac:dyDescent="0.3">
      <c r="A741" s="32">
        <v>43251</v>
      </c>
      <c r="B741">
        <v>111790</v>
      </c>
      <c r="C741">
        <v>0.12268999999999999</v>
      </c>
      <c r="D741" t="s">
        <v>270</v>
      </c>
      <c r="E741" t="s">
        <v>12</v>
      </c>
      <c r="F741" t="s">
        <v>195</v>
      </c>
      <c r="G741">
        <v>0</v>
      </c>
      <c r="H741">
        <v>0</v>
      </c>
      <c r="I741">
        <v>0</v>
      </c>
      <c r="J741">
        <v>1</v>
      </c>
      <c r="K741" t="s">
        <v>106</v>
      </c>
      <c r="L741">
        <v>3.2749218818536798</v>
      </c>
      <c r="M741" t="s">
        <v>698</v>
      </c>
      <c r="N741" t="s">
        <v>129</v>
      </c>
      <c r="O741">
        <v>1.6197891402700799</v>
      </c>
      <c r="P741" t="s">
        <v>185</v>
      </c>
      <c r="Q741" t="s">
        <v>110</v>
      </c>
      <c r="R741">
        <v>1.0615373374675601</v>
      </c>
      <c r="S741" t="s">
        <v>111</v>
      </c>
      <c r="T741" t="s">
        <v>143</v>
      </c>
      <c r="U741">
        <v>1.00612441280494</v>
      </c>
      <c r="V741" t="s">
        <v>144</v>
      </c>
      <c r="W741" t="s">
        <v>114</v>
      </c>
      <c r="X741">
        <v>0.99982847491792703</v>
      </c>
      <c r="Y741" t="s">
        <v>131</v>
      </c>
      <c r="Z741" t="s">
        <v>403</v>
      </c>
      <c r="AA741">
        <v>0.97446677542422899</v>
      </c>
      <c r="AB741" t="s">
        <v>404</v>
      </c>
      <c r="AC741">
        <v>797974</v>
      </c>
      <c r="AD741">
        <v>1195757</v>
      </c>
      <c r="AE741">
        <v>1013713</v>
      </c>
      <c r="AF741" t="s">
        <v>118</v>
      </c>
      <c r="AH741" s="41" t="s">
        <v>922</v>
      </c>
      <c r="AI741" t="s">
        <v>120</v>
      </c>
      <c r="AJ741" t="s">
        <v>121</v>
      </c>
      <c r="AK741" s="32">
        <v>43277</v>
      </c>
      <c r="AL741" s="32">
        <v>43277</v>
      </c>
      <c r="AM741">
        <v>26</v>
      </c>
      <c r="AN741">
        <v>1</v>
      </c>
    </row>
    <row r="742" spans="1:40" x14ac:dyDescent="0.3">
      <c r="A742" s="32">
        <v>43251</v>
      </c>
      <c r="B742">
        <v>111993</v>
      </c>
      <c r="C742">
        <v>0.1096</v>
      </c>
      <c r="D742" t="s">
        <v>243</v>
      </c>
      <c r="E742" t="s">
        <v>12</v>
      </c>
      <c r="F742" t="s">
        <v>180</v>
      </c>
      <c r="G742">
        <v>0</v>
      </c>
      <c r="H742">
        <v>0</v>
      </c>
      <c r="I742">
        <v>0</v>
      </c>
      <c r="J742">
        <v>1</v>
      </c>
      <c r="K742" t="s">
        <v>129</v>
      </c>
      <c r="L742">
        <v>1.6197891402700799</v>
      </c>
      <c r="M742" t="s">
        <v>185</v>
      </c>
      <c r="N742" t="s">
        <v>112</v>
      </c>
      <c r="O742">
        <v>1.3925014289839801</v>
      </c>
      <c r="P742" t="s">
        <v>148</v>
      </c>
      <c r="Q742" t="s">
        <v>108</v>
      </c>
      <c r="R742">
        <v>1.1654099398451301</v>
      </c>
      <c r="S742" t="s">
        <v>109</v>
      </c>
      <c r="T742" t="s">
        <v>116</v>
      </c>
      <c r="U742">
        <v>1.1368499998520201</v>
      </c>
      <c r="V742" t="s">
        <v>134</v>
      </c>
      <c r="W742" t="s">
        <v>110</v>
      </c>
      <c r="X742">
        <v>1.0615373374675601</v>
      </c>
      <c r="Y742" t="s">
        <v>111</v>
      </c>
      <c r="Z742" t="s">
        <v>114</v>
      </c>
      <c r="AA742">
        <v>1.0137915362501899</v>
      </c>
      <c r="AB742" t="s">
        <v>115</v>
      </c>
      <c r="AC742">
        <v>798592</v>
      </c>
      <c r="AD742">
        <v>1196694</v>
      </c>
      <c r="AE742">
        <v>8481988</v>
      </c>
      <c r="AF742" t="s">
        <v>118</v>
      </c>
      <c r="AH742" s="41" t="s">
        <v>923</v>
      </c>
      <c r="AI742" t="s">
        <v>158</v>
      </c>
      <c r="AJ742" t="s">
        <v>121</v>
      </c>
      <c r="AK742" s="32">
        <v>43277</v>
      </c>
      <c r="AL742" s="32">
        <v>43277</v>
      </c>
      <c r="AM742">
        <v>26</v>
      </c>
      <c r="AN742">
        <v>1</v>
      </c>
    </row>
    <row r="743" spans="1:40" x14ac:dyDescent="0.3">
      <c r="A743" s="32">
        <v>43251</v>
      </c>
      <c r="B743">
        <v>11227</v>
      </c>
      <c r="C743">
        <v>9.6000000000000002E-2</v>
      </c>
      <c r="D743" t="s">
        <v>218</v>
      </c>
      <c r="E743" t="s">
        <v>13</v>
      </c>
      <c r="F743" t="s">
        <v>282</v>
      </c>
      <c r="G743">
        <v>0</v>
      </c>
      <c r="H743">
        <v>1</v>
      </c>
      <c r="I743">
        <v>0</v>
      </c>
      <c r="J743">
        <v>0</v>
      </c>
      <c r="K743" t="s">
        <v>403</v>
      </c>
      <c r="L743">
        <v>2.11393374235085</v>
      </c>
      <c r="M743" t="s">
        <v>608</v>
      </c>
      <c r="N743" t="s">
        <v>112</v>
      </c>
      <c r="O743">
        <v>1.3694933702527801</v>
      </c>
      <c r="P743" t="s">
        <v>148</v>
      </c>
      <c r="Q743" t="s">
        <v>116</v>
      </c>
      <c r="R743">
        <v>1.04145330898743</v>
      </c>
      <c r="S743" t="s">
        <v>117</v>
      </c>
      <c r="T743" t="s">
        <v>108</v>
      </c>
      <c r="U743">
        <v>1.0169946869864901</v>
      </c>
      <c r="V743" t="s">
        <v>174</v>
      </c>
      <c r="W743" t="s">
        <v>114</v>
      </c>
      <c r="X743">
        <v>1.01216643157116</v>
      </c>
      <c r="Y743" t="s">
        <v>431</v>
      </c>
      <c r="Z743" t="s">
        <v>124</v>
      </c>
      <c r="AA743">
        <v>1.01211206561866</v>
      </c>
      <c r="AB743" t="s">
        <v>125</v>
      </c>
      <c r="AC743">
        <v>795919</v>
      </c>
      <c r="AD743">
        <v>1192373</v>
      </c>
      <c r="AE743">
        <v>1010818</v>
      </c>
      <c r="AF743" t="s">
        <v>118</v>
      </c>
      <c r="AH743" s="41" t="s">
        <v>924</v>
      </c>
      <c r="AI743" t="s">
        <v>120</v>
      </c>
      <c r="AJ743" t="s">
        <v>121</v>
      </c>
      <c r="AK743" s="32">
        <v>43271</v>
      </c>
      <c r="AL743" s="32">
        <v>43271</v>
      </c>
      <c r="AM743">
        <v>20</v>
      </c>
      <c r="AN743">
        <v>1</v>
      </c>
    </row>
    <row r="744" spans="1:40" x14ac:dyDescent="0.3">
      <c r="A744" s="32">
        <v>43251</v>
      </c>
      <c r="B744">
        <v>112572</v>
      </c>
      <c r="C744">
        <v>9.5729999999999996E-2</v>
      </c>
      <c r="D744" t="s">
        <v>146</v>
      </c>
      <c r="E744" t="s">
        <v>12</v>
      </c>
      <c r="F744" t="s">
        <v>336</v>
      </c>
      <c r="G744">
        <v>0</v>
      </c>
      <c r="H744">
        <v>0</v>
      </c>
      <c r="I744">
        <v>0</v>
      </c>
      <c r="J744">
        <v>1</v>
      </c>
      <c r="K744" t="s">
        <v>106</v>
      </c>
      <c r="L744">
        <v>3.2749218818536798</v>
      </c>
      <c r="M744" t="s">
        <v>698</v>
      </c>
      <c r="N744" t="s">
        <v>129</v>
      </c>
      <c r="O744">
        <v>1.09817458442219</v>
      </c>
      <c r="P744" t="s">
        <v>130</v>
      </c>
      <c r="Q744" t="s">
        <v>110</v>
      </c>
      <c r="R744">
        <v>1.0615373374675601</v>
      </c>
      <c r="S744" t="s">
        <v>111</v>
      </c>
      <c r="T744" t="s">
        <v>108</v>
      </c>
      <c r="U744">
        <v>1.0169946869864901</v>
      </c>
      <c r="V744" t="s">
        <v>174</v>
      </c>
      <c r="W744" t="s">
        <v>114</v>
      </c>
      <c r="X744">
        <v>1.0137915362501899</v>
      </c>
      <c r="Y744" t="s">
        <v>115</v>
      </c>
      <c r="Z744" t="s">
        <v>124</v>
      </c>
      <c r="AA744">
        <v>1.01211206561866</v>
      </c>
      <c r="AB744" t="s">
        <v>125</v>
      </c>
      <c r="AC744">
        <v>797670</v>
      </c>
      <c r="AD744">
        <v>1195194</v>
      </c>
      <c r="AE744">
        <v>8807349</v>
      </c>
      <c r="AF744" t="s">
        <v>118</v>
      </c>
      <c r="AH744" s="41" t="s">
        <v>925</v>
      </c>
      <c r="AI744" t="s">
        <v>120</v>
      </c>
      <c r="AJ744" t="s">
        <v>121</v>
      </c>
      <c r="AK744" s="32">
        <v>43276</v>
      </c>
      <c r="AL744" s="32">
        <v>43276</v>
      </c>
      <c r="AM744">
        <v>25</v>
      </c>
      <c r="AN744">
        <v>1</v>
      </c>
    </row>
    <row r="745" spans="1:40" x14ac:dyDescent="0.3">
      <c r="A745" s="32">
        <v>43251</v>
      </c>
      <c r="B745">
        <v>114249</v>
      </c>
      <c r="C745">
        <v>9.5000000000000001E-2</v>
      </c>
      <c r="D745" t="s">
        <v>191</v>
      </c>
      <c r="E745" t="s">
        <v>12</v>
      </c>
      <c r="F745" t="s">
        <v>160</v>
      </c>
      <c r="G745">
        <v>0</v>
      </c>
      <c r="H745">
        <v>0</v>
      </c>
      <c r="I745">
        <v>0</v>
      </c>
      <c r="J745">
        <v>1</v>
      </c>
      <c r="K745" t="s">
        <v>143</v>
      </c>
      <c r="L745">
        <v>2.30306533027442</v>
      </c>
      <c r="M745" t="s">
        <v>171</v>
      </c>
      <c r="N745" t="s">
        <v>110</v>
      </c>
      <c r="O745">
        <v>1.0615373374675601</v>
      </c>
      <c r="P745" t="s">
        <v>111</v>
      </c>
      <c r="Q745" t="s">
        <v>114</v>
      </c>
      <c r="R745">
        <v>1.0137915362501899</v>
      </c>
      <c r="S745" t="s">
        <v>115</v>
      </c>
      <c r="T745" t="s">
        <v>124</v>
      </c>
      <c r="U745">
        <v>1.01211206561866</v>
      </c>
      <c r="V745" t="s">
        <v>125</v>
      </c>
      <c r="W745" t="s">
        <v>403</v>
      </c>
      <c r="X745">
        <v>0.97446677542422899</v>
      </c>
      <c r="Y745" t="s">
        <v>404</v>
      </c>
      <c r="Z745" t="s">
        <v>112</v>
      </c>
      <c r="AA745">
        <v>0.973303023148263</v>
      </c>
      <c r="AB745" t="s">
        <v>113</v>
      </c>
      <c r="AC745">
        <v>798182</v>
      </c>
      <c r="AD745">
        <v>1196076</v>
      </c>
      <c r="AE745">
        <v>7729056</v>
      </c>
      <c r="AF745" t="s">
        <v>118</v>
      </c>
      <c r="AH745" s="41" t="s">
        <v>926</v>
      </c>
      <c r="AI745" t="s">
        <v>120</v>
      </c>
      <c r="AJ745" t="s">
        <v>121</v>
      </c>
      <c r="AK745" s="32">
        <v>43277</v>
      </c>
      <c r="AL745" s="32">
        <v>43277</v>
      </c>
      <c r="AM745">
        <v>26</v>
      </c>
      <c r="AN745">
        <v>1</v>
      </c>
    </row>
    <row r="746" spans="1:40" x14ac:dyDescent="0.3">
      <c r="A746" s="32">
        <v>43251</v>
      </c>
      <c r="B746">
        <v>114307</v>
      </c>
      <c r="C746">
        <v>0.11600000000000001</v>
      </c>
      <c r="D746" t="s">
        <v>191</v>
      </c>
      <c r="E746" t="s">
        <v>12</v>
      </c>
      <c r="F746" t="s">
        <v>195</v>
      </c>
      <c r="G746">
        <v>0</v>
      </c>
      <c r="H746">
        <v>0</v>
      </c>
      <c r="I746">
        <v>0</v>
      </c>
      <c r="J746">
        <v>1</v>
      </c>
      <c r="K746" t="s">
        <v>403</v>
      </c>
      <c r="L746">
        <v>2.11393374235085</v>
      </c>
      <c r="M746" t="s">
        <v>608</v>
      </c>
      <c r="N746" t="s">
        <v>129</v>
      </c>
      <c r="O746">
        <v>1.2700033430600199</v>
      </c>
      <c r="P746" t="s">
        <v>169</v>
      </c>
      <c r="Q746" t="s">
        <v>110</v>
      </c>
      <c r="R746">
        <v>1.0615373374675601</v>
      </c>
      <c r="S746" t="s">
        <v>111</v>
      </c>
      <c r="T746" t="s">
        <v>143</v>
      </c>
      <c r="U746">
        <v>1.00612441280494</v>
      </c>
      <c r="V746" t="s">
        <v>144</v>
      </c>
      <c r="W746" t="s">
        <v>114</v>
      </c>
      <c r="X746">
        <v>0.99982847491792703</v>
      </c>
      <c r="Y746" t="s">
        <v>131</v>
      </c>
      <c r="Z746" t="s">
        <v>124</v>
      </c>
      <c r="AA746">
        <v>0.97407416157110505</v>
      </c>
      <c r="AB746" t="s">
        <v>889</v>
      </c>
      <c r="AC746">
        <v>797982</v>
      </c>
      <c r="AD746">
        <v>1195765</v>
      </c>
      <c r="AE746">
        <v>1013713</v>
      </c>
      <c r="AF746" t="s">
        <v>118</v>
      </c>
      <c r="AH746" s="41" t="s">
        <v>927</v>
      </c>
      <c r="AI746" t="s">
        <v>120</v>
      </c>
      <c r="AJ746" t="s">
        <v>121</v>
      </c>
      <c r="AK746" s="32">
        <v>43277</v>
      </c>
      <c r="AL746" s="32">
        <v>43277</v>
      </c>
      <c r="AM746">
        <v>26</v>
      </c>
      <c r="AN746">
        <v>1</v>
      </c>
    </row>
    <row r="747" spans="1:40" x14ac:dyDescent="0.3">
      <c r="A747" s="32">
        <v>43251</v>
      </c>
      <c r="B747">
        <v>114449</v>
      </c>
      <c r="C747">
        <v>0.16200000000000001</v>
      </c>
      <c r="D747" t="s">
        <v>468</v>
      </c>
      <c r="E747" t="s">
        <v>12</v>
      </c>
      <c r="F747" t="s">
        <v>210</v>
      </c>
      <c r="G747">
        <v>0</v>
      </c>
      <c r="H747">
        <v>0</v>
      </c>
      <c r="I747">
        <v>0</v>
      </c>
      <c r="J747">
        <v>1</v>
      </c>
      <c r="K747" t="s">
        <v>403</v>
      </c>
      <c r="L747">
        <v>2.11393374235085</v>
      </c>
      <c r="M747" t="s">
        <v>608</v>
      </c>
      <c r="N747" t="s">
        <v>129</v>
      </c>
      <c r="O747">
        <v>1.2700033430600199</v>
      </c>
      <c r="P747" t="s">
        <v>169</v>
      </c>
      <c r="Q747" t="s">
        <v>108</v>
      </c>
      <c r="R747">
        <v>1.1654099398451301</v>
      </c>
      <c r="S747" t="s">
        <v>109</v>
      </c>
      <c r="T747" t="s">
        <v>116</v>
      </c>
      <c r="U747">
        <v>1.1368499998520201</v>
      </c>
      <c r="V747" t="s">
        <v>134</v>
      </c>
      <c r="W747" t="s">
        <v>114</v>
      </c>
      <c r="X747">
        <v>1.0823011149448001</v>
      </c>
      <c r="Y747" t="s">
        <v>161</v>
      </c>
      <c r="Z747" t="s">
        <v>110</v>
      </c>
      <c r="AA747">
        <v>1.0615373374675601</v>
      </c>
      <c r="AB747" t="s">
        <v>111</v>
      </c>
      <c r="AC747">
        <v>797668</v>
      </c>
      <c r="AD747">
        <v>1195192</v>
      </c>
      <c r="AE747">
        <v>8181885</v>
      </c>
      <c r="AF747" t="s">
        <v>118</v>
      </c>
      <c r="AH747" s="41" t="s">
        <v>928</v>
      </c>
      <c r="AI747" t="s">
        <v>120</v>
      </c>
      <c r="AJ747" t="s">
        <v>121</v>
      </c>
      <c r="AK747" s="32">
        <v>43276</v>
      </c>
      <c r="AL747" s="32">
        <v>43276</v>
      </c>
      <c r="AM747">
        <v>25</v>
      </c>
      <c r="AN747">
        <v>1</v>
      </c>
    </row>
    <row r="748" spans="1:40" x14ac:dyDescent="0.3">
      <c r="A748" s="32">
        <v>43251</v>
      </c>
      <c r="B748">
        <v>114883</v>
      </c>
      <c r="C748">
        <v>0.1</v>
      </c>
      <c r="D748" t="s">
        <v>423</v>
      </c>
      <c r="E748" t="s">
        <v>14</v>
      </c>
      <c r="F748" t="s">
        <v>215</v>
      </c>
      <c r="G748">
        <v>0</v>
      </c>
      <c r="H748">
        <v>1</v>
      </c>
      <c r="I748">
        <v>0</v>
      </c>
      <c r="J748">
        <v>0</v>
      </c>
      <c r="K748" t="s">
        <v>143</v>
      </c>
      <c r="L748">
        <v>2.30306533027442</v>
      </c>
      <c r="M748" t="s">
        <v>171</v>
      </c>
      <c r="N748" t="s">
        <v>116</v>
      </c>
      <c r="O748">
        <v>1.1368499998520201</v>
      </c>
      <c r="P748" t="s">
        <v>134</v>
      </c>
      <c r="Q748" t="s">
        <v>110</v>
      </c>
      <c r="R748">
        <v>1.0615373374675601</v>
      </c>
      <c r="S748" t="s">
        <v>111</v>
      </c>
      <c r="T748" t="s">
        <v>108</v>
      </c>
      <c r="U748">
        <v>1.0169946869864901</v>
      </c>
      <c r="V748" t="s">
        <v>174</v>
      </c>
      <c r="W748" t="s">
        <v>124</v>
      </c>
      <c r="X748">
        <v>1.01211206561866</v>
      </c>
      <c r="Y748" t="s">
        <v>125</v>
      </c>
      <c r="Z748" t="s">
        <v>403</v>
      </c>
      <c r="AA748">
        <v>0.97446677542422899</v>
      </c>
      <c r="AB748" t="s">
        <v>404</v>
      </c>
      <c r="AC748">
        <v>796822</v>
      </c>
      <c r="AD748">
        <v>1193886</v>
      </c>
      <c r="AE748">
        <v>1743095</v>
      </c>
      <c r="AF748" t="s">
        <v>118</v>
      </c>
      <c r="AG748" t="s">
        <v>929</v>
      </c>
      <c r="AH748" s="41" t="s">
        <v>294</v>
      </c>
      <c r="AI748" t="s">
        <v>120</v>
      </c>
      <c r="AJ748" t="s">
        <v>121</v>
      </c>
      <c r="AK748" s="32">
        <v>43273</v>
      </c>
      <c r="AL748" s="32">
        <v>43273</v>
      </c>
      <c r="AM748">
        <v>22</v>
      </c>
      <c r="AN748">
        <v>1</v>
      </c>
    </row>
    <row r="749" spans="1:40" x14ac:dyDescent="0.3">
      <c r="A749" s="32">
        <v>43251</v>
      </c>
      <c r="B749">
        <v>115280</v>
      </c>
      <c r="C749">
        <v>0.10100000000000001</v>
      </c>
      <c r="D749" t="s">
        <v>127</v>
      </c>
      <c r="E749" t="s">
        <v>13</v>
      </c>
      <c r="F749" t="s">
        <v>128</v>
      </c>
      <c r="G749">
        <v>0</v>
      </c>
      <c r="H749">
        <v>1</v>
      </c>
      <c r="I749">
        <v>0</v>
      </c>
      <c r="J749">
        <v>0</v>
      </c>
      <c r="K749" t="s">
        <v>143</v>
      </c>
      <c r="L749">
        <v>2.30306533027442</v>
      </c>
      <c r="M749" t="s">
        <v>171</v>
      </c>
      <c r="N749" t="s">
        <v>110</v>
      </c>
      <c r="O749">
        <v>1.0615373374675601</v>
      </c>
      <c r="P749" t="s">
        <v>111</v>
      </c>
      <c r="Q749" t="s">
        <v>116</v>
      </c>
      <c r="R749">
        <v>1.04145330898743</v>
      </c>
      <c r="S749" t="s">
        <v>117</v>
      </c>
      <c r="T749" t="s">
        <v>114</v>
      </c>
      <c r="U749">
        <v>1.0137915362501899</v>
      </c>
      <c r="V749" t="s">
        <v>115</v>
      </c>
      <c r="W749" t="s">
        <v>124</v>
      </c>
      <c r="X749">
        <v>1.01211206561866</v>
      </c>
      <c r="Y749" t="s">
        <v>125</v>
      </c>
      <c r="Z749" t="s">
        <v>403</v>
      </c>
      <c r="AA749">
        <v>0.97446677542422899</v>
      </c>
      <c r="AB749" t="s">
        <v>404</v>
      </c>
      <c r="AC749">
        <v>799799</v>
      </c>
      <c r="AD749">
        <v>1198454</v>
      </c>
      <c r="AE749">
        <v>2819936</v>
      </c>
      <c r="AF749" t="s">
        <v>118</v>
      </c>
      <c r="AH749" s="41" t="s">
        <v>930</v>
      </c>
      <c r="AI749" t="s">
        <v>200</v>
      </c>
      <c r="AJ749" t="s">
        <v>121</v>
      </c>
      <c r="AK749" s="32">
        <v>43279</v>
      </c>
      <c r="AL749" s="32">
        <v>43279</v>
      </c>
      <c r="AM749">
        <v>28</v>
      </c>
      <c r="AN749">
        <v>1</v>
      </c>
    </row>
    <row r="750" spans="1:40" x14ac:dyDescent="0.3">
      <c r="A750" s="32">
        <v>43251</v>
      </c>
      <c r="B750">
        <v>115512</v>
      </c>
      <c r="C750">
        <v>0.105</v>
      </c>
      <c r="D750" t="s">
        <v>239</v>
      </c>
      <c r="E750" t="s">
        <v>21</v>
      </c>
      <c r="F750" t="s">
        <v>325</v>
      </c>
      <c r="G750">
        <v>0</v>
      </c>
      <c r="H750">
        <v>1</v>
      </c>
      <c r="I750">
        <v>0</v>
      </c>
      <c r="J750">
        <v>0</v>
      </c>
      <c r="K750" t="s">
        <v>143</v>
      </c>
      <c r="L750">
        <v>2.30306533027442</v>
      </c>
      <c r="M750" t="s">
        <v>171</v>
      </c>
      <c r="N750" t="s">
        <v>110</v>
      </c>
      <c r="O750">
        <v>1.0615373374675601</v>
      </c>
      <c r="P750" t="s">
        <v>111</v>
      </c>
      <c r="Q750" t="s">
        <v>116</v>
      </c>
      <c r="R750">
        <v>1.04145330898743</v>
      </c>
      <c r="S750" t="s">
        <v>117</v>
      </c>
      <c r="T750" t="s">
        <v>114</v>
      </c>
      <c r="U750">
        <v>1.0137915362501899</v>
      </c>
      <c r="V750" t="s">
        <v>115</v>
      </c>
      <c r="W750" t="s">
        <v>124</v>
      </c>
      <c r="X750">
        <v>1.01211206561866</v>
      </c>
      <c r="Y750" t="s">
        <v>125</v>
      </c>
      <c r="Z750" t="s">
        <v>403</v>
      </c>
      <c r="AA750">
        <v>0.97446677542422899</v>
      </c>
      <c r="AB750" t="s">
        <v>404</v>
      </c>
      <c r="AC750">
        <v>796241</v>
      </c>
      <c r="AD750">
        <v>1192860</v>
      </c>
      <c r="AE750">
        <v>8306003</v>
      </c>
      <c r="AF750" t="s">
        <v>118</v>
      </c>
      <c r="AH750" s="41" t="s">
        <v>931</v>
      </c>
      <c r="AI750" t="s">
        <v>120</v>
      </c>
      <c r="AJ750" t="s">
        <v>121</v>
      </c>
      <c r="AK750" s="32">
        <v>43272</v>
      </c>
      <c r="AL750" s="32">
        <v>43272</v>
      </c>
      <c r="AM750">
        <v>21</v>
      </c>
      <c r="AN750">
        <v>1</v>
      </c>
    </row>
    <row r="751" spans="1:40" x14ac:dyDescent="0.3">
      <c r="A751" s="32">
        <v>43251</v>
      </c>
      <c r="B751">
        <v>115867</v>
      </c>
      <c r="C751">
        <v>0.24421999999999999</v>
      </c>
      <c r="D751" t="s">
        <v>164</v>
      </c>
      <c r="E751" t="s">
        <v>13</v>
      </c>
      <c r="F751" t="s">
        <v>450</v>
      </c>
      <c r="G751">
        <v>0</v>
      </c>
      <c r="H751">
        <v>1</v>
      </c>
      <c r="I751">
        <v>0</v>
      </c>
      <c r="J751">
        <v>0</v>
      </c>
      <c r="K751" t="s">
        <v>106</v>
      </c>
      <c r="L751">
        <v>19.431116869299601</v>
      </c>
      <c r="M751" t="s">
        <v>702</v>
      </c>
      <c r="N751" t="s">
        <v>129</v>
      </c>
      <c r="O751">
        <v>1.2700033430600199</v>
      </c>
      <c r="P751" t="s">
        <v>169</v>
      </c>
      <c r="Q751" t="s">
        <v>114</v>
      </c>
      <c r="R751">
        <v>1.1060161718756301</v>
      </c>
      <c r="S751" t="s">
        <v>196</v>
      </c>
      <c r="T751" t="s">
        <v>110</v>
      </c>
      <c r="U751">
        <v>1.0615373374675601</v>
      </c>
      <c r="V751" t="s">
        <v>111</v>
      </c>
      <c r="W751" t="s">
        <v>116</v>
      </c>
      <c r="X751">
        <v>1.04145330898743</v>
      </c>
      <c r="Y751" t="s">
        <v>117</v>
      </c>
      <c r="Z751" t="s">
        <v>124</v>
      </c>
      <c r="AA751">
        <v>1.01211206561866</v>
      </c>
      <c r="AB751" t="s">
        <v>125</v>
      </c>
      <c r="AC751">
        <v>798524</v>
      </c>
      <c r="AD751">
        <v>1196585</v>
      </c>
      <c r="AE751">
        <v>2819233</v>
      </c>
      <c r="AF751" t="s">
        <v>118</v>
      </c>
      <c r="AH751" s="41" t="s">
        <v>932</v>
      </c>
      <c r="AI751" t="s">
        <v>200</v>
      </c>
      <c r="AJ751" t="s">
        <v>121</v>
      </c>
      <c r="AK751" s="32">
        <v>43277</v>
      </c>
      <c r="AL751" s="32">
        <v>43277</v>
      </c>
      <c r="AM751">
        <v>26</v>
      </c>
      <c r="AN751">
        <v>1</v>
      </c>
    </row>
    <row r="752" spans="1:40" x14ac:dyDescent="0.3">
      <c r="A752" s="32">
        <v>43251</v>
      </c>
      <c r="B752">
        <v>11635</v>
      </c>
      <c r="C752">
        <v>0.109</v>
      </c>
      <c r="D752" t="s">
        <v>179</v>
      </c>
      <c r="E752" t="s">
        <v>12</v>
      </c>
      <c r="F752" t="s">
        <v>278</v>
      </c>
      <c r="G752">
        <v>0</v>
      </c>
      <c r="H752">
        <v>0</v>
      </c>
      <c r="I752">
        <v>0</v>
      </c>
      <c r="J752">
        <v>1</v>
      </c>
      <c r="K752" t="s">
        <v>403</v>
      </c>
      <c r="L752">
        <v>2.11393374235085</v>
      </c>
      <c r="M752" t="s">
        <v>608</v>
      </c>
      <c r="N752" t="s">
        <v>129</v>
      </c>
      <c r="O752">
        <v>1.2700033430600199</v>
      </c>
      <c r="P752" t="s">
        <v>169</v>
      </c>
      <c r="Q752" t="s">
        <v>143</v>
      </c>
      <c r="R752">
        <v>1.0461281629827801</v>
      </c>
      <c r="S752" t="s">
        <v>149</v>
      </c>
      <c r="T752" t="s">
        <v>114</v>
      </c>
      <c r="U752">
        <v>1.0137915362501899</v>
      </c>
      <c r="V752" t="s">
        <v>115</v>
      </c>
      <c r="W752" t="s">
        <v>124</v>
      </c>
      <c r="X752">
        <v>0.97407416157110505</v>
      </c>
      <c r="Y752" t="s">
        <v>889</v>
      </c>
      <c r="Z752" t="s">
        <v>110</v>
      </c>
      <c r="AA752">
        <v>0.96459022990636001</v>
      </c>
      <c r="AB752" t="s">
        <v>189</v>
      </c>
      <c r="AN752">
        <v>206</v>
      </c>
    </row>
    <row r="753" spans="1:40" ht="31.5" x14ac:dyDescent="0.3">
      <c r="A753" s="32">
        <v>43251</v>
      </c>
      <c r="B753">
        <v>117096</v>
      </c>
      <c r="C753">
        <v>0.13700000000000001</v>
      </c>
      <c r="D753" t="s">
        <v>243</v>
      </c>
      <c r="E753" t="s">
        <v>13</v>
      </c>
      <c r="F753" t="s">
        <v>237</v>
      </c>
      <c r="G753">
        <v>0</v>
      </c>
      <c r="H753">
        <v>1</v>
      </c>
      <c r="I753">
        <v>0</v>
      </c>
      <c r="J753">
        <v>0</v>
      </c>
      <c r="K753" t="s">
        <v>403</v>
      </c>
      <c r="L753">
        <v>2.11393374235085</v>
      </c>
      <c r="M753" t="s">
        <v>608</v>
      </c>
      <c r="N753" t="s">
        <v>108</v>
      </c>
      <c r="O753">
        <v>1.1654099398451301</v>
      </c>
      <c r="P753" t="s">
        <v>109</v>
      </c>
      <c r="Q753" t="s">
        <v>129</v>
      </c>
      <c r="R753">
        <v>1.09817458442219</v>
      </c>
      <c r="S753" t="s">
        <v>130</v>
      </c>
      <c r="T753" t="s">
        <v>110</v>
      </c>
      <c r="U753">
        <v>1.0615373374675601</v>
      </c>
      <c r="V753" t="s">
        <v>111</v>
      </c>
      <c r="W753" t="s">
        <v>143</v>
      </c>
      <c r="X753">
        <v>1.0461281629827801</v>
      </c>
      <c r="Y753" t="s">
        <v>149</v>
      </c>
      <c r="Z753" t="s">
        <v>116</v>
      </c>
      <c r="AA753">
        <v>1.04145330898743</v>
      </c>
      <c r="AB753" t="s">
        <v>117</v>
      </c>
      <c r="AC753">
        <v>795979</v>
      </c>
      <c r="AD753">
        <v>1192463</v>
      </c>
      <c r="AE753">
        <v>1769280</v>
      </c>
      <c r="AF753" t="s">
        <v>118</v>
      </c>
      <c r="AH753" s="41" t="s">
        <v>933</v>
      </c>
      <c r="AI753" t="s">
        <v>120</v>
      </c>
      <c r="AJ753" t="s">
        <v>121</v>
      </c>
      <c r="AK753" s="32">
        <v>43271</v>
      </c>
      <c r="AL753" s="32">
        <v>43271</v>
      </c>
      <c r="AM753">
        <v>20</v>
      </c>
      <c r="AN753">
        <v>1</v>
      </c>
    </row>
    <row r="754" spans="1:40" x14ac:dyDescent="0.3">
      <c r="A754" s="32">
        <v>43251</v>
      </c>
      <c r="B754">
        <v>117115</v>
      </c>
      <c r="C754">
        <v>9.9000000000000005E-2</v>
      </c>
      <c r="D754" t="s">
        <v>152</v>
      </c>
      <c r="E754" t="s">
        <v>14</v>
      </c>
      <c r="F754" t="s">
        <v>228</v>
      </c>
      <c r="G754">
        <v>0</v>
      </c>
      <c r="H754">
        <v>1</v>
      </c>
      <c r="I754">
        <v>0</v>
      </c>
      <c r="J754">
        <v>0</v>
      </c>
      <c r="K754" t="s">
        <v>403</v>
      </c>
      <c r="L754">
        <v>2.11393374235085</v>
      </c>
      <c r="M754" t="s">
        <v>608</v>
      </c>
      <c r="N754" t="s">
        <v>114</v>
      </c>
      <c r="O754">
        <v>1.1060161718756301</v>
      </c>
      <c r="P754" t="s">
        <v>196</v>
      </c>
      <c r="Q754" t="s">
        <v>110</v>
      </c>
      <c r="R754">
        <v>1.0615373374675601</v>
      </c>
      <c r="S754" t="s">
        <v>111</v>
      </c>
      <c r="T754" t="s">
        <v>143</v>
      </c>
      <c r="U754">
        <v>1.0461281629827801</v>
      </c>
      <c r="V754" t="s">
        <v>149</v>
      </c>
      <c r="W754" t="s">
        <v>108</v>
      </c>
      <c r="X754">
        <v>1.0169946869864901</v>
      </c>
      <c r="Y754" t="s">
        <v>174</v>
      </c>
      <c r="Z754" t="s">
        <v>124</v>
      </c>
      <c r="AA754">
        <v>1.01211206561866</v>
      </c>
      <c r="AB754" t="s">
        <v>125</v>
      </c>
      <c r="AC754">
        <v>796294</v>
      </c>
      <c r="AD754">
        <v>1192974</v>
      </c>
      <c r="AE754">
        <v>1016419</v>
      </c>
      <c r="AF754" t="s">
        <v>118</v>
      </c>
      <c r="AH754" s="41" t="s">
        <v>934</v>
      </c>
      <c r="AI754" t="s">
        <v>120</v>
      </c>
      <c r="AJ754" t="s">
        <v>121</v>
      </c>
      <c r="AK754" s="32">
        <v>43272</v>
      </c>
      <c r="AL754" s="32">
        <v>43272</v>
      </c>
      <c r="AM754">
        <v>21</v>
      </c>
      <c r="AN754">
        <v>1</v>
      </c>
    </row>
    <row r="755" spans="1:40" ht="31.5" x14ac:dyDescent="0.3">
      <c r="A755" s="32">
        <v>43251</v>
      </c>
      <c r="B755">
        <v>117431</v>
      </c>
      <c r="C755">
        <v>9.6000000000000002E-2</v>
      </c>
      <c r="D755" t="s">
        <v>173</v>
      </c>
      <c r="E755" t="s">
        <v>14</v>
      </c>
      <c r="F755" t="s">
        <v>147</v>
      </c>
      <c r="G755">
        <v>0</v>
      </c>
      <c r="H755">
        <v>1</v>
      </c>
      <c r="I755">
        <v>0</v>
      </c>
      <c r="J755">
        <v>0</v>
      </c>
      <c r="K755" t="s">
        <v>403</v>
      </c>
      <c r="L755">
        <v>2.11393374235085</v>
      </c>
      <c r="M755" t="s">
        <v>608</v>
      </c>
      <c r="N755" t="s">
        <v>112</v>
      </c>
      <c r="O755">
        <v>1.2559005286982901</v>
      </c>
      <c r="P755" t="s">
        <v>148</v>
      </c>
      <c r="Q755" t="s">
        <v>116</v>
      </c>
      <c r="R755">
        <v>1.1368499998520201</v>
      </c>
      <c r="S755" t="s">
        <v>134</v>
      </c>
      <c r="T755" t="s">
        <v>110</v>
      </c>
      <c r="U755">
        <v>1.0615373374675601</v>
      </c>
      <c r="V755" t="s">
        <v>111</v>
      </c>
      <c r="W755" t="s">
        <v>143</v>
      </c>
      <c r="X755">
        <v>1.0461281629827801</v>
      </c>
      <c r="Y755" t="s">
        <v>149</v>
      </c>
      <c r="Z755" t="s">
        <v>108</v>
      </c>
      <c r="AA755">
        <v>1.0169946869864901</v>
      </c>
      <c r="AB755" t="s">
        <v>174</v>
      </c>
      <c r="AC755">
        <v>797494</v>
      </c>
      <c r="AD755">
        <v>1194943</v>
      </c>
      <c r="AE755">
        <v>9749649</v>
      </c>
      <c r="AF755" t="s">
        <v>118</v>
      </c>
      <c r="AH755" s="41" t="s">
        <v>935</v>
      </c>
      <c r="AI755" t="s">
        <v>120</v>
      </c>
      <c r="AJ755" t="s">
        <v>121</v>
      </c>
      <c r="AK755" s="32">
        <v>43276</v>
      </c>
      <c r="AL755" s="32">
        <v>43276</v>
      </c>
      <c r="AM755">
        <v>25</v>
      </c>
      <c r="AN755">
        <v>1</v>
      </c>
    </row>
    <row r="756" spans="1:40" x14ac:dyDescent="0.3">
      <c r="A756" s="32">
        <v>43251</v>
      </c>
      <c r="B756">
        <v>118506</v>
      </c>
      <c r="C756">
        <v>0.10205</v>
      </c>
      <c r="D756" t="s">
        <v>254</v>
      </c>
      <c r="E756" t="s">
        <v>14</v>
      </c>
      <c r="F756" t="s">
        <v>222</v>
      </c>
      <c r="G756">
        <v>0</v>
      </c>
      <c r="H756">
        <v>1</v>
      </c>
      <c r="I756">
        <v>0</v>
      </c>
      <c r="J756">
        <v>0</v>
      </c>
      <c r="K756" t="s">
        <v>106</v>
      </c>
      <c r="L756">
        <v>3.2749218818536798</v>
      </c>
      <c r="M756" t="s">
        <v>698</v>
      </c>
      <c r="N756" t="s">
        <v>116</v>
      </c>
      <c r="O756">
        <v>1.1368499998520201</v>
      </c>
      <c r="P756" t="s">
        <v>134</v>
      </c>
      <c r="Q756" t="s">
        <v>110</v>
      </c>
      <c r="R756">
        <v>1.0615373374675601</v>
      </c>
      <c r="S756" t="s">
        <v>111</v>
      </c>
      <c r="T756" t="s">
        <v>114</v>
      </c>
      <c r="U756">
        <v>1.04021706220163</v>
      </c>
      <c r="V756" t="s">
        <v>435</v>
      </c>
      <c r="W756" t="s">
        <v>108</v>
      </c>
      <c r="X756">
        <v>1.0169946869864901</v>
      </c>
      <c r="Y756" t="s">
        <v>174</v>
      </c>
      <c r="Z756" t="s">
        <v>124</v>
      </c>
      <c r="AA756">
        <v>1.01211206561866</v>
      </c>
      <c r="AB756" t="s">
        <v>125</v>
      </c>
      <c r="AN756">
        <v>252</v>
      </c>
    </row>
    <row r="757" spans="1:40" ht="31.5" x14ac:dyDescent="0.3">
      <c r="A757" s="32">
        <v>43251</v>
      </c>
      <c r="B757">
        <v>118687</v>
      </c>
      <c r="C757">
        <v>0.11600000000000001</v>
      </c>
      <c r="D757" t="s">
        <v>270</v>
      </c>
      <c r="E757" t="s">
        <v>14</v>
      </c>
      <c r="F757" t="s">
        <v>147</v>
      </c>
      <c r="G757">
        <v>0</v>
      </c>
      <c r="H757">
        <v>1</v>
      </c>
      <c r="I757">
        <v>0</v>
      </c>
      <c r="J757">
        <v>0</v>
      </c>
      <c r="K757" t="s">
        <v>129</v>
      </c>
      <c r="L757">
        <v>1.6197891402700799</v>
      </c>
      <c r="M757" t="s">
        <v>185</v>
      </c>
      <c r="N757" t="s">
        <v>112</v>
      </c>
      <c r="O757">
        <v>1.38773853498336</v>
      </c>
      <c r="P757" t="s">
        <v>148</v>
      </c>
      <c r="Q757" t="s">
        <v>116</v>
      </c>
      <c r="R757">
        <v>1.1368499998520201</v>
      </c>
      <c r="S757" t="s">
        <v>134</v>
      </c>
      <c r="T757" t="s">
        <v>114</v>
      </c>
      <c r="U757">
        <v>1.0638406437077199</v>
      </c>
      <c r="V757" t="s">
        <v>344</v>
      </c>
      <c r="W757" t="s">
        <v>110</v>
      </c>
      <c r="X757">
        <v>1.0615373374675601</v>
      </c>
      <c r="Y757" t="s">
        <v>111</v>
      </c>
      <c r="Z757" t="s">
        <v>143</v>
      </c>
      <c r="AA757">
        <v>1.0461281629827801</v>
      </c>
      <c r="AB757" t="s">
        <v>149</v>
      </c>
      <c r="AC757">
        <v>797406</v>
      </c>
      <c r="AD757">
        <v>1194788</v>
      </c>
      <c r="AE757">
        <v>9749649</v>
      </c>
      <c r="AF757" t="s">
        <v>118</v>
      </c>
      <c r="AH757" s="41" t="s">
        <v>936</v>
      </c>
      <c r="AI757" t="s">
        <v>158</v>
      </c>
      <c r="AJ757" t="s">
        <v>121</v>
      </c>
      <c r="AK757" s="32">
        <v>43276</v>
      </c>
      <c r="AL757" s="32">
        <v>43276</v>
      </c>
      <c r="AM757">
        <v>25</v>
      </c>
      <c r="AN757">
        <v>1</v>
      </c>
    </row>
    <row r="758" spans="1:40" ht="31.5" x14ac:dyDescent="0.3">
      <c r="A758" s="32">
        <v>43251</v>
      </c>
      <c r="B758">
        <v>118751</v>
      </c>
      <c r="C758">
        <v>0.13</v>
      </c>
      <c r="D758" t="s">
        <v>264</v>
      </c>
      <c r="E758" t="s">
        <v>21</v>
      </c>
      <c r="F758" t="s">
        <v>333</v>
      </c>
      <c r="G758">
        <v>0</v>
      </c>
      <c r="H758">
        <v>1</v>
      </c>
      <c r="I758">
        <v>0</v>
      </c>
      <c r="J758">
        <v>0</v>
      </c>
      <c r="K758" t="s">
        <v>403</v>
      </c>
      <c r="L758">
        <v>2.11393374235085</v>
      </c>
      <c r="M758" t="s">
        <v>608</v>
      </c>
      <c r="N758" t="s">
        <v>124</v>
      </c>
      <c r="O758">
        <v>1.1783255797797301</v>
      </c>
      <c r="P758" t="s">
        <v>135</v>
      </c>
      <c r="Q758" t="s">
        <v>108</v>
      </c>
      <c r="R758">
        <v>1.1654099398451301</v>
      </c>
      <c r="S758" t="s">
        <v>109</v>
      </c>
      <c r="T758" t="s">
        <v>114</v>
      </c>
      <c r="U758">
        <v>1.0823011149448001</v>
      </c>
      <c r="V758" t="s">
        <v>161</v>
      </c>
      <c r="W758" t="s">
        <v>110</v>
      </c>
      <c r="X758">
        <v>1.0615373374675601</v>
      </c>
      <c r="Y758" t="s">
        <v>111</v>
      </c>
      <c r="Z758" t="s">
        <v>143</v>
      </c>
      <c r="AA758">
        <v>1.0461281629827801</v>
      </c>
      <c r="AB758" t="s">
        <v>149</v>
      </c>
      <c r="AC758">
        <v>796085</v>
      </c>
      <c r="AD758">
        <v>1192622</v>
      </c>
      <c r="AE758">
        <v>8738270</v>
      </c>
      <c r="AF758" t="s">
        <v>118</v>
      </c>
      <c r="AH758" s="41" t="s">
        <v>937</v>
      </c>
      <c r="AI758" t="s">
        <v>120</v>
      </c>
      <c r="AJ758" t="s">
        <v>121</v>
      </c>
      <c r="AK758" s="32">
        <v>43271</v>
      </c>
      <c r="AL758" s="32">
        <v>43271</v>
      </c>
      <c r="AM758">
        <v>20</v>
      </c>
      <c r="AN758">
        <v>1</v>
      </c>
    </row>
    <row r="759" spans="1:40" ht="47.25" x14ac:dyDescent="0.3">
      <c r="A759" s="32">
        <v>43251</v>
      </c>
      <c r="B759">
        <v>118866</v>
      </c>
      <c r="C759">
        <v>0.16500000000000001</v>
      </c>
      <c r="D759" t="s">
        <v>552</v>
      </c>
      <c r="E759" t="s">
        <v>12</v>
      </c>
      <c r="F759" t="s">
        <v>235</v>
      </c>
      <c r="G759">
        <v>1</v>
      </c>
      <c r="H759">
        <v>0</v>
      </c>
      <c r="I759">
        <v>0</v>
      </c>
      <c r="J759">
        <v>1</v>
      </c>
      <c r="K759" t="s">
        <v>143</v>
      </c>
      <c r="L759">
        <v>2.30306533027442</v>
      </c>
      <c r="M759" t="s">
        <v>171</v>
      </c>
      <c r="N759" t="s">
        <v>129</v>
      </c>
      <c r="O759">
        <v>1.6197891402700799</v>
      </c>
      <c r="P759" t="s">
        <v>185</v>
      </c>
      <c r="Q759" t="s">
        <v>114</v>
      </c>
      <c r="R759">
        <v>1.1060161718756301</v>
      </c>
      <c r="S759" t="s">
        <v>196</v>
      </c>
      <c r="T759" t="s">
        <v>110</v>
      </c>
      <c r="U759">
        <v>1.0615373374675601</v>
      </c>
      <c r="V759" t="s">
        <v>111</v>
      </c>
      <c r="W759" t="s">
        <v>124</v>
      </c>
      <c r="X759">
        <v>1.01211206561866</v>
      </c>
      <c r="Y759" t="s">
        <v>125</v>
      </c>
      <c r="Z759" t="s">
        <v>403</v>
      </c>
      <c r="AA759">
        <v>0.97446677542422899</v>
      </c>
      <c r="AB759" t="s">
        <v>404</v>
      </c>
      <c r="AC759">
        <v>799081</v>
      </c>
      <c r="AD759">
        <v>1197440</v>
      </c>
      <c r="AE759">
        <v>1375443</v>
      </c>
      <c r="AF759" t="s">
        <v>118</v>
      </c>
      <c r="AH759" s="41" t="s">
        <v>938</v>
      </c>
      <c r="AI759" t="s">
        <v>120</v>
      </c>
      <c r="AJ759" t="s">
        <v>121</v>
      </c>
      <c r="AK759" s="32">
        <v>43278</v>
      </c>
      <c r="AL759" s="32">
        <v>43278</v>
      </c>
      <c r="AM759">
        <v>27</v>
      </c>
      <c r="AN759">
        <v>1</v>
      </c>
    </row>
    <row r="760" spans="1:40" x14ac:dyDescent="0.3">
      <c r="A760" s="32">
        <v>43251</v>
      </c>
      <c r="B760">
        <v>118866</v>
      </c>
      <c r="C760">
        <v>0.16500000000000001</v>
      </c>
      <c r="D760" t="s">
        <v>552</v>
      </c>
      <c r="E760" t="s">
        <v>12</v>
      </c>
      <c r="F760" t="s">
        <v>235</v>
      </c>
      <c r="G760">
        <v>1</v>
      </c>
      <c r="H760">
        <v>0</v>
      </c>
      <c r="I760">
        <v>0</v>
      </c>
      <c r="J760">
        <v>1</v>
      </c>
      <c r="K760" t="s">
        <v>143</v>
      </c>
      <c r="L760">
        <v>2.30306533027442</v>
      </c>
      <c r="M760" t="s">
        <v>171</v>
      </c>
      <c r="N760" t="s">
        <v>129</v>
      </c>
      <c r="O760">
        <v>1.6197891402700799</v>
      </c>
      <c r="P760" t="s">
        <v>185</v>
      </c>
      <c r="Q760" t="s">
        <v>114</v>
      </c>
      <c r="R760">
        <v>1.1060161718756301</v>
      </c>
      <c r="S760" t="s">
        <v>196</v>
      </c>
      <c r="T760" t="s">
        <v>110</v>
      </c>
      <c r="U760">
        <v>1.0615373374675601</v>
      </c>
      <c r="V760" t="s">
        <v>111</v>
      </c>
      <c r="W760" t="s">
        <v>124</v>
      </c>
      <c r="X760">
        <v>1.01211206561866</v>
      </c>
      <c r="Y760" t="s">
        <v>125</v>
      </c>
      <c r="Z760" t="s">
        <v>403</v>
      </c>
      <c r="AA760">
        <v>0.97446677542422899</v>
      </c>
      <c r="AB760" t="s">
        <v>404</v>
      </c>
      <c r="AC760">
        <v>798485</v>
      </c>
      <c r="AD760">
        <v>1196518</v>
      </c>
      <c r="AE760">
        <v>1375443</v>
      </c>
      <c r="AF760" t="s">
        <v>118</v>
      </c>
      <c r="AH760" s="41" t="s">
        <v>939</v>
      </c>
      <c r="AI760" t="s">
        <v>267</v>
      </c>
      <c r="AJ760" t="s">
        <v>121</v>
      </c>
      <c r="AK760" s="32">
        <v>43277</v>
      </c>
      <c r="AL760" s="32">
        <v>43277</v>
      </c>
      <c r="AM760">
        <v>26</v>
      </c>
      <c r="AN760">
        <v>1</v>
      </c>
    </row>
    <row r="761" spans="1:40" ht="31.5" x14ac:dyDescent="0.3">
      <c r="A761" s="32">
        <v>43251</v>
      </c>
      <c r="B761">
        <v>119756</v>
      </c>
      <c r="C761">
        <v>0.157</v>
      </c>
      <c r="D761" t="s">
        <v>347</v>
      </c>
      <c r="E761" t="s">
        <v>13</v>
      </c>
      <c r="F761" t="s">
        <v>244</v>
      </c>
      <c r="G761">
        <v>0</v>
      </c>
      <c r="H761">
        <v>1</v>
      </c>
      <c r="I761">
        <v>0</v>
      </c>
      <c r="J761">
        <v>0</v>
      </c>
      <c r="K761" t="s">
        <v>143</v>
      </c>
      <c r="L761">
        <v>2.30306533027442</v>
      </c>
      <c r="M761" t="s">
        <v>171</v>
      </c>
      <c r="N761" t="s">
        <v>403</v>
      </c>
      <c r="O761">
        <v>2.11393374235085</v>
      </c>
      <c r="P761" t="s">
        <v>608</v>
      </c>
      <c r="Q761" t="s">
        <v>116</v>
      </c>
      <c r="R761">
        <v>1.1368499998520201</v>
      </c>
      <c r="S761" t="s">
        <v>134</v>
      </c>
      <c r="T761" t="s">
        <v>108</v>
      </c>
      <c r="U761">
        <v>1.0169946869864901</v>
      </c>
      <c r="V761" t="s">
        <v>174</v>
      </c>
      <c r="W761" t="s">
        <v>114</v>
      </c>
      <c r="X761">
        <v>1.0137915362501899</v>
      </c>
      <c r="Y761" t="s">
        <v>115</v>
      </c>
      <c r="Z761" t="s">
        <v>124</v>
      </c>
      <c r="AA761">
        <v>1.01211206561866</v>
      </c>
      <c r="AB761" t="s">
        <v>125</v>
      </c>
      <c r="AC761">
        <v>795915</v>
      </c>
      <c r="AD761">
        <v>1192368</v>
      </c>
      <c r="AE761">
        <v>1769280</v>
      </c>
      <c r="AF761" t="s">
        <v>118</v>
      </c>
      <c r="AH761" s="41" t="s">
        <v>940</v>
      </c>
      <c r="AI761" t="s">
        <v>120</v>
      </c>
      <c r="AJ761" t="s">
        <v>121</v>
      </c>
      <c r="AK761" s="32">
        <v>43271</v>
      </c>
      <c r="AL761" s="32">
        <v>43271</v>
      </c>
      <c r="AM761">
        <v>20</v>
      </c>
      <c r="AN761">
        <v>1</v>
      </c>
    </row>
    <row r="762" spans="1:40" x14ac:dyDescent="0.3">
      <c r="A762" s="32">
        <v>43251</v>
      </c>
      <c r="B762">
        <v>120637</v>
      </c>
      <c r="C762">
        <v>0.11</v>
      </c>
      <c r="D762" t="s">
        <v>187</v>
      </c>
      <c r="E762" t="s">
        <v>12</v>
      </c>
      <c r="F762" t="s">
        <v>160</v>
      </c>
      <c r="G762">
        <v>0</v>
      </c>
      <c r="H762">
        <v>0</v>
      </c>
      <c r="I762">
        <v>0</v>
      </c>
      <c r="J762">
        <v>1</v>
      </c>
      <c r="K762" t="s">
        <v>143</v>
      </c>
      <c r="L762">
        <v>2.30306533027442</v>
      </c>
      <c r="M762" t="s">
        <v>171</v>
      </c>
      <c r="N762" t="s">
        <v>112</v>
      </c>
      <c r="O762">
        <v>1.38773853498336</v>
      </c>
      <c r="P762" t="s">
        <v>148</v>
      </c>
      <c r="Q762" t="s">
        <v>129</v>
      </c>
      <c r="R762">
        <v>1.2700033430600199</v>
      </c>
      <c r="S762" t="s">
        <v>169</v>
      </c>
      <c r="T762" t="s">
        <v>116</v>
      </c>
      <c r="U762">
        <v>1.04145330898743</v>
      </c>
      <c r="V762" t="s">
        <v>117</v>
      </c>
      <c r="W762" t="s">
        <v>108</v>
      </c>
      <c r="X762">
        <v>1.0169946869864901</v>
      </c>
      <c r="Y762" t="s">
        <v>174</v>
      </c>
      <c r="Z762" t="s">
        <v>114</v>
      </c>
      <c r="AA762">
        <v>1.01216643157116</v>
      </c>
      <c r="AB762" t="s">
        <v>431</v>
      </c>
      <c r="AC762">
        <v>798184</v>
      </c>
      <c r="AD762">
        <v>1196080</v>
      </c>
      <c r="AE762">
        <v>7729056</v>
      </c>
      <c r="AF762" t="s">
        <v>118</v>
      </c>
      <c r="AH762" s="41" t="s">
        <v>941</v>
      </c>
      <c r="AI762" t="s">
        <v>120</v>
      </c>
      <c r="AJ762" t="s">
        <v>121</v>
      </c>
      <c r="AK762" s="32">
        <v>43277</v>
      </c>
      <c r="AL762" s="32">
        <v>43277</v>
      </c>
      <c r="AM762">
        <v>26</v>
      </c>
      <c r="AN762">
        <v>1</v>
      </c>
    </row>
    <row r="763" spans="1:40" x14ac:dyDescent="0.3">
      <c r="A763" s="32">
        <v>43251</v>
      </c>
      <c r="B763">
        <v>12325</v>
      </c>
      <c r="C763">
        <v>0.113</v>
      </c>
      <c r="D763" t="s">
        <v>273</v>
      </c>
      <c r="E763" t="s">
        <v>12</v>
      </c>
      <c r="F763" t="s">
        <v>208</v>
      </c>
      <c r="G763">
        <v>0</v>
      </c>
      <c r="H763">
        <v>0</v>
      </c>
      <c r="I763">
        <v>0</v>
      </c>
      <c r="J763">
        <v>1</v>
      </c>
      <c r="K763" t="s">
        <v>403</v>
      </c>
      <c r="L763">
        <v>2.11393374235085</v>
      </c>
      <c r="M763" t="s">
        <v>608</v>
      </c>
      <c r="N763" t="s">
        <v>129</v>
      </c>
      <c r="O763">
        <v>1.2700033430600199</v>
      </c>
      <c r="P763" t="s">
        <v>169</v>
      </c>
      <c r="Q763" t="s">
        <v>108</v>
      </c>
      <c r="R763">
        <v>1.0169946869864901</v>
      </c>
      <c r="S763" t="s">
        <v>174</v>
      </c>
      <c r="T763" t="s">
        <v>124</v>
      </c>
      <c r="U763">
        <v>1.01211206561866</v>
      </c>
      <c r="V763" t="s">
        <v>125</v>
      </c>
      <c r="W763" t="s">
        <v>143</v>
      </c>
      <c r="X763">
        <v>1.00612441280494</v>
      </c>
      <c r="Y763" t="s">
        <v>144</v>
      </c>
      <c r="Z763" t="s">
        <v>114</v>
      </c>
      <c r="AA763">
        <v>0.99982847491792703</v>
      </c>
      <c r="AB763" t="s">
        <v>131</v>
      </c>
      <c r="AC763">
        <v>795813</v>
      </c>
      <c r="AD763">
        <v>1192192</v>
      </c>
      <c r="AE763">
        <v>8340093</v>
      </c>
      <c r="AF763" t="s">
        <v>118</v>
      </c>
      <c r="AH763" s="45">
        <v>43636</v>
      </c>
      <c r="AI763" t="s">
        <v>120</v>
      </c>
      <c r="AJ763" t="s">
        <v>121</v>
      </c>
      <c r="AK763" s="32">
        <v>43271</v>
      </c>
      <c r="AL763" s="32">
        <v>43271</v>
      </c>
      <c r="AM763">
        <v>20</v>
      </c>
      <c r="AN763">
        <v>1</v>
      </c>
    </row>
    <row r="764" spans="1:40" x14ac:dyDescent="0.3">
      <c r="A764" s="32">
        <v>43251</v>
      </c>
      <c r="B764">
        <v>124421</v>
      </c>
      <c r="C764">
        <v>0.20100000000000001</v>
      </c>
      <c r="D764" t="s">
        <v>347</v>
      </c>
      <c r="E764" t="s">
        <v>13</v>
      </c>
      <c r="F764" t="s">
        <v>165</v>
      </c>
      <c r="G764">
        <v>0</v>
      </c>
      <c r="H764">
        <v>1</v>
      </c>
      <c r="I764">
        <v>0</v>
      </c>
      <c r="J764">
        <v>0</v>
      </c>
      <c r="K764" t="s">
        <v>143</v>
      </c>
      <c r="L764">
        <v>2.30306533027442</v>
      </c>
      <c r="M764" t="s">
        <v>171</v>
      </c>
      <c r="N764" t="s">
        <v>403</v>
      </c>
      <c r="O764">
        <v>2.11393374235085</v>
      </c>
      <c r="P764" t="s">
        <v>608</v>
      </c>
      <c r="Q764" t="s">
        <v>112</v>
      </c>
      <c r="R764">
        <v>1.3694933702527801</v>
      </c>
      <c r="S764" t="s">
        <v>148</v>
      </c>
      <c r="T764" t="s">
        <v>129</v>
      </c>
      <c r="U764">
        <v>1.2700033430600199</v>
      </c>
      <c r="V764" t="s">
        <v>169</v>
      </c>
      <c r="W764" t="s">
        <v>114</v>
      </c>
      <c r="X764">
        <v>1.1060161718756301</v>
      </c>
      <c r="Y764" t="s">
        <v>196</v>
      </c>
      <c r="Z764" t="s">
        <v>108</v>
      </c>
      <c r="AA764">
        <v>1.0169946869864901</v>
      </c>
      <c r="AB764" t="s">
        <v>174</v>
      </c>
      <c r="AC764">
        <v>796226</v>
      </c>
      <c r="AD764">
        <v>1192839</v>
      </c>
      <c r="AE764">
        <v>9761214</v>
      </c>
      <c r="AF764" t="s">
        <v>118</v>
      </c>
      <c r="AH764" s="41" t="s">
        <v>741</v>
      </c>
      <c r="AI764" t="s">
        <v>120</v>
      </c>
      <c r="AJ764" t="s">
        <v>121</v>
      </c>
      <c r="AK764" s="32">
        <v>43272</v>
      </c>
      <c r="AL764" s="32">
        <v>43272</v>
      </c>
      <c r="AM764">
        <v>21</v>
      </c>
      <c r="AN764">
        <v>1</v>
      </c>
    </row>
    <row r="765" spans="1:40" x14ac:dyDescent="0.3">
      <c r="A765" s="32">
        <v>43251</v>
      </c>
      <c r="B765">
        <v>124972</v>
      </c>
      <c r="C765">
        <v>0.12078</v>
      </c>
      <c r="D765" t="s">
        <v>254</v>
      </c>
      <c r="E765" t="s">
        <v>14</v>
      </c>
      <c r="F765" t="s">
        <v>215</v>
      </c>
      <c r="G765">
        <v>0</v>
      </c>
      <c r="H765">
        <v>1</v>
      </c>
      <c r="I765">
        <v>0</v>
      </c>
      <c r="J765">
        <v>0</v>
      </c>
      <c r="K765" t="s">
        <v>106</v>
      </c>
      <c r="L765">
        <v>2.43283194387014</v>
      </c>
      <c r="M765" t="s">
        <v>690</v>
      </c>
      <c r="N765" t="s">
        <v>403</v>
      </c>
      <c r="O765">
        <v>2.11393374235085</v>
      </c>
      <c r="P765" t="s">
        <v>608</v>
      </c>
      <c r="Q765" t="s">
        <v>108</v>
      </c>
      <c r="R765">
        <v>1.1654099398451301</v>
      </c>
      <c r="S765" t="s">
        <v>109</v>
      </c>
      <c r="T765" t="s">
        <v>116</v>
      </c>
      <c r="U765">
        <v>1.04145330898743</v>
      </c>
      <c r="V765" t="s">
        <v>117</v>
      </c>
      <c r="W765" t="s">
        <v>124</v>
      </c>
      <c r="X765">
        <v>1.01211206561866</v>
      </c>
      <c r="Y765" t="s">
        <v>125</v>
      </c>
      <c r="Z765" t="s">
        <v>143</v>
      </c>
      <c r="AA765">
        <v>1.00612441280494</v>
      </c>
      <c r="AB765" t="s">
        <v>144</v>
      </c>
      <c r="AC765">
        <v>796824</v>
      </c>
      <c r="AD765">
        <v>1193888</v>
      </c>
      <c r="AE765">
        <v>1743095</v>
      </c>
      <c r="AF765" t="s">
        <v>118</v>
      </c>
      <c r="AG765" t="s">
        <v>942</v>
      </c>
      <c r="AH765" s="41" t="s">
        <v>294</v>
      </c>
      <c r="AI765" t="s">
        <v>120</v>
      </c>
      <c r="AJ765" t="s">
        <v>121</v>
      </c>
      <c r="AK765" s="32">
        <v>43273</v>
      </c>
      <c r="AL765" s="32">
        <v>43273</v>
      </c>
      <c r="AM765">
        <v>22</v>
      </c>
      <c r="AN765">
        <v>1</v>
      </c>
    </row>
    <row r="766" spans="1:40" x14ac:dyDescent="0.3">
      <c r="A766" s="32">
        <v>43251</v>
      </c>
      <c r="B766">
        <v>125169</v>
      </c>
      <c r="C766">
        <v>0.1578</v>
      </c>
      <c r="D766" t="s">
        <v>299</v>
      </c>
      <c r="E766" t="s">
        <v>21</v>
      </c>
      <c r="F766" t="s">
        <v>225</v>
      </c>
      <c r="G766">
        <v>0</v>
      </c>
      <c r="H766">
        <v>1</v>
      </c>
      <c r="I766">
        <v>0</v>
      </c>
      <c r="J766">
        <v>0</v>
      </c>
      <c r="K766" t="s">
        <v>106</v>
      </c>
      <c r="L766">
        <v>19.431116869299601</v>
      </c>
      <c r="M766" t="s">
        <v>702</v>
      </c>
      <c r="N766" t="s">
        <v>124</v>
      </c>
      <c r="O766">
        <v>1.1783255797797301</v>
      </c>
      <c r="P766" t="s">
        <v>135</v>
      </c>
      <c r="Q766" t="s">
        <v>108</v>
      </c>
      <c r="R766">
        <v>1.1654099398451301</v>
      </c>
      <c r="S766" t="s">
        <v>109</v>
      </c>
      <c r="T766" t="s">
        <v>116</v>
      </c>
      <c r="U766">
        <v>1.1368499998520201</v>
      </c>
      <c r="V766" t="s">
        <v>134</v>
      </c>
      <c r="W766" t="s">
        <v>143</v>
      </c>
      <c r="X766">
        <v>1.00612441280494</v>
      </c>
      <c r="Y766" t="s">
        <v>144</v>
      </c>
      <c r="Z766" t="s">
        <v>114</v>
      </c>
      <c r="AA766">
        <v>0.99982847491792703</v>
      </c>
      <c r="AB766" t="s">
        <v>131</v>
      </c>
      <c r="AC766">
        <v>797817</v>
      </c>
      <c r="AD766">
        <v>1195443</v>
      </c>
      <c r="AE766">
        <v>8946071</v>
      </c>
      <c r="AF766" t="s">
        <v>118</v>
      </c>
      <c r="AH766" s="41" t="s">
        <v>943</v>
      </c>
      <c r="AI766" t="s">
        <v>120</v>
      </c>
      <c r="AJ766" t="s">
        <v>121</v>
      </c>
      <c r="AK766" s="32">
        <v>43276</v>
      </c>
      <c r="AL766" s="32">
        <v>43276</v>
      </c>
      <c r="AM766">
        <v>25</v>
      </c>
      <c r="AN766">
        <v>1</v>
      </c>
    </row>
    <row r="767" spans="1:40" ht="31.5" x14ac:dyDescent="0.3">
      <c r="A767" s="32">
        <v>43251</v>
      </c>
      <c r="B767">
        <v>125312</v>
      </c>
      <c r="C767">
        <v>0.14399999999999999</v>
      </c>
      <c r="D767" t="s">
        <v>277</v>
      </c>
      <c r="E767" t="s">
        <v>13</v>
      </c>
      <c r="F767" t="s">
        <v>233</v>
      </c>
      <c r="G767">
        <v>0</v>
      </c>
      <c r="H767">
        <v>1</v>
      </c>
      <c r="I767">
        <v>0</v>
      </c>
      <c r="J767">
        <v>0</v>
      </c>
      <c r="K767" t="s">
        <v>143</v>
      </c>
      <c r="L767">
        <v>2.30306533027442</v>
      </c>
      <c r="M767" t="s">
        <v>171</v>
      </c>
      <c r="N767" t="s">
        <v>129</v>
      </c>
      <c r="O767">
        <v>1.6197891402700799</v>
      </c>
      <c r="P767" t="s">
        <v>185</v>
      </c>
      <c r="Q767" t="s">
        <v>108</v>
      </c>
      <c r="R767">
        <v>1.1654099398451301</v>
      </c>
      <c r="S767" t="s">
        <v>109</v>
      </c>
      <c r="T767" t="s">
        <v>116</v>
      </c>
      <c r="U767">
        <v>1.1368499998520201</v>
      </c>
      <c r="V767" t="s">
        <v>134</v>
      </c>
      <c r="W767" t="s">
        <v>114</v>
      </c>
      <c r="X767">
        <v>1.1060161718756301</v>
      </c>
      <c r="Y767" t="s">
        <v>196</v>
      </c>
      <c r="Z767" t="s">
        <v>124</v>
      </c>
      <c r="AA767">
        <v>1.01211206561866</v>
      </c>
      <c r="AB767" t="s">
        <v>125</v>
      </c>
      <c r="AC767">
        <v>796689</v>
      </c>
      <c r="AD767">
        <v>1193647</v>
      </c>
      <c r="AE767">
        <v>8181976</v>
      </c>
      <c r="AF767" t="s">
        <v>118</v>
      </c>
      <c r="AH767" s="41" t="s">
        <v>944</v>
      </c>
      <c r="AI767" t="s">
        <v>267</v>
      </c>
      <c r="AJ767" t="s">
        <v>121</v>
      </c>
      <c r="AK767" s="32">
        <v>43273</v>
      </c>
      <c r="AL767" s="32">
        <v>43273</v>
      </c>
      <c r="AM767">
        <v>22</v>
      </c>
      <c r="AN767">
        <v>1</v>
      </c>
    </row>
    <row r="768" spans="1:40" x14ac:dyDescent="0.3">
      <c r="A768" s="32">
        <v>43251</v>
      </c>
      <c r="B768">
        <v>125894</v>
      </c>
      <c r="C768">
        <v>0.13600000000000001</v>
      </c>
      <c r="D768" t="s">
        <v>273</v>
      </c>
      <c r="E768" t="s">
        <v>12</v>
      </c>
      <c r="F768" t="s">
        <v>160</v>
      </c>
      <c r="G768">
        <v>0</v>
      </c>
      <c r="H768">
        <v>0</v>
      </c>
      <c r="I768">
        <v>0</v>
      </c>
      <c r="J768">
        <v>1</v>
      </c>
      <c r="K768" t="s">
        <v>143</v>
      </c>
      <c r="L768">
        <v>2.30306533027442</v>
      </c>
      <c r="M768" t="s">
        <v>171</v>
      </c>
      <c r="N768" t="s">
        <v>129</v>
      </c>
      <c r="O768">
        <v>1.6197891402700799</v>
      </c>
      <c r="P768" t="s">
        <v>185</v>
      </c>
      <c r="Q768" t="s">
        <v>108</v>
      </c>
      <c r="R768">
        <v>1.1654099398451301</v>
      </c>
      <c r="S768" t="s">
        <v>109</v>
      </c>
      <c r="T768" t="s">
        <v>116</v>
      </c>
      <c r="U768">
        <v>1.04145330898743</v>
      </c>
      <c r="V768" t="s">
        <v>117</v>
      </c>
      <c r="W768" t="s">
        <v>124</v>
      </c>
      <c r="X768">
        <v>1.01211206561866</v>
      </c>
      <c r="Y768" t="s">
        <v>125</v>
      </c>
      <c r="Z768" t="s">
        <v>114</v>
      </c>
      <c r="AA768">
        <v>0.99982847491792703</v>
      </c>
      <c r="AB768" t="s">
        <v>131</v>
      </c>
      <c r="AC768">
        <v>798188</v>
      </c>
      <c r="AD768">
        <v>1196086</v>
      </c>
      <c r="AE768">
        <v>7729056</v>
      </c>
      <c r="AF768" t="s">
        <v>118</v>
      </c>
      <c r="AH768" s="41" t="s">
        <v>945</v>
      </c>
      <c r="AI768" t="s">
        <v>120</v>
      </c>
      <c r="AJ768" t="s">
        <v>121</v>
      </c>
      <c r="AK768" s="32">
        <v>43277</v>
      </c>
      <c r="AL768" s="32">
        <v>43277</v>
      </c>
      <c r="AM768">
        <v>26</v>
      </c>
      <c r="AN768">
        <v>1</v>
      </c>
    </row>
    <row r="769" spans="1:40" ht="47.25" x14ac:dyDescent="0.3">
      <c r="A769" s="32">
        <v>43251</v>
      </c>
      <c r="B769">
        <v>127669</v>
      </c>
      <c r="C769">
        <v>9.9750000000000005E-2</v>
      </c>
      <c r="D769" t="s">
        <v>232</v>
      </c>
      <c r="E769" t="s">
        <v>13</v>
      </c>
      <c r="F769" t="s">
        <v>237</v>
      </c>
      <c r="G769">
        <v>0</v>
      </c>
      <c r="H769">
        <v>1</v>
      </c>
      <c r="I769">
        <v>0</v>
      </c>
      <c r="J769">
        <v>0</v>
      </c>
      <c r="K769" t="s">
        <v>106</v>
      </c>
      <c r="L769">
        <v>19.431116869299601</v>
      </c>
      <c r="M769" t="s">
        <v>702</v>
      </c>
      <c r="N769" t="s">
        <v>143</v>
      </c>
      <c r="O769">
        <v>1.0461281629827801</v>
      </c>
      <c r="P769" t="s">
        <v>149</v>
      </c>
      <c r="Q769" t="s">
        <v>114</v>
      </c>
      <c r="R769">
        <v>1.0137915362501899</v>
      </c>
      <c r="S769" t="s">
        <v>115</v>
      </c>
      <c r="T769" t="s">
        <v>124</v>
      </c>
      <c r="U769">
        <v>1.01211206561866</v>
      </c>
      <c r="V769" t="s">
        <v>125</v>
      </c>
      <c r="W769" t="s">
        <v>403</v>
      </c>
      <c r="X769">
        <v>0.97446677542422899</v>
      </c>
      <c r="Y769" t="s">
        <v>404</v>
      </c>
      <c r="Z769" t="s">
        <v>108</v>
      </c>
      <c r="AA769">
        <v>0.96055141368879904</v>
      </c>
      <c r="AB769" t="s">
        <v>946</v>
      </c>
      <c r="AC769">
        <v>796034</v>
      </c>
      <c r="AD769">
        <v>1192542</v>
      </c>
      <c r="AE769">
        <v>1769280</v>
      </c>
      <c r="AF769" t="s">
        <v>118</v>
      </c>
      <c r="AH769" s="41" t="s">
        <v>947</v>
      </c>
      <c r="AI769" t="s">
        <v>120</v>
      </c>
      <c r="AJ769" t="s">
        <v>121</v>
      </c>
      <c r="AK769" s="32">
        <v>43271</v>
      </c>
      <c r="AL769" s="32">
        <v>43271</v>
      </c>
      <c r="AM769">
        <v>20</v>
      </c>
      <c r="AN769">
        <v>1</v>
      </c>
    </row>
    <row r="770" spans="1:40" x14ac:dyDescent="0.3">
      <c r="A770" s="32">
        <v>43251</v>
      </c>
      <c r="B770">
        <v>129307</v>
      </c>
      <c r="C770">
        <v>0.28552</v>
      </c>
      <c r="D770" t="s">
        <v>322</v>
      </c>
      <c r="E770" t="s">
        <v>21</v>
      </c>
      <c r="F770" t="s">
        <v>138</v>
      </c>
      <c r="G770">
        <v>0</v>
      </c>
      <c r="H770">
        <v>1</v>
      </c>
      <c r="I770">
        <v>0</v>
      </c>
      <c r="J770">
        <v>0</v>
      </c>
      <c r="K770" t="s">
        <v>106</v>
      </c>
      <c r="L770">
        <v>19.431116869299601</v>
      </c>
      <c r="M770" t="s">
        <v>702</v>
      </c>
      <c r="N770" t="s">
        <v>403</v>
      </c>
      <c r="O770">
        <v>2.11393374235085</v>
      </c>
      <c r="P770" t="s">
        <v>608</v>
      </c>
      <c r="Q770" t="s">
        <v>108</v>
      </c>
      <c r="R770">
        <v>1.1654099398451301</v>
      </c>
      <c r="S770" t="s">
        <v>109</v>
      </c>
      <c r="T770" t="s">
        <v>116</v>
      </c>
      <c r="U770">
        <v>1.1368499998520201</v>
      </c>
      <c r="V770" t="s">
        <v>134</v>
      </c>
      <c r="W770" t="s">
        <v>114</v>
      </c>
      <c r="X770">
        <v>1.0137915362501899</v>
      </c>
      <c r="Y770" t="s">
        <v>115</v>
      </c>
      <c r="Z770" t="s">
        <v>124</v>
      </c>
      <c r="AA770">
        <v>1.01211206561866</v>
      </c>
      <c r="AB770" t="s">
        <v>125</v>
      </c>
      <c r="AN770">
        <v>198</v>
      </c>
    </row>
    <row r="771" spans="1:40" ht="31.5" x14ac:dyDescent="0.3">
      <c r="A771" s="32">
        <v>43251</v>
      </c>
      <c r="B771">
        <v>130530</v>
      </c>
      <c r="C771">
        <v>0.107</v>
      </c>
      <c r="D771" t="s">
        <v>232</v>
      </c>
      <c r="E771" t="s">
        <v>13</v>
      </c>
      <c r="F771" t="s">
        <v>297</v>
      </c>
      <c r="G771">
        <v>0</v>
      </c>
      <c r="H771">
        <v>1</v>
      </c>
      <c r="I771">
        <v>0</v>
      </c>
      <c r="J771">
        <v>0</v>
      </c>
      <c r="K771" t="s">
        <v>403</v>
      </c>
      <c r="L771">
        <v>2.11393374235085</v>
      </c>
      <c r="M771" t="s">
        <v>608</v>
      </c>
      <c r="N771" t="s">
        <v>129</v>
      </c>
      <c r="O771">
        <v>1.2700033430600199</v>
      </c>
      <c r="P771" t="s">
        <v>169</v>
      </c>
      <c r="Q771" t="s">
        <v>114</v>
      </c>
      <c r="R771">
        <v>1.1707952843745699</v>
      </c>
      <c r="S771" t="s">
        <v>178</v>
      </c>
      <c r="T771" t="s">
        <v>116</v>
      </c>
      <c r="U771">
        <v>1.04145330898743</v>
      </c>
      <c r="V771" t="s">
        <v>117</v>
      </c>
      <c r="W771" t="s">
        <v>108</v>
      </c>
      <c r="X771">
        <v>1.0169946869864901</v>
      </c>
      <c r="Y771" t="s">
        <v>174</v>
      </c>
      <c r="Z771" t="s">
        <v>124</v>
      </c>
      <c r="AA771">
        <v>1.01211206561866</v>
      </c>
      <c r="AB771" t="s">
        <v>125</v>
      </c>
      <c r="AC771">
        <v>798043</v>
      </c>
      <c r="AD771">
        <v>1195869</v>
      </c>
      <c r="AE771">
        <v>3051067</v>
      </c>
      <c r="AF771" t="s">
        <v>118</v>
      </c>
      <c r="AH771" s="41" t="s">
        <v>948</v>
      </c>
      <c r="AI771" t="s">
        <v>120</v>
      </c>
      <c r="AJ771" t="s">
        <v>121</v>
      </c>
      <c r="AK771" s="32">
        <v>43277</v>
      </c>
      <c r="AL771" s="32">
        <v>43277</v>
      </c>
      <c r="AM771">
        <v>26</v>
      </c>
      <c r="AN771">
        <v>1</v>
      </c>
    </row>
    <row r="772" spans="1:40" x14ac:dyDescent="0.3">
      <c r="A772" s="32">
        <v>43251</v>
      </c>
      <c r="B772">
        <v>131557</v>
      </c>
      <c r="C772">
        <v>0.11</v>
      </c>
      <c r="D772" t="s">
        <v>201</v>
      </c>
      <c r="E772" t="s">
        <v>12</v>
      </c>
      <c r="F772" t="s">
        <v>235</v>
      </c>
      <c r="G772">
        <v>1</v>
      </c>
      <c r="H772">
        <v>0</v>
      </c>
      <c r="I772">
        <v>0</v>
      </c>
      <c r="J772">
        <v>1</v>
      </c>
      <c r="K772" t="s">
        <v>403</v>
      </c>
      <c r="L772">
        <v>2.11393374235085</v>
      </c>
      <c r="M772" t="s">
        <v>608</v>
      </c>
      <c r="N772" t="s">
        <v>129</v>
      </c>
      <c r="O772">
        <v>1.6197891402700799</v>
      </c>
      <c r="P772" t="s">
        <v>185</v>
      </c>
      <c r="Q772" t="s">
        <v>114</v>
      </c>
      <c r="R772">
        <v>1.1060161718756301</v>
      </c>
      <c r="S772" t="s">
        <v>196</v>
      </c>
      <c r="T772" t="s">
        <v>108</v>
      </c>
      <c r="U772">
        <v>1.0169946869864901</v>
      </c>
      <c r="V772" t="s">
        <v>174</v>
      </c>
      <c r="W772" t="s">
        <v>124</v>
      </c>
      <c r="X772">
        <v>1.01211206561866</v>
      </c>
      <c r="Y772" t="s">
        <v>125</v>
      </c>
      <c r="Z772" t="s">
        <v>143</v>
      </c>
      <c r="AA772">
        <v>1.00612441280494</v>
      </c>
      <c r="AB772" t="s">
        <v>144</v>
      </c>
      <c r="AC772">
        <v>798448</v>
      </c>
      <c r="AD772">
        <v>1196470</v>
      </c>
      <c r="AE772">
        <v>1375443</v>
      </c>
      <c r="AF772" t="s">
        <v>118</v>
      </c>
      <c r="AH772" s="41" t="s">
        <v>949</v>
      </c>
      <c r="AI772" t="s">
        <v>120</v>
      </c>
      <c r="AJ772" t="s">
        <v>121</v>
      </c>
      <c r="AK772" s="32">
        <v>43277</v>
      </c>
      <c r="AL772" s="32">
        <v>43277</v>
      </c>
      <c r="AM772">
        <v>26</v>
      </c>
      <c r="AN772">
        <v>1</v>
      </c>
    </row>
    <row r="773" spans="1:40" x14ac:dyDescent="0.3">
      <c r="A773" s="32">
        <v>43251</v>
      </c>
      <c r="B773">
        <v>131843</v>
      </c>
      <c r="C773">
        <v>0.13211000000000001</v>
      </c>
      <c r="D773" t="s">
        <v>254</v>
      </c>
      <c r="E773" t="s">
        <v>14</v>
      </c>
      <c r="F773" t="s">
        <v>375</v>
      </c>
      <c r="G773">
        <v>0</v>
      </c>
      <c r="H773">
        <v>1</v>
      </c>
      <c r="I773">
        <v>0</v>
      </c>
      <c r="J773">
        <v>0</v>
      </c>
      <c r="K773" t="s">
        <v>106</v>
      </c>
      <c r="L773">
        <v>19.431116869299601</v>
      </c>
      <c r="M773" t="s">
        <v>702</v>
      </c>
      <c r="N773" t="s">
        <v>116</v>
      </c>
      <c r="O773">
        <v>1.1368499998520201</v>
      </c>
      <c r="P773" t="s">
        <v>134</v>
      </c>
      <c r="Q773" t="s">
        <v>114</v>
      </c>
      <c r="R773">
        <v>1.0823011149448001</v>
      </c>
      <c r="S773" t="s">
        <v>161</v>
      </c>
      <c r="T773" t="s">
        <v>108</v>
      </c>
      <c r="U773">
        <v>1.0169946869864901</v>
      </c>
      <c r="V773" t="s">
        <v>174</v>
      </c>
      <c r="W773" t="s">
        <v>124</v>
      </c>
      <c r="X773">
        <v>1.01211206561866</v>
      </c>
      <c r="Y773" t="s">
        <v>125</v>
      </c>
      <c r="Z773" t="s">
        <v>143</v>
      </c>
      <c r="AA773">
        <v>1.00612441280494</v>
      </c>
      <c r="AB773" t="s">
        <v>144</v>
      </c>
      <c r="AN773">
        <v>240</v>
      </c>
    </row>
    <row r="774" spans="1:40" x14ac:dyDescent="0.3">
      <c r="A774" s="32">
        <v>43251</v>
      </c>
      <c r="B774">
        <v>13192</v>
      </c>
      <c r="C774">
        <v>9.9510000000000001E-2</v>
      </c>
      <c r="D774" t="s">
        <v>347</v>
      </c>
      <c r="E774" t="s">
        <v>13</v>
      </c>
      <c r="F774" t="s">
        <v>233</v>
      </c>
      <c r="G774">
        <v>0</v>
      </c>
      <c r="H774">
        <v>1</v>
      </c>
      <c r="I774">
        <v>0</v>
      </c>
      <c r="J774">
        <v>0</v>
      </c>
      <c r="K774" t="s">
        <v>106</v>
      </c>
      <c r="L774">
        <v>3.2749218818536798</v>
      </c>
      <c r="M774" t="s">
        <v>698</v>
      </c>
      <c r="N774" t="s">
        <v>112</v>
      </c>
      <c r="O774">
        <v>1.3694933702527801</v>
      </c>
      <c r="P774" t="s">
        <v>148</v>
      </c>
      <c r="Q774" t="s">
        <v>114</v>
      </c>
      <c r="R774">
        <v>1.1707952843745699</v>
      </c>
      <c r="S774" t="s">
        <v>178</v>
      </c>
      <c r="T774" t="s">
        <v>129</v>
      </c>
      <c r="U774">
        <v>1.09817458442219</v>
      </c>
      <c r="V774" t="s">
        <v>130</v>
      </c>
      <c r="W774" t="s">
        <v>116</v>
      </c>
      <c r="X774">
        <v>1.04145330898743</v>
      </c>
      <c r="Y774" t="s">
        <v>117</v>
      </c>
      <c r="Z774" t="s">
        <v>108</v>
      </c>
      <c r="AA774">
        <v>1.0169946869864901</v>
      </c>
      <c r="AB774" t="s">
        <v>174</v>
      </c>
      <c r="AC774">
        <v>796227</v>
      </c>
      <c r="AD774">
        <v>1192841</v>
      </c>
      <c r="AE774">
        <v>8181976</v>
      </c>
      <c r="AF774" t="s">
        <v>118</v>
      </c>
      <c r="AH774" s="41" t="s">
        <v>950</v>
      </c>
      <c r="AI774" t="s">
        <v>151</v>
      </c>
      <c r="AJ774" t="s">
        <v>121</v>
      </c>
      <c r="AK774" s="32">
        <v>43272</v>
      </c>
      <c r="AL774" s="32">
        <v>43272</v>
      </c>
      <c r="AM774">
        <v>21</v>
      </c>
      <c r="AN774">
        <v>1</v>
      </c>
    </row>
    <row r="775" spans="1:40" x14ac:dyDescent="0.3">
      <c r="A775" s="32">
        <v>43251</v>
      </c>
      <c r="B775">
        <v>132379</v>
      </c>
      <c r="C775">
        <v>0.104</v>
      </c>
      <c r="D775" t="s">
        <v>330</v>
      </c>
      <c r="E775" t="s">
        <v>12</v>
      </c>
      <c r="F775" t="s">
        <v>180</v>
      </c>
      <c r="G775">
        <v>0</v>
      </c>
      <c r="H775">
        <v>0</v>
      </c>
      <c r="I775">
        <v>0</v>
      </c>
      <c r="J775">
        <v>1</v>
      </c>
      <c r="K775" t="s">
        <v>403</v>
      </c>
      <c r="L775">
        <v>2.11393374235085</v>
      </c>
      <c r="M775" t="s">
        <v>608</v>
      </c>
      <c r="N775" t="s">
        <v>129</v>
      </c>
      <c r="O775">
        <v>1.2700033430600199</v>
      </c>
      <c r="P775" t="s">
        <v>169</v>
      </c>
      <c r="Q775" t="s">
        <v>114</v>
      </c>
      <c r="R775">
        <v>1.1707952843745699</v>
      </c>
      <c r="S775" t="s">
        <v>178</v>
      </c>
      <c r="T775" t="s">
        <v>116</v>
      </c>
      <c r="U775">
        <v>1.04145330898743</v>
      </c>
      <c r="V775" t="s">
        <v>117</v>
      </c>
      <c r="W775" t="s">
        <v>124</v>
      </c>
      <c r="X775">
        <v>1.01211206561866</v>
      </c>
      <c r="Y775" t="s">
        <v>125</v>
      </c>
      <c r="Z775" t="s">
        <v>143</v>
      </c>
      <c r="AA775">
        <v>1.00612441280494</v>
      </c>
      <c r="AB775" t="s">
        <v>144</v>
      </c>
      <c r="AC775">
        <v>798594</v>
      </c>
      <c r="AD775">
        <v>1196697</v>
      </c>
      <c r="AE775">
        <v>8481988</v>
      </c>
      <c r="AF775" t="s">
        <v>118</v>
      </c>
      <c r="AH775" s="41" t="s">
        <v>951</v>
      </c>
      <c r="AI775" t="s">
        <v>120</v>
      </c>
      <c r="AJ775" t="s">
        <v>121</v>
      </c>
      <c r="AK775" s="32">
        <v>43277</v>
      </c>
      <c r="AL775" s="32">
        <v>43277</v>
      </c>
      <c r="AM775">
        <v>26</v>
      </c>
      <c r="AN775">
        <v>1</v>
      </c>
    </row>
    <row r="776" spans="1:40" x14ac:dyDescent="0.3">
      <c r="A776" s="32">
        <v>43251</v>
      </c>
      <c r="B776">
        <v>15274</v>
      </c>
      <c r="C776">
        <v>0.129</v>
      </c>
      <c r="D776" t="s">
        <v>164</v>
      </c>
      <c r="E776" t="s">
        <v>13</v>
      </c>
      <c r="F776" t="s">
        <v>282</v>
      </c>
      <c r="G776">
        <v>0</v>
      </c>
      <c r="H776">
        <v>1</v>
      </c>
      <c r="I776">
        <v>0</v>
      </c>
      <c r="J776">
        <v>0</v>
      </c>
      <c r="K776" t="s">
        <v>143</v>
      </c>
      <c r="L776">
        <v>2.30306533027442</v>
      </c>
      <c r="M776" t="s">
        <v>171</v>
      </c>
      <c r="N776" t="s">
        <v>112</v>
      </c>
      <c r="O776">
        <v>1.38773853498336</v>
      </c>
      <c r="P776" t="s">
        <v>148</v>
      </c>
      <c r="Q776" t="s">
        <v>110</v>
      </c>
      <c r="R776">
        <v>1.1066333950676299</v>
      </c>
      <c r="S776" t="s">
        <v>400</v>
      </c>
      <c r="T776" t="s">
        <v>116</v>
      </c>
      <c r="U776">
        <v>1.04145330898743</v>
      </c>
      <c r="V776" t="s">
        <v>117</v>
      </c>
      <c r="W776" t="s">
        <v>114</v>
      </c>
      <c r="X776">
        <v>1.0137915362501899</v>
      </c>
      <c r="Y776" t="s">
        <v>115</v>
      </c>
      <c r="Z776" t="s">
        <v>124</v>
      </c>
      <c r="AA776">
        <v>1.01211206561866</v>
      </c>
      <c r="AB776" t="s">
        <v>125</v>
      </c>
      <c r="AC776">
        <v>795928</v>
      </c>
      <c r="AD776">
        <v>1192385</v>
      </c>
      <c r="AE776">
        <v>1010818</v>
      </c>
      <c r="AF776" t="s">
        <v>198</v>
      </c>
      <c r="AH776" s="41" t="s">
        <v>952</v>
      </c>
      <c r="AI776" t="s">
        <v>120</v>
      </c>
      <c r="AJ776" t="s">
        <v>121</v>
      </c>
      <c r="AK776" s="32">
        <v>43271</v>
      </c>
      <c r="AL776" s="32">
        <v>43271</v>
      </c>
      <c r="AM776">
        <v>20</v>
      </c>
      <c r="AN776">
        <v>1</v>
      </c>
    </row>
    <row r="777" spans="1:40" x14ac:dyDescent="0.3">
      <c r="A777" s="32">
        <v>43251</v>
      </c>
      <c r="B777">
        <v>15274</v>
      </c>
      <c r="C777">
        <v>0.129</v>
      </c>
      <c r="D777" t="s">
        <v>164</v>
      </c>
      <c r="E777" t="s">
        <v>13</v>
      </c>
      <c r="F777" t="s">
        <v>282</v>
      </c>
      <c r="G777">
        <v>0</v>
      </c>
      <c r="H777">
        <v>1</v>
      </c>
      <c r="I777">
        <v>0</v>
      </c>
      <c r="J777">
        <v>0</v>
      </c>
      <c r="K777" t="s">
        <v>143</v>
      </c>
      <c r="L777">
        <v>2.30306533027442</v>
      </c>
      <c r="M777" t="s">
        <v>171</v>
      </c>
      <c r="N777" t="s">
        <v>112</v>
      </c>
      <c r="O777">
        <v>1.38773853498336</v>
      </c>
      <c r="P777" t="s">
        <v>148</v>
      </c>
      <c r="Q777" t="s">
        <v>110</v>
      </c>
      <c r="R777">
        <v>1.1066333950676299</v>
      </c>
      <c r="S777" t="s">
        <v>400</v>
      </c>
      <c r="T777" t="s">
        <v>116</v>
      </c>
      <c r="U777">
        <v>1.04145330898743</v>
      </c>
      <c r="V777" t="s">
        <v>117</v>
      </c>
      <c r="W777" t="s">
        <v>114</v>
      </c>
      <c r="X777">
        <v>1.0137915362501899</v>
      </c>
      <c r="Y777" t="s">
        <v>115</v>
      </c>
      <c r="Z777" t="s">
        <v>124</v>
      </c>
      <c r="AA777">
        <v>1.01211206561866</v>
      </c>
      <c r="AB777" t="s">
        <v>125</v>
      </c>
      <c r="AC777">
        <v>796944</v>
      </c>
      <c r="AD777">
        <v>1194111</v>
      </c>
      <c r="AE777">
        <v>1010818</v>
      </c>
      <c r="AF777" t="s">
        <v>118</v>
      </c>
      <c r="AH777" s="41" t="s">
        <v>953</v>
      </c>
      <c r="AI777" t="s">
        <v>120</v>
      </c>
      <c r="AJ777" t="s">
        <v>121</v>
      </c>
      <c r="AK777" s="32">
        <v>43273</v>
      </c>
      <c r="AL777" s="32">
        <v>43273</v>
      </c>
      <c r="AM777">
        <v>22</v>
      </c>
      <c r="AN777">
        <v>1</v>
      </c>
    </row>
    <row r="778" spans="1:40" ht="31.5" x14ac:dyDescent="0.3">
      <c r="A778" s="32">
        <v>43251</v>
      </c>
      <c r="B778">
        <v>15728</v>
      </c>
      <c r="C778">
        <v>0.105</v>
      </c>
      <c r="D778" t="s">
        <v>347</v>
      </c>
      <c r="E778" t="s">
        <v>13</v>
      </c>
      <c r="F778" t="s">
        <v>177</v>
      </c>
      <c r="G778">
        <v>0</v>
      </c>
      <c r="H778">
        <v>1</v>
      </c>
      <c r="I778">
        <v>0</v>
      </c>
      <c r="J778">
        <v>0</v>
      </c>
      <c r="K778" t="s">
        <v>403</v>
      </c>
      <c r="L778">
        <v>2.11393374235085</v>
      </c>
      <c r="M778" t="s">
        <v>608</v>
      </c>
      <c r="N778" t="s">
        <v>112</v>
      </c>
      <c r="O778">
        <v>1.3694933702527801</v>
      </c>
      <c r="P778" t="s">
        <v>148</v>
      </c>
      <c r="Q778" t="s">
        <v>110</v>
      </c>
      <c r="R778">
        <v>1.1066333950676299</v>
      </c>
      <c r="S778" t="s">
        <v>400</v>
      </c>
      <c r="T778" t="s">
        <v>143</v>
      </c>
      <c r="U778">
        <v>1.0461281629827801</v>
      </c>
      <c r="V778" t="s">
        <v>149</v>
      </c>
      <c r="W778" t="s">
        <v>114</v>
      </c>
      <c r="X778">
        <v>1.0137915362501899</v>
      </c>
      <c r="Y778" t="s">
        <v>115</v>
      </c>
      <c r="Z778" t="s">
        <v>124</v>
      </c>
      <c r="AA778">
        <v>1.01211206561866</v>
      </c>
      <c r="AB778" t="s">
        <v>125</v>
      </c>
      <c r="AC778">
        <v>799175</v>
      </c>
      <c r="AD778">
        <v>1197597</v>
      </c>
      <c r="AE778">
        <v>2819829</v>
      </c>
      <c r="AF778" t="s">
        <v>198</v>
      </c>
      <c r="AH778" s="41" t="s">
        <v>954</v>
      </c>
      <c r="AI778" t="s">
        <v>120</v>
      </c>
      <c r="AJ778" t="s">
        <v>121</v>
      </c>
      <c r="AK778" s="32">
        <v>43278</v>
      </c>
      <c r="AL778" s="32">
        <v>43278</v>
      </c>
      <c r="AM778">
        <v>27</v>
      </c>
      <c r="AN778">
        <v>1</v>
      </c>
    </row>
    <row r="779" spans="1:40" x14ac:dyDescent="0.3">
      <c r="A779" s="32">
        <v>43251</v>
      </c>
      <c r="B779">
        <v>15958</v>
      </c>
      <c r="C779">
        <v>0.23591999999999999</v>
      </c>
      <c r="D779" t="s">
        <v>264</v>
      </c>
      <c r="E779" t="s">
        <v>12</v>
      </c>
      <c r="F779" t="s">
        <v>278</v>
      </c>
      <c r="G779">
        <v>0</v>
      </c>
      <c r="H779">
        <v>0</v>
      </c>
      <c r="I779">
        <v>0</v>
      </c>
      <c r="J779">
        <v>1</v>
      </c>
      <c r="K779" t="s">
        <v>106</v>
      </c>
      <c r="L779">
        <v>19.431116869299601</v>
      </c>
      <c r="M779" t="s">
        <v>702</v>
      </c>
      <c r="N779" t="s">
        <v>114</v>
      </c>
      <c r="O779">
        <v>1.1707952843745699</v>
      </c>
      <c r="P779" t="s">
        <v>178</v>
      </c>
      <c r="Q779" t="s">
        <v>110</v>
      </c>
      <c r="R779">
        <v>1.1066333950676299</v>
      </c>
      <c r="S779" t="s">
        <v>400</v>
      </c>
      <c r="T779" t="s">
        <v>143</v>
      </c>
      <c r="U779">
        <v>1.0461281629827801</v>
      </c>
      <c r="V779" t="s">
        <v>149</v>
      </c>
      <c r="W779" t="s">
        <v>116</v>
      </c>
      <c r="X779">
        <v>1.04145330898743</v>
      </c>
      <c r="Y779" t="s">
        <v>117</v>
      </c>
      <c r="Z779" t="s">
        <v>403</v>
      </c>
      <c r="AA779">
        <v>0.97446677542422899</v>
      </c>
      <c r="AB779" t="s">
        <v>404</v>
      </c>
      <c r="AC779">
        <v>793636</v>
      </c>
      <c r="AD779">
        <v>1187995</v>
      </c>
      <c r="AE779">
        <v>9373838</v>
      </c>
      <c r="AF779" t="s">
        <v>118</v>
      </c>
      <c r="AH779" s="41" t="s">
        <v>955</v>
      </c>
      <c r="AI779" t="s">
        <v>120</v>
      </c>
      <c r="AJ779" t="s">
        <v>121</v>
      </c>
      <c r="AK779" s="32">
        <v>43263</v>
      </c>
      <c r="AL779" s="32">
        <v>43263</v>
      </c>
      <c r="AM779">
        <v>12</v>
      </c>
      <c r="AN779">
        <v>1</v>
      </c>
    </row>
    <row r="780" spans="1:40" x14ac:dyDescent="0.3">
      <c r="A780" s="32">
        <v>43251</v>
      </c>
      <c r="B780">
        <v>16249</v>
      </c>
      <c r="C780">
        <v>9.9000000000000005E-2</v>
      </c>
      <c r="D780" t="s">
        <v>221</v>
      </c>
      <c r="E780" t="s">
        <v>21</v>
      </c>
      <c r="F780" t="s">
        <v>363</v>
      </c>
      <c r="G780">
        <v>0</v>
      </c>
      <c r="H780">
        <v>1</v>
      </c>
      <c r="I780">
        <v>0</v>
      </c>
      <c r="J780">
        <v>0</v>
      </c>
      <c r="K780" t="s">
        <v>403</v>
      </c>
      <c r="L780">
        <v>2.11393374235085</v>
      </c>
      <c r="M780" t="s">
        <v>608</v>
      </c>
      <c r="N780" t="s">
        <v>110</v>
      </c>
      <c r="O780">
        <v>1.1066333950676299</v>
      </c>
      <c r="P780" t="s">
        <v>400</v>
      </c>
      <c r="Q780" t="s">
        <v>114</v>
      </c>
      <c r="R780">
        <v>1.1060161718756301</v>
      </c>
      <c r="S780" t="s">
        <v>196</v>
      </c>
      <c r="T780" t="s">
        <v>143</v>
      </c>
      <c r="U780">
        <v>1.0461281629827801</v>
      </c>
      <c r="V780" t="s">
        <v>149</v>
      </c>
      <c r="W780" t="s">
        <v>108</v>
      </c>
      <c r="X780">
        <v>1.0169946869864901</v>
      </c>
      <c r="Y780" t="s">
        <v>174</v>
      </c>
      <c r="Z780" t="s">
        <v>124</v>
      </c>
      <c r="AA780">
        <v>1.01211206561866</v>
      </c>
      <c r="AB780" t="s">
        <v>125</v>
      </c>
      <c r="AN780">
        <v>245</v>
      </c>
    </row>
    <row r="781" spans="1:40" x14ac:dyDescent="0.3">
      <c r="A781" s="32">
        <v>43251</v>
      </c>
      <c r="B781">
        <v>16367</v>
      </c>
      <c r="C781">
        <v>0.12466000000000001</v>
      </c>
      <c r="D781" t="s">
        <v>254</v>
      </c>
      <c r="E781" t="s">
        <v>14</v>
      </c>
      <c r="F781" t="s">
        <v>274</v>
      </c>
      <c r="G781">
        <v>0</v>
      </c>
      <c r="H781">
        <v>1</v>
      </c>
      <c r="I781">
        <v>0</v>
      </c>
      <c r="J781">
        <v>0</v>
      </c>
      <c r="K781" t="s">
        <v>106</v>
      </c>
      <c r="L781">
        <v>3.2749218818536798</v>
      </c>
      <c r="M781" t="s">
        <v>698</v>
      </c>
      <c r="N781" t="s">
        <v>112</v>
      </c>
      <c r="O781">
        <v>1.7460908307501299</v>
      </c>
      <c r="P781" t="s">
        <v>148</v>
      </c>
      <c r="Q781" t="s">
        <v>110</v>
      </c>
      <c r="R781">
        <v>1.1066333950676299</v>
      </c>
      <c r="S781" t="s">
        <v>400</v>
      </c>
      <c r="T781" t="s">
        <v>116</v>
      </c>
      <c r="U781">
        <v>1.04145330898743</v>
      </c>
      <c r="V781" t="s">
        <v>117</v>
      </c>
      <c r="W781" t="s">
        <v>108</v>
      </c>
      <c r="X781">
        <v>1.0169946869864901</v>
      </c>
      <c r="Y781" t="s">
        <v>174</v>
      </c>
      <c r="Z781" t="s">
        <v>114</v>
      </c>
      <c r="AA781">
        <v>1.0137915362501899</v>
      </c>
      <c r="AB781" t="s">
        <v>115</v>
      </c>
      <c r="AC781">
        <v>796787</v>
      </c>
      <c r="AD781">
        <v>1193840</v>
      </c>
      <c r="AE781">
        <v>1013671</v>
      </c>
      <c r="AF781" t="s">
        <v>118</v>
      </c>
      <c r="AH781" s="41" t="s">
        <v>956</v>
      </c>
      <c r="AI781" t="s">
        <v>120</v>
      </c>
      <c r="AJ781" t="s">
        <v>121</v>
      </c>
      <c r="AK781" s="32">
        <v>43273</v>
      </c>
      <c r="AL781" s="32">
        <v>43273</v>
      </c>
      <c r="AM781">
        <v>22</v>
      </c>
      <c r="AN781">
        <v>1</v>
      </c>
    </row>
    <row r="782" spans="1:40" x14ac:dyDescent="0.3">
      <c r="A782" s="32">
        <v>43251</v>
      </c>
      <c r="B782">
        <v>16510</v>
      </c>
      <c r="C782">
        <v>0.115</v>
      </c>
      <c r="D782" t="s">
        <v>243</v>
      </c>
      <c r="E782" t="s">
        <v>13</v>
      </c>
      <c r="F782" t="s">
        <v>233</v>
      </c>
      <c r="G782">
        <v>0</v>
      </c>
      <c r="H782">
        <v>1</v>
      </c>
      <c r="I782">
        <v>0</v>
      </c>
      <c r="J782">
        <v>0</v>
      </c>
      <c r="K782" t="s">
        <v>403</v>
      </c>
      <c r="L782">
        <v>2.11393374235085</v>
      </c>
      <c r="M782" t="s">
        <v>608</v>
      </c>
      <c r="N782" t="s">
        <v>112</v>
      </c>
      <c r="O782">
        <v>1.31271855459249</v>
      </c>
      <c r="P782" t="s">
        <v>148</v>
      </c>
      <c r="Q782" t="s">
        <v>108</v>
      </c>
      <c r="R782">
        <v>1.1654099398451301</v>
      </c>
      <c r="S782" t="s">
        <v>109</v>
      </c>
      <c r="T782" t="s">
        <v>110</v>
      </c>
      <c r="U782">
        <v>1.1066333950676299</v>
      </c>
      <c r="V782" t="s">
        <v>400</v>
      </c>
      <c r="W782" t="s">
        <v>124</v>
      </c>
      <c r="X782">
        <v>1.01211206561866</v>
      </c>
      <c r="Y782" t="s">
        <v>125</v>
      </c>
      <c r="Z782" t="s">
        <v>143</v>
      </c>
      <c r="AA782">
        <v>1.00612441280494</v>
      </c>
      <c r="AB782" t="s">
        <v>144</v>
      </c>
      <c r="AC782">
        <v>796191</v>
      </c>
      <c r="AD782">
        <v>1192784</v>
      </c>
      <c r="AE782">
        <v>8181976</v>
      </c>
      <c r="AF782" t="s">
        <v>118</v>
      </c>
      <c r="AH782" s="41" t="s">
        <v>957</v>
      </c>
      <c r="AI782" t="s">
        <v>158</v>
      </c>
      <c r="AJ782" t="s">
        <v>121</v>
      </c>
      <c r="AK782" s="32">
        <v>43272</v>
      </c>
      <c r="AL782" s="32">
        <v>43272</v>
      </c>
      <c r="AM782">
        <v>21</v>
      </c>
      <c r="AN782">
        <v>1</v>
      </c>
    </row>
    <row r="783" spans="1:40" x14ac:dyDescent="0.3">
      <c r="A783" s="32">
        <v>43251</v>
      </c>
      <c r="B783">
        <v>18301</v>
      </c>
      <c r="C783">
        <v>0.11229</v>
      </c>
      <c r="D783" t="s">
        <v>187</v>
      </c>
      <c r="E783" t="s">
        <v>21</v>
      </c>
      <c r="F783" t="s">
        <v>333</v>
      </c>
      <c r="G783">
        <v>0</v>
      </c>
      <c r="H783">
        <v>1</v>
      </c>
      <c r="I783">
        <v>0</v>
      </c>
      <c r="J783">
        <v>0</v>
      </c>
      <c r="K783" t="s">
        <v>106</v>
      </c>
      <c r="L783">
        <v>3.2749218818536798</v>
      </c>
      <c r="M783" t="s">
        <v>698</v>
      </c>
      <c r="N783" t="s">
        <v>124</v>
      </c>
      <c r="O783">
        <v>1.1783255797797301</v>
      </c>
      <c r="P783" t="s">
        <v>135</v>
      </c>
      <c r="Q783" t="s">
        <v>110</v>
      </c>
      <c r="R783">
        <v>1.1066333950676299</v>
      </c>
      <c r="S783" t="s">
        <v>400</v>
      </c>
      <c r="T783" t="s">
        <v>143</v>
      </c>
      <c r="U783">
        <v>1.0461281629827801</v>
      </c>
      <c r="V783" t="s">
        <v>149</v>
      </c>
      <c r="W783" t="s">
        <v>116</v>
      </c>
      <c r="X783">
        <v>1.04145330898743</v>
      </c>
      <c r="Y783" t="s">
        <v>117</v>
      </c>
      <c r="Z783" t="s">
        <v>108</v>
      </c>
      <c r="AA783">
        <v>1.0169946869864901</v>
      </c>
      <c r="AB783" t="s">
        <v>174</v>
      </c>
      <c r="AC783">
        <v>795762</v>
      </c>
      <c r="AD783">
        <v>1192095</v>
      </c>
      <c r="AE783">
        <v>8738270</v>
      </c>
      <c r="AF783" t="s">
        <v>118</v>
      </c>
      <c r="AH783" s="41" t="e">
        <f>-Has your contact/plan sponsor expressed any intent to leave John Hancock? NO. THEIR plan IS DOING GREAT.- Did you identify any other potential risks? NO.</f>
        <v>#NAME?</v>
      </c>
      <c r="AI783" t="s">
        <v>120</v>
      </c>
      <c r="AJ783" t="s">
        <v>121</v>
      </c>
      <c r="AK783" s="32">
        <v>43271</v>
      </c>
      <c r="AL783" s="32">
        <v>43271</v>
      </c>
      <c r="AM783">
        <v>20</v>
      </c>
      <c r="AN783">
        <v>1</v>
      </c>
    </row>
    <row r="784" spans="1:40" ht="31.5" x14ac:dyDescent="0.3">
      <c r="A784" s="32">
        <v>43251</v>
      </c>
      <c r="B784">
        <v>18549</v>
      </c>
      <c r="C784">
        <v>0.107</v>
      </c>
      <c r="D784" t="s">
        <v>423</v>
      </c>
      <c r="E784" t="s">
        <v>12</v>
      </c>
      <c r="F784" t="s">
        <v>210</v>
      </c>
      <c r="G784">
        <v>0</v>
      </c>
      <c r="H784">
        <v>0</v>
      </c>
      <c r="I784">
        <v>0</v>
      </c>
      <c r="J784">
        <v>1</v>
      </c>
      <c r="K784" t="s">
        <v>129</v>
      </c>
      <c r="L784">
        <v>1.6197891402700799</v>
      </c>
      <c r="M784" t="s">
        <v>185</v>
      </c>
      <c r="N784" t="s">
        <v>112</v>
      </c>
      <c r="O784">
        <v>1.4095392471827699</v>
      </c>
      <c r="P784" t="s">
        <v>148</v>
      </c>
      <c r="Q784" t="s">
        <v>110</v>
      </c>
      <c r="R784">
        <v>1.1066333950676299</v>
      </c>
      <c r="S784" t="s">
        <v>400</v>
      </c>
      <c r="T784" t="s">
        <v>143</v>
      </c>
      <c r="U784">
        <v>1.0461281629827801</v>
      </c>
      <c r="V784" t="s">
        <v>149</v>
      </c>
      <c r="W784" t="s">
        <v>116</v>
      </c>
      <c r="X784">
        <v>1.04145330898743</v>
      </c>
      <c r="Y784" t="s">
        <v>117</v>
      </c>
      <c r="Z784" t="s">
        <v>108</v>
      </c>
      <c r="AA784">
        <v>1.0169946869864901</v>
      </c>
      <c r="AB784" t="s">
        <v>174</v>
      </c>
      <c r="AC784">
        <v>798191</v>
      </c>
      <c r="AD784">
        <v>1196091</v>
      </c>
      <c r="AE784">
        <v>8181885</v>
      </c>
      <c r="AF784" t="s">
        <v>118</v>
      </c>
      <c r="AH784" s="41" t="s">
        <v>958</v>
      </c>
      <c r="AI784" t="s">
        <v>151</v>
      </c>
      <c r="AJ784" t="s">
        <v>121</v>
      </c>
      <c r="AK784" s="32">
        <v>43277</v>
      </c>
      <c r="AL784" s="32">
        <v>43277</v>
      </c>
      <c r="AM784">
        <v>26</v>
      </c>
      <c r="AN784">
        <v>1</v>
      </c>
    </row>
    <row r="785" spans="1:40" x14ac:dyDescent="0.3">
      <c r="A785" s="32">
        <v>43251</v>
      </c>
      <c r="B785">
        <v>19849</v>
      </c>
      <c r="C785">
        <v>0.10650999999999999</v>
      </c>
      <c r="D785" t="s">
        <v>152</v>
      </c>
      <c r="E785" t="s">
        <v>12</v>
      </c>
      <c r="F785" t="s">
        <v>336</v>
      </c>
      <c r="G785">
        <v>0</v>
      </c>
      <c r="H785">
        <v>0</v>
      </c>
      <c r="I785">
        <v>0</v>
      </c>
      <c r="J785">
        <v>1</v>
      </c>
      <c r="K785" t="s">
        <v>106</v>
      </c>
      <c r="L785">
        <v>3.2749218818536798</v>
      </c>
      <c r="M785" t="s">
        <v>698</v>
      </c>
      <c r="N785" t="s">
        <v>112</v>
      </c>
      <c r="O785">
        <v>1.3925014289839801</v>
      </c>
      <c r="P785" t="s">
        <v>148</v>
      </c>
      <c r="Q785" t="s">
        <v>110</v>
      </c>
      <c r="R785">
        <v>1.1066333950676299</v>
      </c>
      <c r="S785" t="s">
        <v>400</v>
      </c>
      <c r="T785" t="s">
        <v>129</v>
      </c>
      <c r="U785">
        <v>1.09817458442219</v>
      </c>
      <c r="V785" t="s">
        <v>130</v>
      </c>
      <c r="W785" t="s">
        <v>114</v>
      </c>
      <c r="X785">
        <v>1.0137915362501899</v>
      </c>
      <c r="Y785" t="s">
        <v>115</v>
      </c>
      <c r="Z785" t="s">
        <v>124</v>
      </c>
      <c r="AA785">
        <v>1.01211206561866</v>
      </c>
      <c r="AB785" t="s">
        <v>125</v>
      </c>
      <c r="AC785">
        <v>797654</v>
      </c>
      <c r="AD785">
        <v>1195174</v>
      </c>
      <c r="AE785">
        <v>8807349</v>
      </c>
      <c r="AF785" t="s">
        <v>118</v>
      </c>
      <c r="AH785" s="41" t="s">
        <v>959</v>
      </c>
      <c r="AI785" t="s">
        <v>120</v>
      </c>
      <c r="AJ785" t="s">
        <v>121</v>
      </c>
      <c r="AK785" s="32">
        <v>43276</v>
      </c>
      <c r="AL785" s="32">
        <v>43276</v>
      </c>
      <c r="AM785">
        <v>25</v>
      </c>
      <c r="AN785">
        <v>1</v>
      </c>
    </row>
    <row r="786" spans="1:40" ht="31.5" x14ac:dyDescent="0.3">
      <c r="A786" s="32">
        <v>43251</v>
      </c>
      <c r="B786">
        <v>19877</v>
      </c>
      <c r="C786">
        <v>0.108</v>
      </c>
      <c r="D786" t="s">
        <v>347</v>
      </c>
      <c r="E786" t="s">
        <v>13</v>
      </c>
      <c r="F786" t="s">
        <v>237</v>
      </c>
      <c r="G786">
        <v>0</v>
      </c>
      <c r="H786">
        <v>1</v>
      </c>
      <c r="I786">
        <v>0</v>
      </c>
      <c r="J786">
        <v>0</v>
      </c>
      <c r="K786" t="s">
        <v>403</v>
      </c>
      <c r="L786">
        <v>2.11393374235085</v>
      </c>
      <c r="M786" t="s">
        <v>608</v>
      </c>
      <c r="N786" t="s">
        <v>110</v>
      </c>
      <c r="O786">
        <v>1.1066333950676299</v>
      </c>
      <c r="P786" t="s">
        <v>400</v>
      </c>
      <c r="Q786" t="s">
        <v>143</v>
      </c>
      <c r="R786">
        <v>1.0461281629827801</v>
      </c>
      <c r="S786" t="s">
        <v>149</v>
      </c>
      <c r="T786" t="s">
        <v>116</v>
      </c>
      <c r="U786">
        <v>1.04145330898743</v>
      </c>
      <c r="V786" t="s">
        <v>117</v>
      </c>
      <c r="W786" t="s">
        <v>114</v>
      </c>
      <c r="X786">
        <v>1.01216643157116</v>
      </c>
      <c r="Y786" t="s">
        <v>431</v>
      </c>
      <c r="Z786" t="s">
        <v>124</v>
      </c>
      <c r="AA786">
        <v>1.01211206561866</v>
      </c>
      <c r="AB786" t="s">
        <v>125</v>
      </c>
      <c r="AC786">
        <v>795922</v>
      </c>
      <c r="AD786">
        <v>1192377</v>
      </c>
      <c r="AE786">
        <v>1769280</v>
      </c>
      <c r="AF786" t="s">
        <v>118</v>
      </c>
      <c r="AH786" s="41" t="s">
        <v>960</v>
      </c>
      <c r="AI786" t="s">
        <v>120</v>
      </c>
      <c r="AJ786" t="s">
        <v>121</v>
      </c>
      <c r="AK786" s="32">
        <v>43271</v>
      </c>
      <c r="AL786" s="32">
        <v>43271</v>
      </c>
      <c r="AM786">
        <v>20</v>
      </c>
      <c r="AN786">
        <v>1</v>
      </c>
    </row>
    <row r="787" spans="1:40" x14ac:dyDescent="0.3">
      <c r="A787" s="32">
        <v>43251</v>
      </c>
      <c r="B787">
        <v>21920</v>
      </c>
      <c r="C787">
        <v>0.124</v>
      </c>
      <c r="D787" t="s">
        <v>187</v>
      </c>
      <c r="E787" t="s">
        <v>14</v>
      </c>
      <c r="F787" t="s">
        <v>375</v>
      </c>
      <c r="G787">
        <v>0</v>
      </c>
      <c r="H787">
        <v>1</v>
      </c>
      <c r="I787">
        <v>0</v>
      </c>
      <c r="J787">
        <v>0</v>
      </c>
      <c r="K787" t="s">
        <v>403</v>
      </c>
      <c r="L787">
        <v>2.11393374235085</v>
      </c>
      <c r="M787" t="s">
        <v>608</v>
      </c>
      <c r="N787" t="s">
        <v>112</v>
      </c>
      <c r="O787">
        <v>1.29769925911285</v>
      </c>
      <c r="P787" t="s">
        <v>148</v>
      </c>
      <c r="Q787" t="s">
        <v>110</v>
      </c>
      <c r="R787">
        <v>1.1066333950676299</v>
      </c>
      <c r="S787" t="s">
        <v>400</v>
      </c>
      <c r="T787" t="s">
        <v>129</v>
      </c>
      <c r="U787">
        <v>1.09817458442219</v>
      </c>
      <c r="V787" t="s">
        <v>130</v>
      </c>
      <c r="W787" t="s">
        <v>143</v>
      </c>
      <c r="X787">
        <v>1.0461281629827801</v>
      </c>
      <c r="Y787" t="s">
        <v>149</v>
      </c>
      <c r="Z787" t="s">
        <v>108</v>
      </c>
      <c r="AA787">
        <v>1.0169946869864901</v>
      </c>
      <c r="AB787" t="s">
        <v>174</v>
      </c>
      <c r="AN787">
        <v>241</v>
      </c>
    </row>
    <row r="788" spans="1:40" ht="31.5" x14ac:dyDescent="0.3">
      <c r="A788" s="32">
        <v>43251</v>
      </c>
      <c r="B788">
        <v>22378</v>
      </c>
      <c r="C788">
        <v>0.108</v>
      </c>
      <c r="D788" t="s">
        <v>146</v>
      </c>
      <c r="E788" t="s">
        <v>13</v>
      </c>
      <c r="F788" t="s">
        <v>128</v>
      </c>
      <c r="G788">
        <v>0</v>
      </c>
      <c r="H788">
        <v>1</v>
      </c>
      <c r="I788">
        <v>0</v>
      </c>
      <c r="J788">
        <v>0</v>
      </c>
      <c r="K788" t="s">
        <v>143</v>
      </c>
      <c r="L788">
        <v>2.30306533027442</v>
      </c>
      <c r="M788" t="s">
        <v>171</v>
      </c>
      <c r="N788" t="s">
        <v>112</v>
      </c>
      <c r="O788">
        <v>1.31271855459249</v>
      </c>
      <c r="P788" t="s">
        <v>148</v>
      </c>
      <c r="Q788" t="s">
        <v>110</v>
      </c>
      <c r="R788">
        <v>1.1066333950676299</v>
      </c>
      <c r="S788" t="s">
        <v>400</v>
      </c>
      <c r="T788" t="s">
        <v>114</v>
      </c>
      <c r="U788">
        <v>1.01216643157116</v>
      </c>
      <c r="V788" t="s">
        <v>431</v>
      </c>
      <c r="W788" t="s">
        <v>124</v>
      </c>
      <c r="X788">
        <v>1.01211206561866</v>
      </c>
      <c r="Y788" t="s">
        <v>125</v>
      </c>
      <c r="Z788" t="s">
        <v>403</v>
      </c>
      <c r="AA788">
        <v>0.97446677542422899</v>
      </c>
      <c r="AB788" t="s">
        <v>404</v>
      </c>
      <c r="AC788">
        <v>799831</v>
      </c>
      <c r="AD788">
        <v>1198509</v>
      </c>
      <c r="AE788">
        <v>2819936</v>
      </c>
      <c r="AF788" t="s">
        <v>118</v>
      </c>
      <c r="AH788" s="41" t="s">
        <v>961</v>
      </c>
      <c r="AI788" t="s">
        <v>151</v>
      </c>
      <c r="AJ788" t="s">
        <v>121</v>
      </c>
      <c r="AK788" s="32">
        <v>43279</v>
      </c>
      <c r="AL788" s="32">
        <v>43279</v>
      </c>
      <c r="AM788">
        <v>28</v>
      </c>
      <c r="AN788">
        <v>1</v>
      </c>
    </row>
    <row r="789" spans="1:40" ht="47.25" x14ac:dyDescent="0.3">
      <c r="A789" s="32">
        <v>43251</v>
      </c>
      <c r="B789">
        <v>22518</v>
      </c>
      <c r="C789">
        <v>0.1</v>
      </c>
      <c r="D789" t="s">
        <v>464</v>
      </c>
      <c r="E789" t="s">
        <v>12</v>
      </c>
      <c r="F789" t="s">
        <v>235</v>
      </c>
      <c r="G789">
        <v>0</v>
      </c>
      <c r="H789">
        <v>0</v>
      </c>
      <c r="I789">
        <v>0</v>
      </c>
      <c r="J789">
        <v>1</v>
      </c>
      <c r="K789" t="s">
        <v>403</v>
      </c>
      <c r="L789">
        <v>2.11393374235085</v>
      </c>
      <c r="M789" t="s">
        <v>608</v>
      </c>
      <c r="N789" t="s">
        <v>129</v>
      </c>
      <c r="O789">
        <v>1.2700033430600199</v>
      </c>
      <c r="P789" t="s">
        <v>169</v>
      </c>
      <c r="Q789" t="s">
        <v>110</v>
      </c>
      <c r="R789">
        <v>1.1066333950676299</v>
      </c>
      <c r="S789" t="s">
        <v>400</v>
      </c>
      <c r="T789" t="s">
        <v>114</v>
      </c>
      <c r="U789">
        <v>1.0137915362501899</v>
      </c>
      <c r="V789" t="s">
        <v>115</v>
      </c>
      <c r="W789" t="s">
        <v>124</v>
      </c>
      <c r="X789">
        <v>1.01211206561866</v>
      </c>
      <c r="Y789" t="s">
        <v>125</v>
      </c>
      <c r="Z789" t="s">
        <v>112</v>
      </c>
      <c r="AA789">
        <v>0.94405390559767</v>
      </c>
      <c r="AB789" t="s">
        <v>113</v>
      </c>
      <c r="AC789">
        <v>795912</v>
      </c>
      <c r="AD789">
        <v>1192365</v>
      </c>
      <c r="AE789">
        <v>1375443</v>
      </c>
      <c r="AF789" t="s">
        <v>118</v>
      </c>
      <c r="AH789" s="41" t="s">
        <v>962</v>
      </c>
      <c r="AI789" t="s">
        <v>120</v>
      </c>
      <c r="AJ789" t="s">
        <v>121</v>
      </c>
      <c r="AK789" s="32">
        <v>43271</v>
      </c>
      <c r="AL789" s="32">
        <v>43271</v>
      </c>
      <c r="AM789">
        <v>20</v>
      </c>
      <c r="AN789">
        <v>1</v>
      </c>
    </row>
    <row r="790" spans="1:40" x14ac:dyDescent="0.3">
      <c r="A790" s="32">
        <v>43251</v>
      </c>
      <c r="B790">
        <v>22606</v>
      </c>
      <c r="C790">
        <v>0.11799999999999999</v>
      </c>
      <c r="D790" t="s">
        <v>221</v>
      </c>
      <c r="E790" t="s">
        <v>14</v>
      </c>
      <c r="F790" t="s">
        <v>368</v>
      </c>
      <c r="G790">
        <v>0</v>
      </c>
      <c r="H790">
        <v>1</v>
      </c>
      <c r="I790">
        <v>0</v>
      </c>
      <c r="J790">
        <v>0</v>
      </c>
      <c r="K790" t="s">
        <v>143</v>
      </c>
      <c r="L790">
        <v>2.30306533027442</v>
      </c>
      <c r="M790" t="s">
        <v>171</v>
      </c>
      <c r="N790" t="s">
        <v>110</v>
      </c>
      <c r="O790">
        <v>1.1066333950676299</v>
      </c>
      <c r="P790" t="s">
        <v>400</v>
      </c>
      <c r="Q790" t="s">
        <v>108</v>
      </c>
      <c r="R790">
        <v>1.0169946869864901</v>
      </c>
      <c r="S790" t="s">
        <v>174</v>
      </c>
      <c r="T790" t="s">
        <v>114</v>
      </c>
      <c r="U790">
        <v>1.0137915362501899</v>
      </c>
      <c r="V790" t="s">
        <v>115</v>
      </c>
      <c r="W790" t="s">
        <v>403</v>
      </c>
      <c r="X790">
        <v>0.97446677542422899</v>
      </c>
      <c r="Y790" t="s">
        <v>404</v>
      </c>
      <c r="Z790" t="s">
        <v>124</v>
      </c>
      <c r="AA790">
        <v>0.97407416157110505</v>
      </c>
      <c r="AB790" t="s">
        <v>889</v>
      </c>
      <c r="AC790">
        <v>796732</v>
      </c>
      <c r="AD790">
        <v>1193727</v>
      </c>
      <c r="AE790">
        <v>8057325</v>
      </c>
      <c r="AF790" t="s">
        <v>118</v>
      </c>
      <c r="AH790" s="41" t="s">
        <v>963</v>
      </c>
      <c r="AI790" t="s">
        <v>120</v>
      </c>
      <c r="AJ790" t="s">
        <v>121</v>
      </c>
      <c r="AK790" s="32">
        <v>43273</v>
      </c>
      <c r="AL790" s="32">
        <v>43273</v>
      </c>
      <c r="AM790">
        <v>22</v>
      </c>
      <c r="AN790">
        <v>1</v>
      </c>
    </row>
    <row r="791" spans="1:40" x14ac:dyDescent="0.3">
      <c r="A791" s="32">
        <v>43251</v>
      </c>
      <c r="B791">
        <v>23074</v>
      </c>
      <c r="C791">
        <v>0.11899999999999999</v>
      </c>
      <c r="D791" t="s">
        <v>277</v>
      </c>
      <c r="E791" t="s">
        <v>13</v>
      </c>
      <c r="F791" t="s">
        <v>206</v>
      </c>
      <c r="G791">
        <v>0</v>
      </c>
      <c r="H791">
        <v>1</v>
      </c>
      <c r="I791">
        <v>0</v>
      </c>
      <c r="J791">
        <v>0</v>
      </c>
      <c r="K791" t="s">
        <v>403</v>
      </c>
      <c r="L791">
        <v>2.11393374235085</v>
      </c>
      <c r="M791" t="s">
        <v>608</v>
      </c>
      <c r="N791" t="s">
        <v>112</v>
      </c>
      <c r="O791">
        <v>1.29769925911285</v>
      </c>
      <c r="P791" t="s">
        <v>148</v>
      </c>
      <c r="Q791" t="s">
        <v>116</v>
      </c>
      <c r="R791">
        <v>1.1368499998520201</v>
      </c>
      <c r="S791" t="s">
        <v>134</v>
      </c>
      <c r="T791" t="s">
        <v>110</v>
      </c>
      <c r="U791">
        <v>1.1066333950676299</v>
      </c>
      <c r="V791" t="s">
        <v>400</v>
      </c>
      <c r="W791" t="s">
        <v>114</v>
      </c>
      <c r="X791">
        <v>1.0137915362501899</v>
      </c>
      <c r="Y791" t="s">
        <v>115</v>
      </c>
      <c r="Z791" t="s">
        <v>124</v>
      </c>
      <c r="AA791">
        <v>1.01211206561866</v>
      </c>
      <c r="AB791" t="s">
        <v>125</v>
      </c>
      <c r="AC791">
        <v>798526</v>
      </c>
      <c r="AD791">
        <v>1196589</v>
      </c>
      <c r="AE791">
        <v>9750944</v>
      </c>
      <c r="AF791" t="s">
        <v>118</v>
      </c>
      <c r="AH791" s="41" t="s">
        <v>964</v>
      </c>
      <c r="AI791" t="s">
        <v>120</v>
      </c>
      <c r="AJ791" t="s">
        <v>121</v>
      </c>
      <c r="AK791" s="32">
        <v>43277</v>
      </c>
      <c r="AL791" s="32">
        <v>43277</v>
      </c>
      <c r="AM791">
        <v>26</v>
      </c>
      <c r="AN791">
        <v>1</v>
      </c>
    </row>
    <row r="792" spans="1:40" ht="31.5" x14ac:dyDescent="0.3">
      <c r="A792" s="32">
        <v>43251</v>
      </c>
      <c r="B792">
        <v>23149</v>
      </c>
      <c r="C792">
        <v>0.10715</v>
      </c>
      <c r="D792" t="s">
        <v>273</v>
      </c>
      <c r="E792" t="s">
        <v>12</v>
      </c>
      <c r="F792" t="s">
        <v>184</v>
      </c>
      <c r="G792">
        <v>0</v>
      </c>
      <c r="H792">
        <v>0</v>
      </c>
      <c r="I792">
        <v>0</v>
      </c>
      <c r="J792">
        <v>1</v>
      </c>
      <c r="K792" t="s">
        <v>106</v>
      </c>
      <c r="L792">
        <v>3.2749218818536798</v>
      </c>
      <c r="M792" t="s">
        <v>698</v>
      </c>
      <c r="N792" t="s">
        <v>129</v>
      </c>
      <c r="O792">
        <v>1.2700033430600199</v>
      </c>
      <c r="P792" t="s">
        <v>169</v>
      </c>
      <c r="Q792" t="s">
        <v>110</v>
      </c>
      <c r="R792">
        <v>1.1066333950676299</v>
      </c>
      <c r="S792" t="s">
        <v>400</v>
      </c>
      <c r="T792" t="s">
        <v>143</v>
      </c>
      <c r="U792">
        <v>1.0461281629827801</v>
      </c>
      <c r="V792" t="s">
        <v>149</v>
      </c>
      <c r="W792" t="s">
        <v>114</v>
      </c>
      <c r="X792">
        <v>1.01216643157116</v>
      </c>
      <c r="Y792" t="s">
        <v>431</v>
      </c>
      <c r="Z792" t="s">
        <v>403</v>
      </c>
      <c r="AA792">
        <v>0.97446677542422899</v>
      </c>
      <c r="AB792" t="s">
        <v>404</v>
      </c>
      <c r="AC792">
        <v>796694</v>
      </c>
      <c r="AD792">
        <v>1193652</v>
      </c>
      <c r="AE792">
        <v>7145170</v>
      </c>
      <c r="AF792" t="s">
        <v>118</v>
      </c>
      <c r="AH792" s="41" t="s">
        <v>965</v>
      </c>
      <c r="AI792" t="s">
        <v>158</v>
      </c>
      <c r="AJ792" t="s">
        <v>121</v>
      </c>
      <c r="AK792" s="32">
        <v>43273</v>
      </c>
      <c r="AL792" s="32">
        <v>43273</v>
      </c>
      <c r="AM792">
        <v>22</v>
      </c>
      <c r="AN792">
        <v>1</v>
      </c>
    </row>
    <row r="793" spans="1:40" x14ac:dyDescent="0.3">
      <c r="A793" s="32">
        <v>43251</v>
      </c>
      <c r="B793">
        <v>23307</v>
      </c>
      <c r="C793">
        <v>0.104</v>
      </c>
      <c r="D793" t="s">
        <v>330</v>
      </c>
      <c r="E793" t="s">
        <v>14</v>
      </c>
      <c r="F793" t="s">
        <v>215</v>
      </c>
      <c r="G793">
        <v>0</v>
      </c>
      <c r="H793">
        <v>1</v>
      </c>
      <c r="I793">
        <v>0</v>
      </c>
      <c r="J793">
        <v>0</v>
      </c>
      <c r="K793" t="s">
        <v>112</v>
      </c>
      <c r="L793">
        <v>1.29769925911285</v>
      </c>
      <c r="M793" t="s">
        <v>148</v>
      </c>
      <c r="N793" t="s">
        <v>129</v>
      </c>
      <c r="O793">
        <v>1.2700033430600199</v>
      </c>
      <c r="P793" t="s">
        <v>169</v>
      </c>
      <c r="Q793" t="s">
        <v>108</v>
      </c>
      <c r="R793">
        <v>1.1654099398451301</v>
      </c>
      <c r="S793" t="s">
        <v>109</v>
      </c>
      <c r="T793" t="s">
        <v>116</v>
      </c>
      <c r="U793">
        <v>1.1368499998520201</v>
      </c>
      <c r="V793" t="s">
        <v>134</v>
      </c>
      <c r="W793" t="s">
        <v>110</v>
      </c>
      <c r="X793">
        <v>1.1066333950676299</v>
      </c>
      <c r="Y793" t="s">
        <v>400</v>
      </c>
      <c r="Z793" t="s">
        <v>114</v>
      </c>
      <c r="AA793">
        <v>1.0823011149448001</v>
      </c>
      <c r="AB793" t="s">
        <v>161</v>
      </c>
      <c r="AC793">
        <v>796825</v>
      </c>
      <c r="AD793">
        <v>1193889</v>
      </c>
      <c r="AE793">
        <v>1743095</v>
      </c>
      <c r="AF793" t="s">
        <v>118</v>
      </c>
      <c r="AG793" t="s">
        <v>966</v>
      </c>
      <c r="AH793" s="41" t="s">
        <v>294</v>
      </c>
      <c r="AI793" t="s">
        <v>120</v>
      </c>
      <c r="AJ793" t="s">
        <v>121</v>
      </c>
      <c r="AK793" s="32">
        <v>43273</v>
      </c>
      <c r="AL793" s="32">
        <v>43273</v>
      </c>
      <c r="AM793">
        <v>22</v>
      </c>
      <c r="AN793">
        <v>1</v>
      </c>
    </row>
    <row r="794" spans="1:40" x14ac:dyDescent="0.3">
      <c r="A794" s="32">
        <v>43251</v>
      </c>
      <c r="B794">
        <v>24220</v>
      </c>
      <c r="C794">
        <v>9.5000000000000001E-2</v>
      </c>
      <c r="D794" t="s">
        <v>464</v>
      </c>
      <c r="E794" t="s">
        <v>21</v>
      </c>
      <c r="F794" t="s">
        <v>365</v>
      </c>
      <c r="G794">
        <v>0</v>
      </c>
      <c r="H794">
        <v>1</v>
      </c>
      <c r="I794">
        <v>0</v>
      </c>
      <c r="J794">
        <v>0</v>
      </c>
      <c r="K794" t="s">
        <v>403</v>
      </c>
      <c r="L794">
        <v>2.11393374235085</v>
      </c>
      <c r="M794" t="s">
        <v>608</v>
      </c>
      <c r="N794" t="s">
        <v>110</v>
      </c>
      <c r="O794">
        <v>1.1066333950676299</v>
      </c>
      <c r="P794" t="s">
        <v>400</v>
      </c>
      <c r="Q794" t="s">
        <v>143</v>
      </c>
      <c r="R794">
        <v>1.0461281629827801</v>
      </c>
      <c r="S794" t="s">
        <v>149</v>
      </c>
      <c r="T794" t="s">
        <v>114</v>
      </c>
      <c r="U794">
        <v>1.0137915362501899</v>
      </c>
      <c r="V794" t="s">
        <v>115</v>
      </c>
      <c r="W794" t="s">
        <v>124</v>
      </c>
      <c r="X794">
        <v>1.01211206561866</v>
      </c>
      <c r="Y794" t="s">
        <v>125</v>
      </c>
      <c r="Z794" t="s">
        <v>108</v>
      </c>
      <c r="AA794">
        <v>0.96055141368879904</v>
      </c>
      <c r="AB794" t="s">
        <v>946</v>
      </c>
      <c r="AC794">
        <v>797941</v>
      </c>
      <c r="AD794">
        <v>1195707</v>
      </c>
      <c r="AE794">
        <v>8947137</v>
      </c>
      <c r="AF794" t="s">
        <v>118</v>
      </c>
      <c r="AH794" s="41" t="s">
        <v>967</v>
      </c>
      <c r="AI794" t="s">
        <v>151</v>
      </c>
      <c r="AJ794" t="s">
        <v>121</v>
      </c>
      <c r="AK794" s="32">
        <v>43277</v>
      </c>
      <c r="AL794" s="32">
        <v>43277</v>
      </c>
      <c r="AM794">
        <v>26</v>
      </c>
      <c r="AN794">
        <v>1</v>
      </c>
    </row>
    <row r="795" spans="1:40" ht="31.5" x14ac:dyDescent="0.3">
      <c r="A795" s="32">
        <v>43251</v>
      </c>
      <c r="B795">
        <v>24761</v>
      </c>
      <c r="C795">
        <v>0.108</v>
      </c>
      <c r="D795" t="s">
        <v>347</v>
      </c>
      <c r="E795" t="s">
        <v>13</v>
      </c>
      <c r="F795" t="s">
        <v>177</v>
      </c>
      <c r="G795">
        <v>0</v>
      </c>
      <c r="H795">
        <v>1</v>
      </c>
      <c r="I795">
        <v>0</v>
      </c>
      <c r="J795">
        <v>0</v>
      </c>
      <c r="K795" t="s">
        <v>403</v>
      </c>
      <c r="L795">
        <v>2.11393374235085</v>
      </c>
      <c r="M795" t="s">
        <v>608</v>
      </c>
      <c r="N795" t="s">
        <v>110</v>
      </c>
      <c r="O795">
        <v>1.1066333950676299</v>
      </c>
      <c r="P795" t="s">
        <v>400</v>
      </c>
      <c r="Q795" t="s">
        <v>143</v>
      </c>
      <c r="R795">
        <v>1.0461281629827801</v>
      </c>
      <c r="S795" t="s">
        <v>149</v>
      </c>
      <c r="T795" t="s">
        <v>116</v>
      </c>
      <c r="U795">
        <v>1.04145330898743</v>
      </c>
      <c r="V795" t="s">
        <v>117</v>
      </c>
      <c r="W795" t="s">
        <v>114</v>
      </c>
      <c r="X795">
        <v>1.0137915362501899</v>
      </c>
      <c r="Y795" t="s">
        <v>115</v>
      </c>
      <c r="Z795" t="s">
        <v>124</v>
      </c>
      <c r="AA795">
        <v>1.01211206561866</v>
      </c>
      <c r="AB795" t="s">
        <v>125</v>
      </c>
      <c r="AC795">
        <v>801982</v>
      </c>
      <c r="AD795">
        <v>1201197</v>
      </c>
      <c r="AE795">
        <v>2819829</v>
      </c>
      <c r="AF795" t="s">
        <v>118</v>
      </c>
      <c r="AH795" s="41" t="s">
        <v>968</v>
      </c>
      <c r="AI795" t="s">
        <v>151</v>
      </c>
      <c r="AJ795" t="s">
        <v>121</v>
      </c>
      <c r="AK795" s="32">
        <v>43280</v>
      </c>
      <c r="AL795" s="32">
        <v>43280</v>
      </c>
      <c r="AM795">
        <v>29</v>
      </c>
      <c r="AN795">
        <v>1</v>
      </c>
    </row>
    <row r="796" spans="1:40" x14ac:dyDescent="0.3">
      <c r="A796" s="32">
        <v>43251</v>
      </c>
      <c r="B796">
        <v>24766</v>
      </c>
      <c r="C796">
        <v>0.104</v>
      </c>
      <c r="D796" t="s">
        <v>179</v>
      </c>
      <c r="E796" t="s">
        <v>12</v>
      </c>
      <c r="F796" t="s">
        <v>210</v>
      </c>
      <c r="G796">
        <v>0</v>
      </c>
      <c r="H796">
        <v>0</v>
      </c>
      <c r="I796">
        <v>0</v>
      </c>
      <c r="J796">
        <v>1</v>
      </c>
      <c r="K796" t="s">
        <v>129</v>
      </c>
      <c r="L796">
        <v>1.6197891402700799</v>
      </c>
      <c r="M796" t="s">
        <v>185</v>
      </c>
      <c r="N796" t="s">
        <v>108</v>
      </c>
      <c r="O796">
        <v>1.1654099398451301</v>
      </c>
      <c r="P796" t="s">
        <v>109</v>
      </c>
      <c r="Q796" t="s">
        <v>116</v>
      </c>
      <c r="R796">
        <v>1.1368499998520201</v>
      </c>
      <c r="S796" t="s">
        <v>134</v>
      </c>
      <c r="T796" t="s">
        <v>110</v>
      </c>
      <c r="U796">
        <v>1.1066333950676299</v>
      </c>
      <c r="V796" t="s">
        <v>400</v>
      </c>
      <c r="W796" t="s">
        <v>114</v>
      </c>
      <c r="X796">
        <v>1.1060161718756301</v>
      </c>
      <c r="Y796" t="s">
        <v>196</v>
      </c>
      <c r="Z796" t="s">
        <v>403</v>
      </c>
      <c r="AA796">
        <v>0.97446677542422899</v>
      </c>
      <c r="AB796" t="s">
        <v>404</v>
      </c>
      <c r="AC796">
        <v>797678</v>
      </c>
      <c r="AD796">
        <v>1195209</v>
      </c>
      <c r="AE796">
        <v>8181885</v>
      </c>
      <c r="AF796" t="s">
        <v>118</v>
      </c>
      <c r="AH796" s="41" t="s">
        <v>969</v>
      </c>
      <c r="AI796" t="s">
        <v>120</v>
      </c>
      <c r="AJ796" t="s">
        <v>121</v>
      </c>
      <c r="AK796" s="32">
        <v>43276</v>
      </c>
      <c r="AL796" s="32">
        <v>43276</v>
      </c>
      <c r="AM796">
        <v>25</v>
      </c>
      <c r="AN796">
        <v>1</v>
      </c>
    </row>
    <row r="797" spans="1:40" x14ac:dyDescent="0.3">
      <c r="A797" s="32">
        <v>43251</v>
      </c>
      <c r="B797">
        <v>25674</v>
      </c>
      <c r="C797">
        <v>9.536E-2</v>
      </c>
      <c r="D797" t="s">
        <v>173</v>
      </c>
      <c r="E797" t="s">
        <v>12</v>
      </c>
      <c r="F797" t="s">
        <v>123</v>
      </c>
      <c r="G797">
        <v>0</v>
      </c>
      <c r="H797">
        <v>0</v>
      </c>
      <c r="I797">
        <v>0</v>
      </c>
      <c r="J797">
        <v>1</v>
      </c>
      <c r="K797" t="s">
        <v>106</v>
      </c>
      <c r="L797">
        <v>2.43283194387014</v>
      </c>
      <c r="M797" t="s">
        <v>690</v>
      </c>
      <c r="N797" t="s">
        <v>129</v>
      </c>
      <c r="O797">
        <v>1.2700033430600199</v>
      </c>
      <c r="P797" t="s">
        <v>169</v>
      </c>
      <c r="Q797" t="s">
        <v>110</v>
      </c>
      <c r="R797">
        <v>1.1066333950676299</v>
      </c>
      <c r="S797" t="s">
        <v>400</v>
      </c>
      <c r="T797" t="s">
        <v>114</v>
      </c>
      <c r="U797">
        <v>1.1060161718756301</v>
      </c>
      <c r="V797" t="s">
        <v>196</v>
      </c>
      <c r="W797" t="s">
        <v>108</v>
      </c>
      <c r="X797">
        <v>1.0169946869864901</v>
      </c>
      <c r="Y797" t="s">
        <v>174</v>
      </c>
      <c r="Z797" t="s">
        <v>124</v>
      </c>
      <c r="AA797">
        <v>1.01211206561866</v>
      </c>
      <c r="AB797" t="s">
        <v>125</v>
      </c>
      <c r="AC797">
        <v>797195</v>
      </c>
      <c r="AD797">
        <v>1194465</v>
      </c>
      <c r="AE797">
        <v>7098395</v>
      </c>
      <c r="AF797" t="s">
        <v>118</v>
      </c>
      <c r="AH797" s="41" t="s">
        <v>970</v>
      </c>
      <c r="AI797" t="s">
        <v>120</v>
      </c>
      <c r="AJ797" t="s">
        <v>121</v>
      </c>
      <c r="AK797" s="32">
        <v>43276</v>
      </c>
      <c r="AL797" s="32">
        <v>43276</v>
      </c>
      <c r="AM797">
        <v>25</v>
      </c>
      <c r="AN797">
        <v>1</v>
      </c>
    </row>
    <row r="798" spans="1:40" ht="47.25" x14ac:dyDescent="0.3">
      <c r="A798" s="32">
        <v>43251</v>
      </c>
      <c r="B798">
        <v>25783</v>
      </c>
      <c r="C798">
        <v>0.16183</v>
      </c>
      <c r="D798" t="s">
        <v>414</v>
      </c>
      <c r="E798" t="s">
        <v>14</v>
      </c>
      <c r="F798" t="s">
        <v>147</v>
      </c>
      <c r="G798">
        <v>0</v>
      </c>
      <c r="H798">
        <v>1</v>
      </c>
      <c r="I798">
        <v>0</v>
      </c>
      <c r="J798">
        <v>0</v>
      </c>
      <c r="K798" t="s">
        <v>106</v>
      </c>
      <c r="L798">
        <v>2.43283194387014</v>
      </c>
      <c r="M798" t="s">
        <v>690</v>
      </c>
      <c r="N798" t="s">
        <v>403</v>
      </c>
      <c r="O798">
        <v>2.11393374235085</v>
      </c>
      <c r="P798" t="s">
        <v>608</v>
      </c>
      <c r="Q798" t="s">
        <v>112</v>
      </c>
      <c r="R798">
        <v>1.38773853498336</v>
      </c>
      <c r="S798" t="s">
        <v>148</v>
      </c>
      <c r="T798" t="s">
        <v>110</v>
      </c>
      <c r="U798">
        <v>1.1066333950676299</v>
      </c>
      <c r="V798" t="s">
        <v>400</v>
      </c>
      <c r="W798" t="s">
        <v>143</v>
      </c>
      <c r="X798">
        <v>1.0461281629827801</v>
      </c>
      <c r="Y798" t="s">
        <v>149</v>
      </c>
      <c r="Z798" t="s">
        <v>114</v>
      </c>
      <c r="AA798">
        <v>1.0137915362501899</v>
      </c>
      <c r="AB798" t="s">
        <v>115</v>
      </c>
      <c r="AC798">
        <v>797411</v>
      </c>
      <c r="AD798">
        <v>1194794</v>
      </c>
      <c r="AE798">
        <v>9749649</v>
      </c>
      <c r="AF798" t="s">
        <v>118</v>
      </c>
      <c r="AH798" s="41" t="s">
        <v>971</v>
      </c>
      <c r="AI798" t="s">
        <v>120</v>
      </c>
      <c r="AJ798" t="s">
        <v>121</v>
      </c>
      <c r="AK798" s="32">
        <v>43276</v>
      </c>
      <c r="AL798" s="32">
        <v>43276</v>
      </c>
      <c r="AM798">
        <v>25</v>
      </c>
      <c r="AN798">
        <v>1</v>
      </c>
    </row>
    <row r="799" spans="1:40" ht="31.5" x14ac:dyDescent="0.3">
      <c r="A799" s="32">
        <v>43251</v>
      </c>
      <c r="B799">
        <v>25989</v>
      </c>
      <c r="C799">
        <v>0.10516</v>
      </c>
      <c r="D799" t="s">
        <v>203</v>
      </c>
      <c r="E799" t="s">
        <v>13</v>
      </c>
      <c r="F799" t="s">
        <v>297</v>
      </c>
      <c r="G799">
        <v>0</v>
      </c>
      <c r="H799">
        <v>1</v>
      </c>
      <c r="I799">
        <v>0</v>
      </c>
      <c r="J799">
        <v>0</v>
      </c>
      <c r="K799" t="s">
        <v>106</v>
      </c>
      <c r="L799">
        <v>2.43283194387014</v>
      </c>
      <c r="M799" t="s">
        <v>690</v>
      </c>
      <c r="N799" t="s">
        <v>112</v>
      </c>
      <c r="O799">
        <v>1.29769925911285</v>
      </c>
      <c r="P799" t="s">
        <v>148</v>
      </c>
      <c r="Q799" t="s">
        <v>108</v>
      </c>
      <c r="R799">
        <v>1.1654099398451301</v>
      </c>
      <c r="S799" t="s">
        <v>109</v>
      </c>
      <c r="T799" t="s">
        <v>110</v>
      </c>
      <c r="U799">
        <v>1.1066333950676299</v>
      </c>
      <c r="V799" t="s">
        <v>400</v>
      </c>
      <c r="W799" t="s">
        <v>129</v>
      </c>
      <c r="X799">
        <v>1.09817458442219</v>
      </c>
      <c r="Y799" t="s">
        <v>130</v>
      </c>
      <c r="Z799" t="s">
        <v>116</v>
      </c>
      <c r="AA799">
        <v>1.04145330898743</v>
      </c>
      <c r="AB799" t="s">
        <v>117</v>
      </c>
      <c r="AC799">
        <v>799156</v>
      </c>
      <c r="AD799">
        <v>1197566</v>
      </c>
      <c r="AE799">
        <v>3051067</v>
      </c>
      <c r="AF799" t="s">
        <v>118</v>
      </c>
      <c r="AH799" s="41" t="s">
        <v>972</v>
      </c>
      <c r="AI799" t="s">
        <v>120</v>
      </c>
      <c r="AJ799" t="s">
        <v>121</v>
      </c>
      <c r="AK799" s="32">
        <v>43278</v>
      </c>
      <c r="AL799" s="32">
        <v>43278</v>
      </c>
      <c r="AM799">
        <v>27</v>
      </c>
      <c r="AN799">
        <v>1</v>
      </c>
    </row>
    <row r="800" spans="1:40" x14ac:dyDescent="0.3">
      <c r="A800" s="32">
        <v>43251</v>
      </c>
      <c r="B800">
        <v>26404</v>
      </c>
      <c r="C800">
        <v>0.10199999999999999</v>
      </c>
      <c r="D800" t="s">
        <v>308</v>
      </c>
      <c r="E800" t="s">
        <v>12</v>
      </c>
      <c r="F800" t="s">
        <v>160</v>
      </c>
      <c r="G800">
        <v>0</v>
      </c>
      <c r="H800">
        <v>0</v>
      </c>
      <c r="I800">
        <v>0</v>
      </c>
      <c r="J800">
        <v>1</v>
      </c>
      <c r="K800" t="s">
        <v>129</v>
      </c>
      <c r="L800">
        <v>1.6197891402700799</v>
      </c>
      <c r="M800" t="s">
        <v>185</v>
      </c>
      <c r="N800" t="s">
        <v>108</v>
      </c>
      <c r="O800">
        <v>1.1654099398451301</v>
      </c>
      <c r="P800" t="s">
        <v>109</v>
      </c>
      <c r="Q800" t="s">
        <v>110</v>
      </c>
      <c r="R800">
        <v>1.1066333950676299</v>
      </c>
      <c r="S800" t="s">
        <v>400</v>
      </c>
      <c r="T800" t="s">
        <v>116</v>
      </c>
      <c r="U800">
        <v>1.04145330898743</v>
      </c>
      <c r="V800" t="s">
        <v>117</v>
      </c>
      <c r="W800" t="s">
        <v>124</v>
      </c>
      <c r="X800">
        <v>1.01211206561866</v>
      </c>
      <c r="Y800" t="s">
        <v>125</v>
      </c>
      <c r="Z800" t="s">
        <v>143</v>
      </c>
      <c r="AA800">
        <v>1.00612441280494</v>
      </c>
      <c r="AB800" t="s">
        <v>144</v>
      </c>
      <c r="AC800">
        <v>798176</v>
      </c>
      <c r="AD800">
        <v>1196061</v>
      </c>
      <c r="AE800">
        <v>7729056</v>
      </c>
      <c r="AF800" t="s">
        <v>118</v>
      </c>
      <c r="AH800" s="41" t="s">
        <v>973</v>
      </c>
      <c r="AI800" t="s">
        <v>158</v>
      </c>
      <c r="AJ800" t="s">
        <v>121</v>
      </c>
      <c r="AK800" s="32">
        <v>43277</v>
      </c>
      <c r="AL800" s="32">
        <v>43277</v>
      </c>
      <c r="AM800">
        <v>26</v>
      </c>
      <c r="AN800">
        <v>1</v>
      </c>
    </row>
    <row r="801" spans="1:40" x14ac:dyDescent="0.3">
      <c r="A801" s="32">
        <v>43251</v>
      </c>
      <c r="B801">
        <v>26832</v>
      </c>
      <c r="C801">
        <v>0.10376000000000001</v>
      </c>
      <c r="D801" t="s">
        <v>257</v>
      </c>
      <c r="E801" t="s">
        <v>14</v>
      </c>
      <c r="F801" t="s">
        <v>215</v>
      </c>
      <c r="G801">
        <v>0</v>
      </c>
      <c r="H801">
        <v>1</v>
      </c>
      <c r="I801">
        <v>0</v>
      </c>
      <c r="J801">
        <v>0</v>
      </c>
      <c r="K801" t="s">
        <v>106</v>
      </c>
      <c r="L801">
        <v>2.43283194387014</v>
      </c>
      <c r="M801" t="s">
        <v>690</v>
      </c>
      <c r="N801" t="s">
        <v>112</v>
      </c>
      <c r="O801">
        <v>1.38773853498336</v>
      </c>
      <c r="P801" t="s">
        <v>148</v>
      </c>
      <c r="Q801" t="s">
        <v>114</v>
      </c>
      <c r="R801">
        <v>1.1707952843745699</v>
      </c>
      <c r="S801" t="s">
        <v>178</v>
      </c>
      <c r="T801" t="s">
        <v>110</v>
      </c>
      <c r="U801">
        <v>1.1066333950676299</v>
      </c>
      <c r="V801" t="s">
        <v>400</v>
      </c>
      <c r="W801" t="s">
        <v>116</v>
      </c>
      <c r="X801">
        <v>1.04145330898743</v>
      </c>
      <c r="Y801" t="s">
        <v>117</v>
      </c>
      <c r="Z801" t="s">
        <v>143</v>
      </c>
      <c r="AA801">
        <v>1.00612441280494</v>
      </c>
      <c r="AB801" t="s">
        <v>144</v>
      </c>
      <c r="AC801">
        <v>798086</v>
      </c>
      <c r="AD801">
        <v>1195934</v>
      </c>
      <c r="AE801">
        <v>1743095</v>
      </c>
      <c r="AF801" t="s">
        <v>118</v>
      </c>
      <c r="AG801" t="s">
        <v>974</v>
      </c>
      <c r="AH801" s="41" t="s">
        <v>294</v>
      </c>
      <c r="AI801" t="s">
        <v>120</v>
      </c>
      <c r="AJ801" t="s">
        <v>121</v>
      </c>
      <c r="AK801" s="32">
        <v>43277</v>
      </c>
      <c r="AL801" s="32">
        <v>43277</v>
      </c>
      <c r="AM801">
        <v>26</v>
      </c>
      <c r="AN801">
        <v>1</v>
      </c>
    </row>
    <row r="802" spans="1:40" x14ac:dyDescent="0.3">
      <c r="A802" s="32">
        <v>43251</v>
      </c>
      <c r="B802">
        <v>29166</v>
      </c>
      <c r="C802">
        <v>0.105</v>
      </c>
      <c r="D802" t="s">
        <v>308</v>
      </c>
      <c r="E802" t="s">
        <v>12</v>
      </c>
      <c r="F802" t="s">
        <v>180</v>
      </c>
      <c r="G802">
        <v>0</v>
      </c>
      <c r="H802">
        <v>0</v>
      </c>
      <c r="I802">
        <v>0</v>
      </c>
      <c r="J802">
        <v>1</v>
      </c>
      <c r="K802" t="s">
        <v>403</v>
      </c>
      <c r="L802">
        <v>2.11393374235085</v>
      </c>
      <c r="M802" t="s">
        <v>608</v>
      </c>
      <c r="N802" t="s">
        <v>112</v>
      </c>
      <c r="O802">
        <v>1.3925014289839801</v>
      </c>
      <c r="P802" t="s">
        <v>148</v>
      </c>
      <c r="Q802" t="s">
        <v>110</v>
      </c>
      <c r="R802">
        <v>1.1066333950676299</v>
      </c>
      <c r="S802" t="s">
        <v>400</v>
      </c>
      <c r="T802" t="s">
        <v>129</v>
      </c>
      <c r="U802">
        <v>1.09817458442219</v>
      </c>
      <c r="V802" t="s">
        <v>130</v>
      </c>
      <c r="W802" t="s">
        <v>114</v>
      </c>
      <c r="X802">
        <v>1.01216643157116</v>
      </c>
      <c r="Y802" t="s">
        <v>431</v>
      </c>
      <c r="Z802" t="s">
        <v>124</v>
      </c>
      <c r="AA802">
        <v>0.97407416157110505</v>
      </c>
      <c r="AB802" t="s">
        <v>889</v>
      </c>
      <c r="AC802">
        <v>798589</v>
      </c>
      <c r="AD802">
        <v>1196690</v>
      </c>
      <c r="AE802">
        <v>8481988</v>
      </c>
      <c r="AF802" t="s">
        <v>118</v>
      </c>
      <c r="AH802" s="41" t="s">
        <v>975</v>
      </c>
      <c r="AI802" t="s">
        <v>120</v>
      </c>
      <c r="AJ802" t="s">
        <v>121</v>
      </c>
      <c r="AK802" s="32">
        <v>43277</v>
      </c>
      <c r="AL802" s="32">
        <v>43277</v>
      </c>
      <c r="AM802">
        <v>26</v>
      </c>
      <c r="AN802">
        <v>1</v>
      </c>
    </row>
    <row r="803" spans="1:40" ht="31.5" x14ac:dyDescent="0.3">
      <c r="A803" s="32">
        <v>43251</v>
      </c>
      <c r="B803">
        <v>29418</v>
      </c>
      <c r="C803">
        <v>0.111</v>
      </c>
      <c r="D803" t="s">
        <v>179</v>
      </c>
      <c r="E803" t="s">
        <v>12</v>
      </c>
      <c r="F803" t="s">
        <v>153</v>
      </c>
      <c r="G803">
        <v>0</v>
      </c>
      <c r="H803">
        <v>0</v>
      </c>
      <c r="I803">
        <v>0</v>
      </c>
      <c r="J803">
        <v>1</v>
      </c>
      <c r="K803" t="s">
        <v>112</v>
      </c>
      <c r="L803">
        <v>1.4095392471827699</v>
      </c>
      <c r="M803" t="s">
        <v>148</v>
      </c>
      <c r="N803" t="s">
        <v>129</v>
      </c>
      <c r="O803">
        <v>1.2700033430600199</v>
      </c>
      <c r="P803" t="s">
        <v>169</v>
      </c>
      <c r="Q803" t="s">
        <v>108</v>
      </c>
      <c r="R803">
        <v>1.1654099398451301</v>
      </c>
      <c r="S803" t="s">
        <v>109</v>
      </c>
      <c r="T803" t="s">
        <v>116</v>
      </c>
      <c r="U803">
        <v>1.1368499998520201</v>
      </c>
      <c r="V803" t="s">
        <v>134</v>
      </c>
      <c r="W803" t="s">
        <v>110</v>
      </c>
      <c r="X803">
        <v>1.1066333950676299</v>
      </c>
      <c r="Y803" t="s">
        <v>400</v>
      </c>
      <c r="Z803" t="s">
        <v>114</v>
      </c>
      <c r="AA803">
        <v>1.1060161718756301</v>
      </c>
      <c r="AB803" t="s">
        <v>196</v>
      </c>
      <c r="AC803">
        <v>798060</v>
      </c>
      <c r="AD803">
        <v>1195895</v>
      </c>
      <c r="AE803">
        <v>8405656</v>
      </c>
      <c r="AF803" t="s">
        <v>118</v>
      </c>
      <c r="AH803" s="41" t="s">
        <v>976</v>
      </c>
      <c r="AI803" t="s">
        <v>158</v>
      </c>
      <c r="AJ803" t="s">
        <v>121</v>
      </c>
      <c r="AK803" s="32">
        <v>43277</v>
      </c>
      <c r="AL803" s="32">
        <v>43277</v>
      </c>
      <c r="AM803">
        <v>26</v>
      </c>
      <c r="AN803">
        <v>1</v>
      </c>
    </row>
    <row r="804" spans="1:40" ht="31.5" x14ac:dyDescent="0.3">
      <c r="A804" s="32">
        <v>43251</v>
      </c>
      <c r="B804">
        <v>29418</v>
      </c>
      <c r="C804">
        <v>0.111</v>
      </c>
      <c r="D804" t="s">
        <v>179</v>
      </c>
      <c r="E804" t="s">
        <v>12</v>
      </c>
      <c r="F804" t="s">
        <v>153</v>
      </c>
      <c r="G804">
        <v>0</v>
      </c>
      <c r="H804">
        <v>0</v>
      </c>
      <c r="I804">
        <v>0</v>
      </c>
      <c r="J804">
        <v>1</v>
      </c>
      <c r="K804" t="s">
        <v>112</v>
      </c>
      <c r="L804">
        <v>1.4095392471827699</v>
      </c>
      <c r="M804" t="s">
        <v>148</v>
      </c>
      <c r="N804" t="s">
        <v>129</v>
      </c>
      <c r="O804">
        <v>1.2700033430600199</v>
      </c>
      <c r="P804" t="s">
        <v>169</v>
      </c>
      <c r="Q804" t="s">
        <v>108</v>
      </c>
      <c r="R804">
        <v>1.1654099398451301</v>
      </c>
      <c r="S804" t="s">
        <v>109</v>
      </c>
      <c r="T804" t="s">
        <v>116</v>
      </c>
      <c r="U804">
        <v>1.1368499998520201</v>
      </c>
      <c r="V804" t="s">
        <v>134</v>
      </c>
      <c r="W804" t="s">
        <v>110</v>
      </c>
      <c r="X804">
        <v>1.1066333950676299</v>
      </c>
      <c r="Y804" t="s">
        <v>400</v>
      </c>
      <c r="Z804" t="s">
        <v>114</v>
      </c>
      <c r="AA804">
        <v>1.1060161718756301</v>
      </c>
      <c r="AB804" t="s">
        <v>196</v>
      </c>
      <c r="AC804">
        <v>798062</v>
      </c>
      <c r="AD804">
        <v>1195897</v>
      </c>
      <c r="AE804">
        <v>8405656</v>
      </c>
      <c r="AF804" t="s">
        <v>118</v>
      </c>
      <c r="AH804" s="41" t="s">
        <v>976</v>
      </c>
      <c r="AI804" t="s">
        <v>158</v>
      </c>
      <c r="AJ804" t="s">
        <v>121</v>
      </c>
      <c r="AK804" s="32">
        <v>43277</v>
      </c>
      <c r="AL804" s="32">
        <v>43277</v>
      </c>
      <c r="AM804">
        <v>26</v>
      </c>
      <c r="AN804">
        <v>1</v>
      </c>
    </row>
    <row r="805" spans="1:40" ht="31.5" x14ac:dyDescent="0.3">
      <c r="A805" s="32">
        <v>43251</v>
      </c>
      <c r="B805">
        <v>29820</v>
      </c>
      <c r="C805">
        <v>9.8000000000000004E-2</v>
      </c>
      <c r="D805" t="s">
        <v>221</v>
      </c>
      <c r="E805" t="s">
        <v>12</v>
      </c>
      <c r="F805" t="s">
        <v>210</v>
      </c>
      <c r="G805">
        <v>0</v>
      </c>
      <c r="H805">
        <v>0</v>
      </c>
      <c r="I805">
        <v>0</v>
      </c>
      <c r="J805">
        <v>1</v>
      </c>
      <c r="K805" t="s">
        <v>129</v>
      </c>
      <c r="L805">
        <v>1.6197891402700799</v>
      </c>
      <c r="M805" t="s">
        <v>185</v>
      </c>
      <c r="N805" t="s">
        <v>116</v>
      </c>
      <c r="O805">
        <v>1.1368499998520201</v>
      </c>
      <c r="P805" t="s">
        <v>134</v>
      </c>
      <c r="Q805" t="s">
        <v>110</v>
      </c>
      <c r="R805">
        <v>1.1066333950676299</v>
      </c>
      <c r="S805" t="s">
        <v>400</v>
      </c>
      <c r="T805" t="s">
        <v>143</v>
      </c>
      <c r="U805">
        <v>1.0461281629827801</v>
      </c>
      <c r="V805" t="s">
        <v>149</v>
      </c>
      <c r="W805" t="s">
        <v>108</v>
      </c>
      <c r="X805">
        <v>1.0169946869864901</v>
      </c>
      <c r="Y805" t="s">
        <v>174</v>
      </c>
      <c r="Z805" t="s">
        <v>114</v>
      </c>
      <c r="AA805">
        <v>0.99982847491792703</v>
      </c>
      <c r="AB805" t="s">
        <v>131</v>
      </c>
      <c r="AC805">
        <v>798549</v>
      </c>
      <c r="AD805">
        <v>1196624</v>
      </c>
      <c r="AE805">
        <v>8181885</v>
      </c>
      <c r="AF805" t="s">
        <v>118</v>
      </c>
      <c r="AH805" s="41" t="s">
        <v>977</v>
      </c>
      <c r="AI805" t="s">
        <v>120</v>
      </c>
      <c r="AJ805" t="s">
        <v>145</v>
      </c>
      <c r="AK805" s="32">
        <v>43277</v>
      </c>
      <c r="AL805" s="32">
        <v>43277</v>
      </c>
      <c r="AM805">
        <v>26</v>
      </c>
      <c r="AN805">
        <v>1</v>
      </c>
    </row>
    <row r="806" spans="1:40" x14ac:dyDescent="0.3">
      <c r="A806" s="32">
        <v>43251</v>
      </c>
      <c r="B806">
        <v>29940</v>
      </c>
      <c r="C806">
        <v>0.114</v>
      </c>
      <c r="D806" t="s">
        <v>203</v>
      </c>
      <c r="E806" t="s">
        <v>13</v>
      </c>
      <c r="F806" t="s">
        <v>219</v>
      </c>
      <c r="G806">
        <v>0</v>
      </c>
      <c r="H806">
        <v>1</v>
      </c>
      <c r="I806">
        <v>0</v>
      </c>
      <c r="J806">
        <v>0</v>
      </c>
      <c r="K806" t="s">
        <v>403</v>
      </c>
      <c r="L806">
        <v>2.11393374235085</v>
      </c>
      <c r="M806" t="s">
        <v>608</v>
      </c>
      <c r="N806" t="s">
        <v>112</v>
      </c>
      <c r="O806">
        <v>1.2516030597958001</v>
      </c>
      <c r="P806" t="s">
        <v>148</v>
      </c>
      <c r="Q806" t="s">
        <v>114</v>
      </c>
      <c r="R806">
        <v>1.1707952843745699</v>
      </c>
      <c r="S806" t="s">
        <v>178</v>
      </c>
      <c r="T806" t="s">
        <v>110</v>
      </c>
      <c r="U806">
        <v>1.1066333950676299</v>
      </c>
      <c r="V806" t="s">
        <v>400</v>
      </c>
      <c r="W806" t="s">
        <v>116</v>
      </c>
      <c r="X806">
        <v>1.04145330898743</v>
      </c>
      <c r="Y806" t="s">
        <v>117</v>
      </c>
      <c r="Z806" t="s">
        <v>108</v>
      </c>
      <c r="AA806">
        <v>1.0169946869864901</v>
      </c>
      <c r="AB806" t="s">
        <v>174</v>
      </c>
      <c r="AC806">
        <v>795676</v>
      </c>
      <c r="AD806">
        <v>1191926</v>
      </c>
      <c r="AE806">
        <v>1011782</v>
      </c>
      <c r="AF806" t="s">
        <v>198</v>
      </c>
      <c r="AH806" s="41" t="s">
        <v>915</v>
      </c>
      <c r="AI806" t="s">
        <v>200</v>
      </c>
      <c r="AJ806" t="s">
        <v>121</v>
      </c>
      <c r="AK806" s="32">
        <v>43271</v>
      </c>
      <c r="AL806" s="32">
        <v>43271</v>
      </c>
      <c r="AM806">
        <v>20</v>
      </c>
      <c r="AN806">
        <v>1</v>
      </c>
    </row>
    <row r="807" spans="1:40" x14ac:dyDescent="0.3">
      <c r="A807" s="32">
        <v>43251</v>
      </c>
      <c r="B807">
        <v>29940</v>
      </c>
      <c r="C807">
        <v>0.114</v>
      </c>
      <c r="D807" t="s">
        <v>203</v>
      </c>
      <c r="E807" t="s">
        <v>13</v>
      </c>
      <c r="F807" t="s">
        <v>219</v>
      </c>
      <c r="G807">
        <v>0</v>
      </c>
      <c r="H807">
        <v>1</v>
      </c>
      <c r="I807">
        <v>0</v>
      </c>
      <c r="J807">
        <v>0</v>
      </c>
      <c r="K807" t="s">
        <v>403</v>
      </c>
      <c r="L807">
        <v>2.11393374235085</v>
      </c>
      <c r="M807" t="s">
        <v>608</v>
      </c>
      <c r="N807" t="s">
        <v>112</v>
      </c>
      <c r="O807">
        <v>1.2516030597958001</v>
      </c>
      <c r="P807" t="s">
        <v>148</v>
      </c>
      <c r="Q807" t="s">
        <v>114</v>
      </c>
      <c r="R807">
        <v>1.1707952843745699</v>
      </c>
      <c r="S807" t="s">
        <v>178</v>
      </c>
      <c r="T807" t="s">
        <v>110</v>
      </c>
      <c r="U807">
        <v>1.1066333950676299</v>
      </c>
      <c r="V807" t="s">
        <v>400</v>
      </c>
      <c r="W807" t="s">
        <v>116</v>
      </c>
      <c r="X807">
        <v>1.04145330898743</v>
      </c>
      <c r="Y807" t="s">
        <v>117</v>
      </c>
      <c r="Z807" t="s">
        <v>108</v>
      </c>
      <c r="AA807">
        <v>1.0169946869864901</v>
      </c>
      <c r="AB807" t="s">
        <v>174</v>
      </c>
      <c r="AC807">
        <v>798806</v>
      </c>
      <c r="AD807">
        <v>1197035</v>
      </c>
      <c r="AE807">
        <v>1011782</v>
      </c>
      <c r="AF807" t="s">
        <v>118</v>
      </c>
      <c r="AH807" s="41" t="s">
        <v>978</v>
      </c>
      <c r="AI807" t="s">
        <v>120</v>
      </c>
      <c r="AJ807" t="s">
        <v>121</v>
      </c>
      <c r="AK807" s="32">
        <v>43278</v>
      </c>
      <c r="AL807" s="32">
        <v>43278</v>
      </c>
      <c r="AM807">
        <v>27</v>
      </c>
      <c r="AN807">
        <v>1</v>
      </c>
    </row>
    <row r="808" spans="1:40" x14ac:dyDescent="0.3">
      <c r="A808" s="32">
        <v>43251</v>
      </c>
      <c r="B808">
        <v>29998</v>
      </c>
      <c r="C808">
        <v>0.125</v>
      </c>
      <c r="D808" t="s">
        <v>322</v>
      </c>
      <c r="E808" t="s">
        <v>14</v>
      </c>
      <c r="F808" t="s">
        <v>443</v>
      </c>
      <c r="G808">
        <v>0</v>
      </c>
      <c r="H808">
        <v>1</v>
      </c>
      <c r="I808">
        <v>0</v>
      </c>
      <c r="J808">
        <v>0</v>
      </c>
      <c r="K808" t="s">
        <v>403</v>
      </c>
      <c r="L808">
        <v>2.11393374235085</v>
      </c>
      <c r="M808" t="s">
        <v>608</v>
      </c>
      <c r="N808" t="s">
        <v>108</v>
      </c>
      <c r="O808">
        <v>1.1654099398451301</v>
      </c>
      <c r="P808" t="s">
        <v>109</v>
      </c>
      <c r="Q808" t="s">
        <v>116</v>
      </c>
      <c r="R808">
        <v>1.1368499998520201</v>
      </c>
      <c r="S808" t="s">
        <v>134</v>
      </c>
      <c r="T808" t="s">
        <v>110</v>
      </c>
      <c r="U808">
        <v>1.1066333950676299</v>
      </c>
      <c r="V808" t="s">
        <v>400</v>
      </c>
      <c r="W808" t="s">
        <v>129</v>
      </c>
      <c r="X808">
        <v>1.0142432924753499</v>
      </c>
      <c r="Y808" t="s">
        <v>891</v>
      </c>
      <c r="Z808" t="s">
        <v>114</v>
      </c>
      <c r="AA808">
        <v>1.0137915362501899</v>
      </c>
      <c r="AB808" t="s">
        <v>115</v>
      </c>
      <c r="AC808">
        <v>796011</v>
      </c>
      <c r="AD808">
        <v>1192508</v>
      </c>
      <c r="AE808">
        <v>1014018</v>
      </c>
      <c r="AF808" t="s">
        <v>118</v>
      </c>
      <c r="AH808" s="41" t="s">
        <v>979</v>
      </c>
      <c r="AI808" t="s">
        <v>120</v>
      </c>
      <c r="AJ808" t="s">
        <v>121</v>
      </c>
      <c r="AK808" s="32">
        <v>43271</v>
      </c>
      <c r="AL808" s="32">
        <v>43271</v>
      </c>
      <c r="AM808">
        <v>20</v>
      </c>
      <c r="AN808">
        <v>1</v>
      </c>
    </row>
    <row r="809" spans="1:40" x14ac:dyDescent="0.3">
      <c r="A809" s="32">
        <v>43251</v>
      </c>
      <c r="B809">
        <v>30851</v>
      </c>
      <c r="C809">
        <v>0.13159000000000001</v>
      </c>
      <c r="D809" t="s">
        <v>183</v>
      </c>
      <c r="E809" t="s">
        <v>21</v>
      </c>
      <c r="F809" t="s">
        <v>385</v>
      </c>
      <c r="G809">
        <v>0</v>
      </c>
      <c r="H809">
        <v>1</v>
      </c>
      <c r="I809">
        <v>0</v>
      </c>
      <c r="J809">
        <v>0</v>
      </c>
      <c r="K809" t="s">
        <v>106</v>
      </c>
      <c r="L809">
        <v>2.43283194387014</v>
      </c>
      <c r="M809" t="s">
        <v>690</v>
      </c>
      <c r="N809" t="s">
        <v>112</v>
      </c>
      <c r="O809">
        <v>1.7460908307501299</v>
      </c>
      <c r="P809" t="s">
        <v>148</v>
      </c>
      <c r="Q809" t="s">
        <v>110</v>
      </c>
      <c r="R809">
        <v>1.1066333950676299</v>
      </c>
      <c r="S809" t="s">
        <v>400</v>
      </c>
      <c r="T809" t="s">
        <v>114</v>
      </c>
      <c r="U809">
        <v>1.1060161718756301</v>
      </c>
      <c r="V809" t="s">
        <v>196</v>
      </c>
      <c r="W809" t="s">
        <v>129</v>
      </c>
      <c r="X809">
        <v>1.09817458442219</v>
      </c>
      <c r="Y809" t="s">
        <v>130</v>
      </c>
      <c r="Z809" t="s">
        <v>116</v>
      </c>
      <c r="AA809">
        <v>1.04145330898743</v>
      </c>
      <c r="AB809" t="s">
        <v>117</v>
      </c>
      <c r="AN809">
        <v>183</v>
      </c>
    </row>
    <row r="810" spans="1:40" x14ac:dyDescent="0.3">
      <c r="A810" s="32">
        <v>43251</v>
      </c>
      <c r="B810">
        <v>35640</v>
      </c>
      <c r="C810">
        <v>0.105</v>
      </c>
      <c r="D810" t="s">
        <v>173</v>
      </c>
      <c r="E810" t="s">
        <v>12</v>
      </c>
      <c r="F810" t="s">
        <v>160</v>
      </c>
      <c r="G810">
        <v>0</v>
      </c>
      <c r="H810">
        <v>0</v>
      </c>
      <c r="I810">
        <v>0</v>
      </c>
      <c r="J810">
        <v>1</v>
      </c>
      <c r="K810" t="s">
        <v>403</v>
      </c>
      <c r="L810">
        <v>2.11393374235085</v>
      </c>
      <c r="M810" t="s">
        <v>608</v>
      </c>
      <c r="N810" t="s">
        <v>108</v>
      </c>
      <c r="O810">
        <v>1.1654099398451301</v>
      </c>
      <c r="P810" t="s">
        <v>109</v>
      </c>
      <c r="Q810" t="s">
        <v>110</v>
      </c>
      <c r="R810">
        <v>1.1066333950676299</v>
      </c>
      <c r="S810" t="s">
        <v>400</v>
      </c>
      <c r="T810" t="s">
        <v>129</v>
      </c>
      <c r="U810">
        <v>1.09817458442219</v>
      </c>
      <c r="V810" t="s">
        <v>130</v>
      </c>
      <c r="W810" t="s">
        <v>143</v>
      </c>
      <c r="X810">
        <v>1.0461281629827801</v>
      </c>
      <c r="Y810" t="s">
        <v>149</v>
      </c>
      <c r="Z810" t="s">
        <v>124</v>
      </c>
      <c r="AA810">
        <v>1.01211206561866</v>
      </c>
      <c r="AB810" t="s">
        <v>125</v>
      </c>
      <c r="AC810">
        <v>798178</v>
      </c>
      <c r="AD810">
        <v>1196066</v>
      </c>
      <c r="AE810">
        <v>7729056</v>
      </c>
      <c r="AF810" t="s">
        <v>118</v>
      </c>
      <c r="AH810" s="41" t="s">
        <v>980</v>
      </c>
      <c r="AI810" t="s">
        <v>120</v>
      </c>
      <c r="AJ810" t="s">
        <v>121</v>
      </c>
      <c r="AK810" s="32">
        <v>43277</v>
      </c>
      <c r="AL810" s="32">
        <v>43277</v>
      </c>
      <c r="AM810">
        <v>26</v>
      </c>
      <c r="AN810">
        <v>1</v>
      </c>
    </row>
    <row r="811" spans="1:40" x14ac:dyDescent="0.3">
      <c r="A811" s="32">
        <v>43251</v>
      </c>
      <c r="B811">
        <v>36727</v>
      </c>
      <c r="C811">
        <v>0.11700000000000001</v>
      </c>
      <c r="D811" t="s">
        <v>398</v>
      </c>
      <c r="E811" t="s">
        <v>14</v>
      </c>
      <c r="F811" t="s">
        <v>375</v>
      </c>
      <c r="G811">
        <v>0</v>
      </c>
      <c r="H811">
        <v>1</v>
      </c>
      <c r="I811">
        <v>0</v>
      </c>
      <c r="J811">
        <v>0</v>
      </c>
      <c r="K811" t="s">
        <v>143</v>
      </c>
      <c r="L811">
        <v>2.30306533027442</v>
      </c>
      <c r="M811" t="s">
        <v>171</v>
      </c>
      <c r="N811" t="s">
        <v>112</v>
      </c>
      <c r="O811">
        <v>1.31271855459249</v>
      </c>
      <c r="P811" t="s">
        <v>148</v>
      </c>
      <c r="Q811" t="s">
        <v>110</v>
      </c>
      <c r="R811">
        <v>1.1066333950676299</v>
      </c>
      <c r="S811" t="s">
        <v>400</v>
      </c>
      <c r="T811" t="s">
        <v>116</v>
      </c>
      <c r="U811">
        <v>1.04145330898743</v>
      </c>
      <c r="V811" t="s">
        <v>117</v>
      </c>
      <c r="W811" t="s">
        <v>114</v>
      </c>
      <c r="X811">
        <v>1.0137915362501899</v>
      </c>
      <c r="Y811" t="s">
        <v>115</v>
      </c>
      <c r="Z811" t="s">
        <v>124</v>
      </c>
      <c r="AA811">
        <v>1.01211206561866</v>
      </c>
      <c r="AB811" t="s">
        <v>125</v>
      </c>
      <c r="AN811">
        <v>277</v>
      </c>
    </row>
    <row r="812" spans="1:40" x14ac:dyDescent="0.3">
      <c r="A812" s="32">
        <v>43251</v>
      </c>
      <c r="B812">
        <v>36767</v>
      </c>
      <c r="C812">
        <v>0.106</v>
      </c>
      <c r="D812" t="s">
        <v>203</v>
      </c>
      <c r="E812" t="s">
        <v>13</v>
      </c>
      <c r="F812" t="s">
        <v>177</v>
      </c>
      <c r="G812">
        <v>0</v>
      </c>
      <c r="H812">
        <v>1</v>
      </c>
      <c r="I812">
        <v>0</v>
      </c>
      <c r="J812">
        <v>0</v>
      </c>
      <c r="K812" t="s">
        <v>403</v>
      </c>
      <c r="L812">
        <v>2.11393374235085</v>
      </c>
      <c r="M812" t="s">
        <v>608</v>
      </c>
      <c r="N812" t="s">
        <v>112</v>
      </c>
      <c r="O812">
        <v>1.29769925911285</v>
      </c>
      <c r="P812" t="s">
        <v>148</v>
      </c>
      <c r="Q812" t="s">
        <v>110</v>
      </c>
      <c r="R812">
        <v>1.1066333950676299</v>
      </c>
      <c r="S812" t="s">
        <v>400</v>
      </c>
      <c r="T812" t="s">
        <v>143</v>
      </c>
      <c r="U812">
        <v>1.0461281629827801</v>
      </c>
      <c r="V812" t="s">
        <v>149</v>
      </c>
      <c r="W812" t="s">
        <v>108</v>
      </c>
      <c r="X812">
        <v>1.0169946869864901</v>
      </c>
      <c r="Y812" t="s">
        <v>174</v>
      </c>
      <c r="Z812" t="s">
        <v>114</v>
      </c>
      <c r="AA812">
        <v>1.0137915362501899</v>
      </c>
      <c r="AB812" t="s">
        <v>115</v>
      </c>
      <c r="AC812">
        <v>801991</v>
      </c>
      <c r="AD812">
        <v>1201208</v>
      </c>
      <c r="AE812">
        <v>2819829</v>
      </c>
      <c r="AF812" t="s">
        <v>118</v>
      </c>
      <c r="AH812" s="41" t="s">
        <v>981</v>
      </c>
      <c r="AI812" t="s">
        <v>158</v>
      </c>
      <c r="AJ812" t="s">
        <v>121</v>
      </c>
      <c r="AK812" s="32">
        <v>43280</v>
      </c>
      <c r="AL812" s="32">
        <v>43280</v>
      </c>
      <c r="AM812">
        <v>29</v>
      </c>
      <c r="AN812">
        <v>1</v>
      </c>
    </row>
    <row r="813" spans="1:40" ht="31.5" x14ac:dyDescent="0.3">
      <c r="A813" s="32">
        <v>43251</v>
      </c>
      <c r="B813">
        <v>38784</v>
      </c>
      <c r="C813">
        <v>0.11600000000000001</v>
      </c>
      <c r="D813" t="s">
        <v>187</v>
      </c>
      <c r="E813" t="s">
        <v>14</v>
      </c>
      <c r="F813" t="s">
        <v>262</v>
      </c>
      <c r="G813">
        <v>0</v>
      </c>
      <c r="H813">
        <v>1</v>
      </c>
      <c r="I813">
        <v>0</v>
      </c>
      <c r="J813">
        <v>0</v>
      </c>
      <c r="K813" t="s">
        <v>403</v>
      </c>
      <c r="L813">
        <v>2.11393374235085</v>
      </c>
      <c r="M813" t="s">
        <v>608</v>
      </c>
      <c r="N813" t="s">
        <v>112</v>
      </c>
      <c r="O813">
        <v>1.29769925911285</v>
      </c>
      <c r="P813" t="s">
        <v>148</v>
      </c>
      <c r="Q813" t="s">
        <v>110</v>
      </c>
      <c r="R813">
        <v>1.1066333950676299</v>
      </c>
      <c r="S813" t="s">
        <v>400</v>
      </c>
      <c r="T813" t="s">
        <v>116</v>
      </c>
      <c r="U813">
        <v>1.04145330898743</v>
      </c>
      <c r="V813" t="s">
        <v>117</v>
      </c>
      <c r="W813" t="s">
        <v>114</v>
      </c>
      <c r="X813">
        <v>1.0137915362501899</v>
      </c>
      <c r="Y813" t="s">
        <v>115</v>
      </c>
      <c r="Z813" t="s">
        <v>124</v>
      </c>
      <c r="AA813">
        <v>1.01211206561866</v>
      </c>
      <c r="AB813" t="s">
        <v>125</v>
      </c>
      <c r="AC813">
        <v>798533</v>
      </c>
      <c r="AD813">
        <v>1196601</v>
      </c>
      <c r="AE813">
        <v>9750951</v>
      </c>
      <c r="AF813" t="s">
        <v>118</v>
      </c>
      <c r="AH813" s="41" t="s">
        <v>982</v>
      </c>
      <c r="AI813" t="s">
        <v>200</v>
      </c>
      <c r="AJ813" t="s">
        <v>121</v>
      </c>
      <c r="AK813" s="32">
        <v>43277</v>
      </c>
      <c r="AL813" s="32">
        <v>43277</v>
      </c>
      <c r="AM813">
        <v>26</v>
      </c>
      <c r="AN813">
        <v>1</v>
      </c>
    </row>
    <row r="814" spans="1:40" x14ac:dyDescent="0.3">
      <c r="A814" s="32">
        <v>43251</v>
      </c>
      <c r="B814">
        <v>39641</v>
      </c>
      <c r="C814">
        <v>0.12436999999999999</v>
      </c>
      <c r="D814" t="s">
        <v>254</v>
      </c>
      <c r="E814" t="s">
        <v>12</v>
      </c>
      <c r="F814" t="s">
        <v>284</v>
      </c>
      <c r="G814">
        <v>0</v>
      </c>
      <c r="H814">
        <v>0</v>
      </c>
      <c r="I814">
        <v>0</v>
      </c>
      <c r="J814">
        <v>1</v>
      </c>
      <c r="K814" t="s">
        <v>106</v>
      </c>
      <c r="L814">
        <v>2.43283194387014</v>
      </c>
      <c r="M814" t="s">
        <v>690</v>
      </c>
      <c r="N814" t="s">
        <v>129</v>
      </c>
      <c r="O814">
        <v>1.2700033430600199</v>
      </c>
      <c r="P814" t="s">
        <v>169</v>
      </c>
      <c r="Q814" t="s">
        <v>108</v>
      </c>
      <c r="R814">
        <v>1.1654099398451301</v>
      </c>
      <c r="S814" t="s">
        <v>109</v>
      </c>
      <c r="T814" t="s">
        <v>116</v>
      </c>
      <c r="U814">
        <v>1.1368499998520201</v>
      </c>
      <c r="V814" t="s">
        <v>134</v>
      </c>
      <c r="W814" t="s">
        <v>110</v>
      </c>
      <c r="X814">
        <v>1.1066333950676299</v>
      </c>
      <c r="Y814" t="s">
        <v>400</v>
      </c>
      <c r="Z814" t="s">
        <v>124</v>
      </c>
      <c r="AA814">
        <v>1.01211206561866</v>
      </c>
      <c r="AB814" t="s">
        <v>125</v>
      </c>
      <c r="AC814">
        <v>798361</v>
      </c>
      <c r="AD814">
        <v>1196343</v>
      </c>
      <c r="AE814">
        <v>1012277</v>
      </c>
      <c r="AF814" t="s">
        <v>198</v>
      </c>
      <c r="AH814" s="41" t="s">
        <v>432</v>
      </c>
      <c r="AI814" t="s">
        <v>200</v>
      </c>
      <c r="AJ814" t="s">
        <v>121</v>
      </c>
      <c r="AK814" s="32">
        <v>43277</v>
      </c>
      <c r="AL814" s="32">
        <v>43277</v>
      </c>
      <c r="AM814">
        <v>26</v>
      </c>
      <c r="AN814">
        <v>1</v>
      </c>
    </row>
    <row r="815" spans="1:40" x14ac:dyDescent="0.3">
      <c r="A815" s="32">
        <v>43251</v>
      </c>
      <c r="B815">
        <v>39641</v>
      </c>
      <c r="C815">
        <v>0.12436999999999999</v>
      </c>
      <c r="D815" t="s">
        <v>254</v>
      </c>
      <c r="E815" t="s">
        <v>12</v>
      </c>
      <c r="F815" t="s">
        <v>284</v>
      </c>
      <c r="G815">
        <v>0</v>
      </c>
      <c r="H815">
        <v>0</v>
      </c>
      <c r="I815">
        <v>0</v>
      </c>
      <c r="J815">
        <v>1</v>
      </c>
      <c r="K815" t="s">
        <v>106</v>
      </c>
      <c r="L815">
        <v>2.43283194387014</v>
      </c>
      <c r="M815" t="s">
        <v>690</v>
      </c>
      <c r="N815" t="s">
        <v>129</v>
      </c>
      <c r="O815">
        <v>1.2700033430600199</v>
      </c>
      <c r="P815" t="s">
        <v>169</v>
      </c>
      <c r="Q815" t="s">
        <v>108</v>
      </c>
      <c r="R815">
        <v>1.1654099398451301</v>
      </c>
      <c r="S815" t="s">
        <v>109</v>
      </c>
      <c r="T815" t="s">
        <v>116</v>
      </c>
      <c r="U815">
        <v>1.1368499998520201</v>
      </c>
      <c r="V815" t="s">
        <v>134</v>
      </c>
      <c r="W815" t="s">
        <v>110</v>
      </c>
      <c r="X815">
        <v>1.1066333950676299</v>
      </c>
      <c r="Y815" t="s">
        <v>400</v>
      </c>
      <c r="Z815" t="s">
        <v>124</v>
      </c>
      <c r="AA815">
        <v>1.01211206561866</v>
      </c>
      <c r="AB815" t="s">
        <v>125</v>
      </c>
      <c r="AC815">
        <v>799496</v>
      </c>
      <c r="AD815">
        <v>1198018</v>
      </c>
      <c r="AE815">
        <v>1012277</v>
      </c>
      <c r="AF815" t="s">
        <v>118</v>
      </c>
      <c r="AH815" s="41" t="s">
        <v>983</v>
      </c>
      <c r="AI815" t="s">
        <v>120</v>
      </c>
      <c r="AJ815" t="s">
        <v>121</v>
      </c>
      <c r="AK815" s="32">
        <v>43278</v>
      </c>
      <c r="AL815" s="32">
        <v>43278</v>
      </c>
      <c r="AM815">
        <v>27</v>
      </c>
      <c r="AN815">
        <v>1</v>
      </c>
    </row>
    <row r="816" spans="1:40" x14ac:dyDescent="0.3">
      <c r="A816" s="32">
        <v>43251</v>
      </c>
      <c r="B816">
        <v>39857</v>
      </c>
      <c r="C816">
        <v>0.1</v>
      </c>
      <c r="D816" t="s">
        <v>194</v>
      </c>
      <c r="E816" t="s">
        <v>14</v>
      </c>
      <c r="F816" t="s">
        <v>228</v>
      </c>
      <c r="G816">
        <v>0</v>
      </c>
      <c r="H816">
        <v>1</v>
      </c>
      <c r="I816">
        <v>0</v>
      </c>
      <c r="J816">
        <v>0</v>
      </c>
      <c r="K816" t="s">
        <v>403</v>
      </c>
      <c r="L816">
        <v>2.11393374235085</v>
      </c>
      <c r="M816" t="s">
        <v>608</v>
      </c>
      <c r="N816" t="s">
        <v>110</v>
      </c>
      <c r="O816">
        <v>1.1066333950676299</v>
      </c>
      <c r="P816" t="s">
        <v>400</v>
      </c>
      <c r="Q816" t="s">
        <v>116</v>
      </c>
      <c r="R816">
        <v>1.04145330898743</v>
      </c>
      <c r="S816" t="s">
        <v>117</v>
      </c>
      <c r="T816" t="s">
        <v>114</v>
      </c>
      <c r="U816">
        <v>1.0137915362501899</v>
      </c>
      <c r="V816" t="s">
        <v>115</v>
      </c>
      <c r="W816" t="s">
        <v>124</v>
      </c>
      <c r="X816">
        <v>1.01211206561866</v>
      </c>
      <c r="Y816" t="s">
        <v>125</v>
      </c>
      <c r="Z816" t="s">
        <v>143</v>
      </c>
      <c r="AA816">
        <v>1.00612441280494</v>
      </c>
      <c r="AB816" t="s">
        <v>144</v>
      </c>
      <c r="AC816">
        <v>800005</v>
      </c>
      <c r="AD816">
        <v>1198761</v>
      </c>
      <c r="AE816">
        <v>1016419</v>
      </c>
      <c r="AF816" t="s">
        <v>118</v>
      </c>
      <c r="AH816" s="41" t="s">
        <v>984</v>
      </c>
      <c r="AI816" t="s">
        <v>120</v>
      </c>
      <c r="AJ816" t="s">
        <v>121</v>
      </c>
      <c r="AK816" s="32">
        <v>43279</v>
      </c>
      <c r="AL816" s="32">
        <v>43279</v>
      </c>
      <c r="AM816">
        <v>28</v>
      </c>
      <c r="AN816">
        <v>1</v>
      </c>
    </row>
    <row r="817" spans="1:40" x14ac:dyDescent="0.3">
      <c r="A817" s="32">
        <v>43251</v>
      </c>
      <c r="B817">
        <v>45647</v>
      </c>
      <c r="C817">
        <v>9.9000000000000005E-2</v>
      </c>
      <c r="D817" t="s">
        <v>173</v>
      </c>
      <c r="E817" t="s">
        <v>12</v>
      </c>
      <c r="F817" t="s">
        <v>184</v>
      </c>
      <c r="G817">
        <v>0</v>
      </c>
      <c r="H817">
        <v>0</v>
      </c>
      <c r="I817">
        <v>0</v>
      </c>
      <c r="J817">
        <v>1</v>
      </c>
      <c r="K817" t="s">
        <v>129</v>
      </c>
      <c r="L817">
        <v>1.6197891402700799</v>
      </c>
      <c r="M817" t="s">
        <v>185</v>
      </c>
      <c r="N817" t="s">
        <v>108</v>
      </c>
      <c r="O817">
        <v>1.1654099398451301</v>
      </c>
      <c r="P817" t="s">
        <v>109</v>
      </c>
      <c r="Q817" t="s">
        <v>110</v>
      </c>
      <c r="R817">
        <v>1.1066333950676299</v>
      </c>
      <c r="S817" t="s">
        <v>400</v>
      </c>
      <c r="T817" t="s">
        <v>143</v>
      </c>
      <c r="U817">
        <v>1.0461281629827801</v>
      </c>
      <c r="V817" t="s">
        <v>149</v>
      </c>
      <c r="W817" t="s">
        <v>116</v>
      </c>
      <c r="X817">
        <v>1.04145330898743</v>
      </c>
      <c r="Y817" t="s">
        <v>117</v>
      </c>
      <c r="Z817" t="s">
        <v>124</v>
      </c>
      <c r="AA817">
        <v>1.01211206561866</v>
      </c>
      <c r="AB817" t="s">
        <v>125</v>
      </c>
      <c r="AC817">
        <v>796696</v>
      </c>
      <c r="AD817">
        <v>1193654</v>
      </c>
      <c r="AE817">
        <v>7145170</v>
      </c>
      <c r="AF817" t="s">
        <v>118</v>
      </c>
      <c r="AH817" s="41" t="s">
        <v>985</v>
      </c>
      <c r="AI817" t="s">
        <v>120</v>
      </c>
      <c r="AJ817" t="s">
        <v>121</v>
      </c>
      <c r="AK817" s="32">
        <v>43273</v>
      </c>
      <c r="AL817" s="32">
        <v>43273</v>
      </c>
      <c r="AM817">
        <v>22</v>
      </c>
      <c r="AN817">
        <v>1</v>
      </c>
    </row>
    <row r="818" spans="1:40" x14ac:dyDescent="0.3">
      <c r="A818" s="32">
        <v>43251</v>
      </c>
      <c r="B818">
        <v>46085</v>
      </c>
      <c r="C818">
        <v>0.108</v>
      </c>
      <c r="D818" t="s">
        <v>347</v>
      </c>
      <c r="E818" t="s">
        <v>13</v>
      </c>
      <c r="F818" t="s">
        <v>177</v>
      </c>
      <c r="G818">
        <v>0</v>
      </c>
      <c r="H818">
        <v>1</v>
      </c>
      <c r="I818">
        <v>0</v>
      </c>
      <c r="J818">
        <v>0</v>
      </c>
      <c r="K818" t="s">
        <v>403</v>
      </c>
      <c r="L818">
        <v>2.11393374235085</v>
      </c>
      <c r="M818" t="s">
        <v>608</v>
      </c>
      <c r="N818" t="s">
        <v>112</v>
      </c>
      <c r="O818">
        <v>1.29769925911285</v>
      </c>
      <c r="P818" t="s">
        <v>148</v>
      </c>
      <c r="Q818" t="s">
        <v>116</v>
      </c>
      <c r="R818">
        <v>1.1368499998520201</v>
      </c>
      <c r="S818" t="s">
        <v>134</v>
      </c>
      <c r="T818" t="s">
        <v>110</v>
      </c>
      <c r="U818">
        <v>1.1066333950676299</v>
      </c>
      <c r="V818" t="s">
        <v>400</v>
      </c>
      <c r="W818" t="s">
        <v>108</v>
      </c>
      <c r="X818">
        <v>1.0169946869864901</v>
      </c>
      <c r="Y818" t="s">
        <v>174</v>
      </c>
      <c r="Z818" t="s">
        <v>114</v>
      </c>
      <c r="AA818">
        <v>1.0137915362501899</v>
      </c>
      <c r="AB818" t="s">
        <v>115</v>
      </c>
      <c r="AC818">
        <v>801999</v>
      </c>
      <c r="AD818">
        <v>1201218</v>
      </c>
      <c r="AE818">
        <v>2819829</v>
      </c>
      <c r="AF818" t="s">
        <v>118</v>
      </c>
      <c r="AH818" s="41" t="s">
        <v>986</v>
      </c>
      <c r="AI818" t="s">
        <v>151</v>
      </c>
      <c r="AJ818" t="s">
        <v>121</v>
      </c>
      <c r="AK818" s="32">
        <v>43280</v>
      </c>
      <c r="AL818" s="32">
        <v>43280</v>
      </c>
      <c r="AM818">
        <v>29</v>
      </c>
      <c r="AN818">
        <v>1</v>
      </c>
    </row>
    <row r="819" spans="1:40" x14ac:dyDescent="0.3">
      <c r="A819" s="32">
        <v>43251</v>
      </c>
      <c r="B819">
        <v>46597</v>
      </c>
      <c r="C819">
        <v>0.125</v>
      </c>
      <c r="D819" t="s">
        <v>155</v>
      </c>
      <c r="E819" t="s">
        <v>14</v>
      </c>
      <c r="F819" t="s">
        <v>271</v>
      </c>
      <c r="G819">
        <v>0</v>
      </c>
      <c r="H819">
        <v>1</v>
      </c>
      <c r="I819">
        <v>0</v>
      </c>
      <c r="J819">
        <v>0</v>
      </c>
      <c r="K819" t="s">
        <v>403</v>
      </c>
      <c r="L819">
        <v>2.11393374235085</v>
      </c>
      <c r="M819" t="s">
        <v>608</v>
      </c>
      <c r="N819" t="s">
        <v>112</v>
      </c>
      <c r="O819">
        <v>1.31271855459249</v>
      </c>
      <c r="P819" t="s">
        <v>148</v>
      </c>
      <c r="Q819" t="s">
        <v>114</v>
      </c>
      <c r="R819">
        <v>1.1707952843745699</v>
      </c>
      <c r="S819" t="s">
        <v>178</v>
      </c>
      <c r="T819" t="s">
        <v>110</v>
      </c>
      <c r="U819">
        <v>1.1066333950676299</v>
      </c>
      <c r="V819" t="s">
        <v>400</v>
      </c>
      <c r="W819" t="s">
        <v>116</v>
      </c>
      <c r="X819">
        <v>1.04145330898743</v>
      </c>
      <c r="Y819" t="s">
        <v>117</v>
      </c>
      <c r="Z819" t="s">
        <v>108</v>
      </c>
      <c r="AA819">
        <v>1.0169946869864901</v>
      </c>
      <c r="AB819" t="s">
        <v>174</v>
      </c>
      <c r="AC819">
        <v>800253</v>
      </c>
      <c r="AD819">
        <v>1199087</v>
      </c>
      <c r="AE819">
        <v>1894179</v>
      </c>
      <c r="AF819" t="s">
        <v>118</v>
      </c>
      <c r="AH819" s="41" t="s">
        <v>451</v>
      </c>
      <c r="AI819" t="s">
        <v>120</v>
      </c>
      <c r="AJ819" t="s">
        <v>121</v>
      </c>
      <c r="AK819" s="32">
        <v>43279</v>
      </c>
      <c r="AL819" s="32">
        <v>43279</v>
      </c>
      <c r="AM819">
        <v>28</v>
      </c>
      <c r="AN819">
        <v>1</v>
      </c>
    </row>
    <row r="820" spans="1:40" x14ac:dyDescent="0.3">
      <c r="A820" s="32">
        <v>43251</v>
      </c>
      <c r="B820">
        <v>47145</v>
      </c>
      <c r="C820">
        <v>0.112</v>
      </c>
      <c r="D820" t="s">
        <v>155</v>
      </c>
      <c r="E820" t="s">
        <v>12</v>
      </c>
      <c r="F820" t="s">
        <v>208</v>
      </c>
      <c r="G820">
        <v>0</v>
      </c>
      <c r="H820">
        <v>0</v>
      </c>
      <c r="I820">
        <v>0</v>
      </c>
      <c r="J820">
        <v>1</v>
      </c>
      <c r="K820" t="s">
        <v>129</v>
      </c>
      <c r="L820">
        <v>1.6197891402700799</v>
      </c>
      <c r="M820" t="s">
        <v>185</v>
      </c>
      <c r="N820" t="s">
        <v>112</v>
      </c>
      <c r="O820">
        <v>1.3925014289839801</v>
      </c>
      <c r="P820" t="s">
        <v>148</v>
      </c>
      <c r="Q820" t="s">
        <v>116</v>
      </c>
      <c r="R820">
        <v>1.1368499998520201</v>
      </c>
      <c r="S820" t="s">
        <v>134</v>
      </c>
      <c r="T820" t="s">
        <v>110</v>
      </c>
      <c r="U820">
        <v>1.1066333950676299</v>
      </c>
      <c r="V820" t="s">
        <v>400</v>
      </c>
      <c r="W820" t="s">
        <v>143</v>
      </c>
      <c r="X820">
        <v>1.0461281629827801</v>
      </c>
      <c r="Y820" t="s">
        <v>149</v>
      </c>
      <c r="Z820" t="s">
        <v>108</v>
      </c>
      <c r="AA820">
        <v>1.0169946869864901</v>
      </c>
      <c r="AB820" t="s">
        <v>174</v>
      </c>
      <c r="AC820">
        <v>795815</v>
      </c>
      <c r="AD820">
        <v>1192195</v>
      </c>
      <c r="AE820">
        <v>8340093</v>
      </c>
      <c r="AF820" t="s">
        <v>118</v>
      </c>
      <c r="AH820" s="45">
        <v>43636</v>
      </c>
      <c r="AI820" t="s">
        <v>120</v>
      </c>
      <c r="AJ820" t="s">
        <v>121</v>
      </c>
      <c r="AK820" s="32">
        <v>43271</v>
      </c>
      <c r="AL820" s="32">
        <v>43271</v>
      </c>
      <c r="AM820">
        <v>20</v>
      </c>
      <c r="AN820">
        <v>1</v>
      </c>
    </row>
    <row r="821" spans="1:40" ht="31.5" x14ac:dyDescent="0.3">
      <c r="A821" s="32">
        <v>43251</v>
      </c>
      <c r="B821">
        <v>47235</v>
      </c>
      <c r="C821">
        <v>0.106</v>
      </c>
      <c r="D821" t="s">
        <v>347</v>
      </c>
      <c r="E821" t="s">
        <v>21</v>
      </c>
      <c r="F821" t="s">
        <v>225</v>
      </c>
      <c r="G821">
        <v>0</v>
      </c>
      <c r="H821">
        <v>1</v>
      </c>
      <c r="I821">
        <v>0</v>
      </c>
      <c r="J821">
        <v>0</v>
      </c>
      <c r="K821" t="s">
        <v>403</v>
      </c>
      <c r="L821">
        <v>2.11393374235085</v>
      </c>
      <c r="M821" t="s">
        <v>608</v>
      </c>
      <c r="N821" t="s">
        <v>108</v>
      </c>
      <c r="O821">
        <v>1.1654099398451301</v>
      </c>
      <c r="P821" t="s">
        <v>109</v>
      </c>
      <c r="Q821" t="s">
        <v>110</v>
      </c>
      <c r="R821">
        <v>1.1066333950676299</v>
      </c>
      <c r="S821" t="s">
        <v>400</v>
      </c>
      <c r="T821" t="s">
        <v>143</v>
      </c>
      <c r="U821">
        <v>1.0461281629827801</v>
      </c>
      <c r="V821" t="s">
        <v>149</v>
      </c>
      <c r="W821" t="s">
        <v>114</v>
      </c>
      <c r="X821">
        <v>0.99982847491792703</v>
      </c>
      <c r="Y821" t="s">
        <v>131</v>
      </c>
      <c r="Z821" t="s">
        <v>124</v>
      </c>
      <c r="AA821">
        <v>0.97407416157110505</v>
      </c>
      <c r="AB821" t="s">
        <v>889</v>
      </c>
      <c r="AC821">
        <v>798037</v>
      </c>
      <c r="AD821">
        <v>1195860</v>
      </c>
      <c r="AE821">
        <v>8946071</v>
      </c>
      <c r="AF821" t="s">
        <v>118</v>
      </c>
      <c r="AH821" s="41" t="s">
        <v>987</v>
      </c>
      <c r="AI821" t="s">
        <v>151</v>
      </c>
      <c r="AJ821" t="s">
        <v>121</v>
      </c>
      <c r="AK821" s="32">
        <v>43277</v>
      </c>
      <c r="AL821" s="32">
        <v>43277</v>
      </c>
      <c r="AM821">
        <v>26</v>
      </c>
      <c r="AN821">
        <v>1</v>
      </c>
    </row>
    <row r="822" spans="1:40" ht="31.5" x14ac:dyDescent="0.3">
      <c r="A822" s="32">
        <v>43251</v>
      </c>
      <c r="B822">
        <v>48639</v>
      </c>
      <c r="C822">
        <v>0.12</v>
      </c>
      <c r="D822" t="s">
        <v>347</v>
      </c>
      <c r="E822" t="s">
        <v>13</v>
      </c>
      <c r="F822" t="s">
        <v>177</v>
      </c>
      <c r="G822">
        <v>0</v>
      </c>
      <c r="H822">
        <v>1</v>
      </c>
      <c r="I822">
        <v>0</v>
      </c>
      <c r="J822">
        <v>0</v>
      </c>
      <c r="K822" t="s">
        <v>403</v>
      </c>
      <c r="L822">
        <v>2.11393374235085</v>
      </c>
      <c r="M822" t="s">
        <v>608</v>
      </c>
      <c r="N822" t="s">
        <v>112</v>
      </c>
      <c r="O822">
        <v>1.29769925911285</v>
      </c>
      <c r="P822" t="s">
        <v>148</v>
      </c>
      <c r="Q822" t="s">
        <v>110</v>
      </c>
      <c r="R822">
        <v>1.1066333950676299</v>
      </c>
      <c r="S822" t="s">
        <v>400</v>
      </c>
      <c r="T822" t="s">
        <v>143</v>
      </c>
      <c r="U822">
        <v>1.0461281629827801</v>
      </c>
      <c r="V822" t="s">
        <v>149</v>
      </c>
      <c r="W822" t="s">
        <v>116</v>
      </c>
      <c r="X822">
        <v>1.04145330898743</v>
      </c>
      <c r="Y822" t="s">
        <v>117</v>
      </c>
      <c r="Z822" t="s">
        <v>114</v>
      </c>
      <c r="AA822">
        <v>1.0137915362501899</v>
      </c>
      <c r="AB822" t="s">
        <v>115</v>
      </c>
      <c r="AC822">
        <v>802002</v>
      </c>
      <c r="AD822">
        <v>1201223</v>
      </c>
      <c r="AE822">
        <v>2819829</v>
      </c>
      <c r="AF822" t="s">
        <v>118</v>
      </c>
      <c r="AH822" s="41" t="s">
        <v>988</v>
      </c>
      <c r="AI822" t="s">
        <v>120</v>
      </c>
      <c r="AJ822" t="s">
        <v>121</v>
      </c>
      <c r="AK822" s="32">
        <v>43280</v>
      </c>
      <c r="AL822" s="32">
        <v>43280</v>
      </c>
      <c r="AM822">
        <v>29</v>
      </c>
      <c r="AN822">
        <v>1</v>
      </c>
    </row>
    <row r="823" spans="1:40" x14ac:dyDescent="0.3">
      <c r="A823" s="32">
        <v>43251</v>
      </c>
      <c r="B823">
        <v>49302</v>
      </c>
      <c r="C823">
        <v>0.113</v>
      </c>
      <c r="D823" t="s">
        <v>127</v>
      </c>
      <c r="E823" t="s">
        <v>12</v>
      </c>
      <c r="F823" t="s">
        <v>180</v>
      </c>
      <c r="G823">
        <v>1</v>
      </c>
      <c r="H823">
        <v>0</v>
      </c>
      <c r="I823">
        <v>0</v>
      </c>
      <c r="J823">
        <v>1</v>
      </c>
      <c r="K823" t="s">
        <v>403</v>
      </c>
      <c r="L823">
        <v>2.11393374235085</v>
      </c>
      <c r="M823" t="s">
        <v>608</v>
      </c>
      <c r="N823" t="s">
        <v>110</v>
      </c>
      <c r="O823">
        <v>1.1066333950676299</v>
      </c>
      <c r="P823" t="s">
        <v>400</v>
      </c>
      <c r="Q823" t="s">
        <v>129</v>
      </c>
      <c r="R823">
        <v>1.09817458442219</v>
      </c>
      <c r="S823" t="s">
        <v>130</v>
      </c>
      <c r="T823" t="s">
        <v>143</v>
      </c>
      <c r="U823">
        <v>1.0461281629827801</v>
      </c>
      <c r="V823" t="s">
        <v>149</v>
      </c>
      <c r="W823" t="s">
        <v>108</v>
      </c>
      <c r="X823">
        <v>1.0169946869864901</v>
      </c>
      <c r="Y823" t="s">
        <v>174</v>
      </c>
      <c r="Z823" t="s">
        <v>114</v>
      </c>
      <c r="AA823">
        <v>1.01216643157116</v>
      </c>
      <c r="AB823" t="s">
        <v>431</v>
      </c>
      <c r="AN823">
        <v>274</v>
      </c>
    </row>
    <row r="824" spans="1:40" ht="31.5" x14ac:dyDescent="0.3">
      <c r="A824" s="32">
        <v>43251</v>
      </c>
      <c r="B824">
        <v>52605</v>
      </c>
      <c r="C824">
        <v>0.109</v>
      </c>
      <c r="D824" t="s">
        <v>273</v>
      </c>
      <c r="E824" t="s">
        <v>12</v>
      </c>
      <c r="F824" t="s">
        <v>235</v>
      </c>
      <c r="G824">
        <v>0</v>
      </c>
      <c r="H824">
        <v>0</v>
      </c>
      <c r="I824">
        <v>0</v>
      </c>
      <c r="J824">
        <v>1</v>
      </c>
      <c r="K824" t="s">
        <v>403</v>
      </c>
      <c r="L824">
        <v>2.11393374235085</v>
      </c>
      <c r="M824" t="s">
        <v>608</v>
      </c>
      <c r="N824" t="s">
        <v>129</v>
      </c>
      <c r="O824">
        <v>1.2700033430600199</v>
      </c>
      <c r="P824" t="s">
        <v>169</v>
      </c>
      <c r="Q824" t="s">
        <v>108</v>
      </c>
      <c r="R824">
        <v>1.0169946869864901</v>
      </c>
      <c r="S824" t="s">
        <v>174</v>
      </c>
      <c r="T824" t="s">
        <v>143</v>
      </c>
      <c r="U824">
        <v>1.00612441280494</v>
      </c>
      <c r="V824" t="s">
        <v>144</v>
      </c>
      <c r="W824" t="s">
        <v>114</v>
      </c>
      <c r="X824">
        <v>0.99982847491792703</v>
      </c>
      <c r="Y824" t="s">
        <v>131</v>
      </c>
      <c r="Z824" t="s">
        <v>124</v>
      </c>
      <c r="AA824">
        <v>0.97407416157110505</v>
      </c>
      <c r="AB824" t="s">
        <v>889</v>
      </c>
      <c r="AC824">
        <v>796051</v>
      </c>
      <c r="AD824">
        <v>1192566</v>
      </c>
      <c r="AE824">
        <v>1375443</v>
      </c>
      <c r="AF824" t="s">
        <v>118</v>
      </c>
      <c r="AH824" s="41" t="s">
        <v>989</v>
      </c>
      <c r="AI824" t="s">
        <v>120</v>
      </c>
      <c r="AJ824" t="s">
        <v>121</v>
      </c>
      <c r="AK824" s="32">
        <v>43271</v>
      </c>
      <c r="AL824" s="32">
        <v>43271</v>
      </c>
      <c r="AM824">
        <v>20</v>
      </c>
      <c r="AN824">
        <v>1</v>
      </c>
    </row>
    <row r="825" spans="1:40" ht="31.5" x14ac:dyDescent="0.3">
      <c r="A825" s="32">
        <v>43251</v>
      </c>
      <c r="B825">
        <v>52605</v>
      </c>
      <c r="C825">
        <v>0.109</v>
      </c>
      <c r="D825" t="s">
        <v>273</v>
      </c>
      <c r="E825" t="s">
        <v>12</v>
      </c>
      <c r="F825" t="s">
        <v>235</v>
      </c>
      <c r="G825">
        <v>0</v>
      </c>
      <c r="H825">
        <v>0</v>
      </c>
      <c r="I825">
        <v>0</v>
      </c>
      <c r="J825">
        <v>1</v>
      </c>
      <c r="K825" t="s">
        <v>403</v>
      </c>
      <c r="L825">
        <v>2.11393374235085</v>
      </c>
      <c r="M825" t="s">
        <v>608</v>
      </c>
      <c r="N825" t="s">
        <v>129</v>
      </c>
      <c r="O825">
        <v>1.2700033430600199</v>
      </c>
      <c r="P825" t="s">
        <v>169</v>
      </c>
      <c r="Q825" t="s">
        <v>108</v>
      </c>
      <c r="R825">
        <v>1.0169946869864901</v>
      </c>
      <c r="S825" t="s">
        <v>174</v>
      </c>
      <c r="T825" t="s">
        <v>143</v>
      </c>
      <c r="U825">
        <v>1.00612441280494</v>
      </c>
      <c r="V825" t="s">
        <v>144</v>
      </c>
      <c r="W825" t="s">
        <v>114</v>
      </c>
      <c r="X825">
        <v>0.99982847491792703</v>
      </c>
      <c r="Y825" t="s">
        <v>131</v>
      </c>
      <c r="Z825" t="s">
        <v>124</v>
      </c>
      <c r="AA825">
        <v>0.97407416157110505</v>
      </c>
      <c r="AB825" t="s">
        <v>889</v>
      </c>
      <c r="AC825">
        <v>792194</v>
      </c>
      <c r="AD825">
        <v>1185449</v>
      </c>
      <c r="AE825">
        <v>1375443</v>
      </c>
      <c r="AF825" t="s">
        <v>118</v>
      </c>
      <c r="AH825" s="41" t="s">
        <v>990</v>
      </c>
      <c r="AI825" t="s">
        <v>267</v>
      </c>
      <c r="AJ825" t="s">
        <v>121</v>
      </c>
      <c r="AK825" s="32">
        <v>43258</v>
      </c>
      <c r="AL825" s="32">
        <v>43258</v>
      </c>
      <c r="AM825">
        <v>7</v>
      </c>
      <c r="AN825">
        <v>1</v>
      </c>
    </row>
    <row r="826" spans="1:40" x14ac:dyDescent="0.3">
      <c r="A826" s="32">
        <v>43251</v>
      </c>
      <c r="B826">
        <v>53381</v>
      </c>
      <c r="C826">
        <v>9.5000000000000001E-2</v>
      </c>
      <c r="D826" t="s">
        <v>191</v>
      </c>
      <c r="E826" t="s">
        <v>12</v>
      </c>
      <c r="F826" t="s">
        <v>284</v>
      </c>
      <c r="G826">
        <v>0</v>
      </c>
      <c r="H826">
        <v>0</v>
      </c>
      <c r="I826">
        <v>0</v>
      </c>
      <c r="J826">
        <v>1</v>
      </c>
      <c r="K826" t="s">
        <v>129</v>
      </c>
      <c r="L826">
        <v>1.6197891402700799</v>
      </c>
      <c r="M826" t="s">
        <v>185</v>
      </c>
      <c r="N826" t="s">
        <v>108</v>
      </c>
      <c r="O826">
        <v>1.1654099398451301</v>
      </c>
      <c r="P826" t="s">
        <v>109</v>
      </c>
      <c r="Q826" t="s">
        <v>116</v>
      </c>
      <c r="R826">
        <v>1.1368499998520201</v>
      </c>
      <c r="S826" t="s">
        <v>134</v>
      </c>
      <c r="T826" t="s">
        <v>114</v>
      </c>
      <c r="U826">
        <v>1.01216643157116</v>
      </c>
      <c r="V826" t="s">
        <v>431</v>
      </c>
      <c r="W826" t="s">
        <v>143</v>
      </c>
      <c r="X826">
        <v>1.00612441280494</v>
      </c>
      <c r="Y826" t="s">
        <v>144</v>
      </c>
      <c r="Z826" t="s">
        <v>403</v>
      </c>
      <c r="AA826">
        <v>0.97446677542422899</v>
      </c>
      <c r="AB826" t="s">
        <v>404</v>
      </c>
      <c r="AC826">
        <v>801216</v>
      </c>
      <c r="AD826">
        <v>1200264</v>
      </c>
      <c r="AE826">
        <v>1012277</v>
      </c>
      <c r="AF826" t="s">
        <v>118</v>
      </c>
      <c r="AH826" s="41" t="s">
        <v>991</v>
      </c>
      <c r="AI826" t="s">
        <v>120</v>
      </c>
      <c r="AJ826" t="s">
        <v>121</v>
      </c>
      <c r="AK826" s="32">
        <v>43280</v>
      </c>
      <c r="AL826" s="32">
        <v>43280</v>
      </c>
      <c r="AM826">
        <v>29</v>
      </c>
      <c r="AN826">
        <v>1</v>
      </c>
    </row>
    <row r="827" spans="1:40" ht="31.5" x14ac:dyDescent="0.3">
      <c r="A827" s="32">
        <v>43251</v>
      </c>
      <c r="B827">
        <v>56354</v>
      </c>
      <c r="C827">
        <v>0.10095</v>
      </c>
      <c r="D827" t="s">
        <v>347</v>
      </c>
      <c r="E827" t="s">
        <v>13</v>
      </c>
      <c r="F827" t="s">
        <v>233</v>
      </c>
      <c r="G827">
        <v>0</v>
      </c>
      <c r="H827">
        <v>1</v>
      </c>
      <c r="I827">
        <v>0</v>
      </c>
      <c r="J827">
        <v>0</v>
      </c>
      <c r="K827" t="s">
        <v>106</v>
      </c>
      <c r="L827">
        <v>2.43283194387014</v>
      </c>
      <c r="M827" t="s">
        <v>690</v>
      </c>
      <c r="N827" t="s">
        <v>112</v>
      </c>
      <c r="O827">
        <v>1.29769925911285</v>
      </c>
      <c r="P827" t="s">
        <v>148</v>
      </c>
      <c r="Q827" t="s">
        <v>129</v>
      </c>
      <c r="R827">
        <v>1.2700033430600199</v>
      </c>
      <c r="S827" t="s">
        <v>169</v>
      </c>
      <c r="T827" t="s">
        <v>110</v>
      </c>
      <c r="U827">
        <v>1.1066333950676299</v>
      </c>
      <c r="V827" t="s">
        <v>400</v>
      </c>
      <c r="W827" t="s">
        <v>116</v>
      </c>
      <c r="X827">
        <v>1.04145330898743</v>
      </c>
      <c r="Y827" t="s">
        <v>117</v>
      </c>
      <c r="Z827" t="s">
        <v>114</v>
      </c>
      <c r="AA827">
        <v>1.0137915362501899</v>
      </c>
      <c r="AB827" t="s">
        <v>115</v>
      </c>
      <c r="AC827">
        <v>796693</v>
      </c>
      <c r="AD827">
        <v>1193651</v>
      </c>
      <c r="AE827">
        <v>8181976</v>
      </c>
      <c r="AF827" t="s">
        <v>118</v>
      </c>
      <c r="AH827" s="41" t="s">
        <v>992</v>
      </c>
      <c r="AI827" t="s">
        <v>267</v>
      </c>
      <c r="AJ827" t="s">
        <v>121</v>
      </c>
      <c r="AK827" s="32">
        <v>43273</v>
      </c>
      <c r="AL827" s="32">
        <v>43273</v>
      </c>
      <c r="AM827">
        <v>22</v>
      </c>
      <c r="AN827">
        <v>1</v>
      </c>
    </row>
    <row r="828" spans="1:40" x14ac:dyDescent="0.3">
      <c r="A828" s="32">
        <v>43251</v>
      </c>
      <c r="B828">
        <v>56597</v>
      </c>
      <c r="C828">
        <v>9.5100000000000004E-2</v>
      </c>
      <c r="D828" t="s">
        <v>273</v>
      </c>
      <c r="E828" t="s">
        <v>12</v>
      </c>
      <c r="F828" t="s">
        <v>235</v>
      </c>
      <c r="G828">
        <v>0</v>
      </c>
      <c r="H828">
        <v>0</v>
      </c>
      <c r="I828">
        <v>0</v>
      </c>
      <c r="J828">
        <v>1</v>
      </c>
      <c r="K828" t="s">
        <v>106</v>
      </c>
      <c r="L828">
        <v>3.2749218818536798</v>
      </c>
      <c r="M828" t="s">
        <v>698</v>
      </c>
      <c r="N828" t="s">
        <v>116</v>
      </c>
      <c r="O828">
        <v>1.1368499998520201</v>
      </c>
      <c r="P828" t="s">
        <v>134</v>
      </c>
      <c r="Q828" t="s">
        <v>110</v>
      </c>
      <c r="R828">
        <v>1.1066333950676299</v>
      </c>
      <c r="S828" t="s">
        <v>400</v>
      </c>
      <c r="T828" t="s">
        <v>114</v>
      </c>
      <c r="U828">
        <v>1.0137915362501899</v>
      </c>
      <c r="V828" t="s">
        <v>115</v>
      </c>
      <c r="W828" t="s">
        <v>124</v>
      </c>
      <c r="X828">
        <v>1.01211206561866</v>
      </c>
      <c r="Y828" t="s">
        <v>125</v>
      </c>
      <c r="Z828" t="s">
        <v>143</v>
      </c>
      <c r="AA828">
        <v>1.00612441280494</v>
      </c>
      <c r="AB828" t="s">
        <v>144</v>
      </c>
      <c r="AC828">
        <v>798396</v>
      </c>
      <c r="AD828">
        <v>1196404</v>
      </c>
      <c r="AE828">
        <v>1375443</v>
      </c>
      <c r="AF828" t="s">
        <v>118</v>
      </c>
      <c r="AH828" s="41" t="s">
        <v>993</v>
      </c>
      <c r="AI828" t="s">
        <v>120</v>
      </c>
      <c r="AJ828" t="s">
        <v>121</v>
      </c>
      <c r="AK828" s="32">
        <v>43277</v>
      </c>
      <c r="AL828" s="32">
        <v>43277</v>
      </c>
      <c r="AM828">
        <v>26</v>
      </c>
      <c r="AN828">
        <v>1</v>
      </c>
    </row>
    <row r="829" spans="1:40" ht="31.5" x14ac:dyDescent="0.3">
      <c r="A829" s="32">
        <v>43251</v>
      </c>
      <c r="B829">
        <v>56615</v>
      </c>
      <c r="C829">
        <v>0.18385000000000001</v>
      </c>
      <c r="D829" t="s">
        <v>382</v>
      </c>
      <c r="E829" t="s">
        <v>13</v>
      </c>
      <c r="F829" t="s">
        <v>219</v>
      </c>
      <c r="G829">
        <v>0</v>
      </c>
      <c r="H829">
        <v>1</v>
      </c>
      <c r="I829">
        <v>0</v>
      </c>
      <c r="J829">
        <v>0</v>
      </c>
      <c r="K829" t="s">
        <v>106</v>
      </c>
      <c r="L829">
        <v>2.43283194387014</v>
      </c>
      <c r="M829" t="s">
        <v>690</v>
      </c>
      <c r="N829" t="s">
        <v>403</v>
      </c>
      <c r="O829">
        <v>2.11393374235085</v>
      </c>
      <c r="P829" t="s">
        <v>608</v>
      </c>
      <c r="Q829" t="s">
        <v>112</v>
      </c>
      <c r="R829">
        <v>1.31271855459249</v>
      </c>
      <c r="S829" t="s">
        <v>148</v>
      </c>
      <c r="T829" t="s">
        <v>110</v>
      </c>
      <c r="U829">
        <v>1.1066333950676299</v>
      </c>
      <c r="V829" t="s">
        <v>400</v>
      </c>
      <c r="W829" t="s">
        <v>129</v>
      </c>
      <c r="X829">
        <v>1.09817458442219</v>
      </c>
      <c r="Y829" t="s">
        <v>130</v>
      </c>
      <c r="Z829" t="s">
        <v>114</v>
      </c>
      <c r="AA829">
        <v>1.0823011149448001</v>
      </c>
      <c r="AB829" t="s">
        <v>161</v>
      </c>
      <c r="AC829">
        <v>795688</v>
      </c>
      <c r="AD829">
        <v>1191951</v>
      </c>
      <c r="AE829">
        <v>1011782</v>
      </c>
      <c r="AF829" t="s">
        <v>118</v>
      </c>
      <c r="AH829" s="41" t="s">
        <v>994</v>
      </c>
      <c r="AI829" t="s">
        <v>120</v>
      </c>
      <c r="AJ829" t="s">
        <v>121</v>
      </c>
      <c r="AK829" s="32">
        <v>43271</v>
      </c>
      <c r="AL829" s="32">
        <v>43271</v>
      </c>
      <c r="AM829">
        <v>20</v>
      </c>
      <c r="AN829">
        <v>1</v>
      </c>
    </row>
    <row r="830" spans="1:40" x14ac:dyDescent="0.3">
      <c r="A830" s="32">
        <v>43251</v>
      </c>
      <c r="B830">
        <v>56918</v>
      </c>
      <c r="C830">
        <v>0.17499999999999999</v>
      </c>
      <c r="D830" t="s">
        <v>155</v>
      </c>
      <c r="E830" t="s">
        <v>12</v>
      </c>
      <c r="F830" t="s">
        <v>160</v>
      </c>
      <c r="G830">
        <v>0</v>
      </c>
      <c r="H830">
        <v>0</v>
      </c>
      <c r="I830">
        <v>0</v>
      </c>
      <c r="J830">
        <v>1</v>
      </c>
      <c r="K830" t="s">
        <v>143</v>
      </c>
      <c r="L830">
        <v>2.30306533027442</v>
      </c>
      <c r="M830" t="s">
        <v>171</v>
      </c>
      <c r="N830" t="s">
        <v>112</v>
      </c>
      <c r="O830">
        <v>1.38773853498336</v>
      </c>
      <c r="P830" t="s">
        <v>148</v>
      </c>
      <c r="Q830" t="s">
        <v>129</v>
      </c>
      <c r="R830">
        <v>1.2700033430600199</v>
      </c>
      <c r="S830" t="s">
        <v>169</v>
      </c>
      <c r="T830" t="s">
        <v>116</v>
      </c>
      <c r="U830">
        <v>1.1368499998520201</v>
      </c>
      <c r="V830" t="s">
        <v>134</v>
      </c>
      <c r="W830" t="s">
        <v>110</v>
      </c>
      <c r="X830">
        <v>1.1066333950676299</v>
      </c>
      <c r="Y830" t="s">
        <v>400</v>
      </c>
      <c r="Z830" t="s">
        <v>114</v>
      </c>
      <c r="AA830">
        <v>1.0137915362501899</v>
      </c>
      <c r="AB830" t="s">
        <v>115</v>
      </c>
      <c r="AC830">
        <v>797990</v>
      </c>
      <c r="AD830">
        <v>1195777</v>
      </c>
      <c r="AE830">
        <v>7729056</v>
      </c>
      <c r="AF830" t="s">
        <v>118</v>
      </c>
      <c r="AH830" s="41" t="s">
        <v>995</v>
      </c>
      <c r="AI830" t="s">
        <v>158</v>
      </c>
      <c r="AJ830" t="s">
        <v>121</v>
      </c>
      <c r="AK830" s="32">
        <v>43277</v>
      </c>
      <c r="AL830" s="32">
        <v>43277</v>
      </c>
      <c r="AM830">
        <v>26</v>
      </c>
      <c r="AN830">
        <v>1</v>
      </c>
    </row>
    <row r="831" spans="1:40" x14ac:dyDescent="0.3">
      <c r="A831" s="32">
        <v>43251</v>
      </c>
      <c r="B831">
        <v>58222</v>
      </c>
      <c r="C831">
        <v>0.111</v>
      </c>
      <c r="D831" t="s">
        <v>428</v>
      </c>
      <c r="E831" t="s">
        <v>21</v>
      </c>
      <c r="F831" t="s">
        <v>385</v>
      </c>
      <c r="G831">
        <v>0</v>
      </c>
      <c r="H831">
        <v>1</v>
      </c>
      <c r="I831">
        <v>0</v>
      </c>
      <c r="J831">
        <v>0</v>
      </c>
      <c r="K831" t="s">
        <v>403</v>
      </c>
      <c r="L831">
        <v>2.11393374235085</v>
      </c>
      <c r="M831" t="s">
        <v>608</v>
      </c>
      <c r="N831" t="s">
        <v>124</v>
      </c>
      <c r="O831">
        <v>1.1783255797797301</v>
      </c>
      <c r="P831" t="s">
        <v>135</v>
      </c>
      <c r="Q831" t="s">
        <v>110</v>
      </c>
      <c r="R831">
        <v>1.1066333950676299</v>
      </c>
      <c r="S831" t="s">
        <v>400</v>
      </c>
      <c r="T831" t="s">
        <v>143</v>
      </c>
      <c r="U831">
        <v>1.0461281629827801</v>
      </c>
      <c r="V831" t="s">
        <v>149</v>
      </c>
      <c r="W831" t="s">
        <v>108</v>
      </c>
      <c r="X831">
        <v>1.0169946869864901</v>
      </c>
      <c r="Y831" t="s">
        <v>174</v>
      </c>
      <c r="Z831" t="s">
        <v>114</v>
      </c>
      <c r="AA831">
        <v>0.99982847491792703</v>
      </c>
      <c r="AB831" t="s">
        <v>131</v>
      </c>
      <c r="AN831">
        <v>248</v>
      </c>
    </row>
    <row r="832" spans="1:40" x14ac:dyDescent="0.3">
      <c r="A832" s="32">
        <v>43251</v>
      </c>
      <c r="B832">
        <v>58465</v>
      </c>
      <c r="C832">
        <v>0.10199999999999999</v>
      </c>
      <c r="D832" t="s">
        <v>203</v>
      </c>
      <c r="E832" t="s">
        <v>13</v>
      </c>
      <c r="F832" t="s">
        <v>297</v>
      </c>
      <c r="G832">
        <v>0</v>
      </c>
      <c r="H832">
        <v>1</v>
      </c>
      <c r="I832">
        <v>0</v>
      </c>
      <c r="J832">
        <v>0</v>
      </c>
      <c r="K832" t="s">
        <v>403</v>
      </c>
      <c r="L832">
        <v>2.11393374235085</v>
      </c>
      <c r="M832" t="s">
        <v>608</v>
      </c>
      <c r="N832" t="s">
        <v>108</v>
      </c>
      <c r="O832">
        <v>1.1654099398451301</v>
      </c>
      <c r="P832" t="s">
        <v>109</v>
      </c>
      <c r="Q832" t="s">
        <v>110</v>
      </c>
      <c r="R832">
        <v>1.1066333950676299</v>
      </c>
      <c r="S832" t="s">
        <v>400</v>
      </c>
      <c r="T832" t="s">
        <v>143</v>
      </c>
      <c r="U832">
        <v>1.0461281629827801</v>
      </c>
      <c r="V832" t="s">
        <v>149</v>
      </c>
      <c r="W832" t="s">
        <v>114</v>
      </c>
      <c r="X832">
        <v>1.0137915362501899</v>
      </c>
      <c r="Y832" t="s">
        <v>115</v>
      </c>
      <c r="Z832" t="s">
        <v>124</v>
      </c>
      <c r="AA832">
        <v>0.97407416157110505</v>
      </c>
      <c r="AB832" t="s">
        <v>889</v>
      </c>
      <c r="AC832">
        <v>799694</v>
      </c>
      <c r="AD832">
        <v>1198279</v>
      </c>
      <c r="AE832">
        <v>3051067</v>
      </c>
      <c r="AF832" t="s">
        <v>118</v>
      </c>
      <c r="AH832" s="41" t="s">
        <v>996</v>
      </c>
      <c r="AI832" t="s">
        <v>120</v>
      </c>
      <c r="AJ832" t="s">
        <v>121</v>
      </c>
      <c r="AK832" s="32">
        <v>43279</v>
      </c>
      <c r="AL832" s="32">
        <v>43279</v>
      </c>
      <c r="AM832">
        <v>28</v>
      </c>
      <c r="AN832">
        <v>1</v>
      </c>
    </row>
    <row r="833" spans="1:40" ht="31.5" x14ac:dyDescent="0.3">
      <c r="A833" s="32">
        <v>43251</v>
      </c>
      <c r="B833">
        <v>58490</v>
      </c>
      <c r="C833">
        <v>0.10907</v>
      </c>
      <c r="D833" t="s">
        <v>191</v>
      </c>
      <c r="E833" t="s">
        <v>12</v>
      </c>
      <c r="F833" t="s">
        <v>336</v>
      </c>
      <c r="G833">
        <v>0</v>
      </c>
      <c r="H833">
        <v>0</v>
      </c>
      <c r="I833">
        <v>0</v>
      </c>
      <c r="J833">
        <v>1</v>
      </c>
      <c r="K833" t="s">
        <v>106</v>
      </c>
      <c r="L833">
        <v>3.2749218818536798</v>
      </c>
      <c r="M833" t="s">
        <v>698</v>
      </c>
      <c r="N833" t="s">
        <v>114</v>
      </c>
      <c r="O833">
        <v>1.1707952843745699</v>
      </c>
      <c r="P833" t="s">
        <v>178</v>
      </c>
      <c r="Q833" t="s">
        <v>110</v>
      </c>
      <c r="R833">
        <v>1.1066333950676299</v>
      </c>
      <c r="S833" t="s">
        <v>400</v>
      </c>
      <c r="T833" t="s">
        <v>116</v>
      </c>
      <c r="U833">
        <v>1.04145330898743</v>
      </c>
      <c r="V833" t="s">
        <v>117</v>
      </c>
      <c r="W833" t="s">
        <v>124</v>
      </c>
      <c r="X833">
        <v>1.01211206561866</v>
      </c>
      <c r="Y833" t="s">
        <v>125</v>
      </c>
      <c r="Z833" t="s">
        <v>143</v>
      </c>
      <c r="AA833">
        <v>1.00612441280494</v>
      </c>
      <c r="AB833" t="s">
        <v>144</v>
      </c>
      <c r="AC833">
        <v>797648</v>
      </c>
      <c r="AD833">
        <v>1195167</v>
      </c>
      <c r="AE833">
        <v>8807349</v>
      </c>
      <c r="AF833" t="s">
        <v>118</v>
      </c>
      <c r="AH833" s="41" t="s">
        <v>997</v>
      </c>
      <c r="AI833" t="s">
        <v>120</v>
      </c>
      <c r="AJ833" t="s">
        <v>121</v>
      </c>
      <c r="AK833" s="32">
        <v>43276</v>
      </c>
      <c r="AL833" s="32">
        <v>43276</v>
      </c>
      <c r="AM833">
        <v>25</v>
      </c>
      <c r="AN833">
        <v>1</v>
      </c>
    </row>
    <row r="834" spans="1:40" x14ac:dyDescent="0.3">
      <c r="A834" s="32">
        <v>43251</v>
      </c>
      <c r="B834">
        <v>58561</v>
      </c>
      <c r="C834">
        <v>0.10100000000000001</v>
      </c>
      <c r="D834" t="s">
        <v>257</v>
      </c>
      <c r="E834" t="s">
        <v>12</v>
      </c>
      <c r="F834" t="s">
        <v>284</v>
      </c>
      <c r="G834">
        <v>0</v>
      </c>
      <c r="H834">
        <v>0</v>
      </c>
      <c r="I834">
        <v>0</v>
      </c>
      <c r="J834">
        <v>1</v>
      </c>
      <c r="K834" t="s">
        <v>403</v>
      </c>
      <c r="L834">
        <v>2.11393374235085</v>
      </c>
      <c r="M834" t="s">
        <v>608</v>
      </c>
      <c r="N834" t="s">
        <v>129</v>
      </c>
      <c r="O834">
        <v>1.2700033430600199</v>
      </c>
      <c r="P834" t="s">
        <v>169</v>
      </c>
      <c r="Q834" t="s">
        <v>110</v>
      </c>
      <c r="R834">
        <v>1.1066333950676299</v>
      </c>
      <c r="S834" t="s">
        <v>400</v>
      </c>
      <c r="T834" t="s">
        <v>124</v>
      </c>
      <c r="U834">
        <v>1.01211206561866</v>
      </c>
      <c r="V834" t="s">
        <v>125</v>
      </c>
      <c r="W834" t="s">
        <v>114</v>
      </c>
      <c r="X834">
        <v>0.99982847491792703</v>
      </c>
      <c r="Y834" t="s">
        <v>131</v>
      </c>
      <c r="Z834" t="s">
        <v>112</v>
      </c>
      <c r="AA834">
        <v>0.973303023148263</v>
      </c>
      <c r="AB834" t="s">
        <v>113</v>
      </c>
      <c r="AC834">
        <v>801166</v>
      </c>
      <c r="AD834">
        <v>1200197</v>
      </c>
      <c r="AE834">
        <v>1012277</v>
      </c>
      <c r="AF834" t="s">
        <v>118</v>
      </c>
      <c r="AH834" s="41" t="s">
        <v>998</v>
      </c>
      <c r="AI834" t="s">
        <v>120</v>
      </c>
      <c r="AJ834" t="s">
        <v>121</v>
      </c>
      <c r="AK834" s="32">
        <v>43280</v>
      </c>
      <c r="AL834" s="32">
        <v>43280</v>
      </c>
      <c r="AM834">
        <v>29</v>
      </c>
      <c r="AN834">
        <v>1</v>
      </c>
    </row>
    <row r="835" spans="1:40" x14ac:dyDescent="0.3">
      <c r="A835" s="32">
        <v>43251</v>
      </c>
      <c r="B835">
        <v>59787</v>
      </c>
      <c r="C835">
        <v>0.112</v>
      </c>
      <c r="D835" t="s">
        <v>183</v>
      </c>
      <c r="E835" t="s">
        <v>21</v>
      </c>
      <c r="F835" t="s">
        <v>325</v>
      </c>
      <c r="G835">
        <v>0</v>
      </c>
      <c r="H835">
        <v>1</v>
      </c>
      <c r="I835">
        <v>0</v>
      </c>
      <c r="J835">
        <v>0</v>
      </c>
      <c r="K835" t="s">
        <v>143</v>
      </c>
      <c r="L835">
        <v>2.30306533027442</v>
      </c>
      <c r="M835" t="s">
        <v>171</v>
      </c>
      <c r="N835" t="s">
        <v>112</v>
      </c>
      <c r="O835">
        <v>1.3694933702527801</v>
      </c>
      <c r="P835" t="s">
        <v>148</v>
      </c>
      <c r="Q835" t="s">
        <v>110</v>
      </c>
      <c r="R835">
        <v>1.1066333950676299</v>
      </c>
      <c r="S835" t="s">
        <v>400</v>
      </c>
      <c r="T835" t="s">
        <v>108</v>
      </c>
      <c r="U835">
        <v>1.0169946869864901</v>
      </c>
      <c r="V835" t="s">
        <v>174</v>
      </c>
      <c r="W835" t="s">
        <v>114</v>
      </c>
      <c r="X835">
        <v>1.0137915362501899</v>
      </c>
      <c r="Y835" t="s">
        <v>115</v>
      </c>
      <c r="Z835" t="s">
        <v>124</v>
      </c>
      <c r="AA835">
        <v>1.01211206561866</v>
      </c>
      <c r="AB835" t="s">
        <v>125</v>
      </c>
      <c r="AC835">
        <v>797139</v>
      </c>
      <c r="AD835">
        <v>1194388</v>
      </c>
      <c r="AE835">
        <v>8306003</v>
      </c>
      <c r="AF835" t="s">
        <v>118</v>
      </c>
      <c r="AH835" s="41" t="s">
        <v>999</v>
      </c>
      <c r="AI835" t="s">
        <v>151</v>
      </c>
      <c r="AJ835" t="s">
        <v>121</v>
      </c>
      <c r="AK835" s="32">
        <v>43273</v>
      </c>
      <c r="AL835" s="32">
        <v>43273</v>
      </c>
      <c r="AM835">
        <v>22</v>
      </c>
      <c r="AN835">
        <v>1</v>
      </c>
    </row>
    <row r="836" spans="1:40" ht="47.25" x14ac:dyDescent="0.3">
      <c r="A836" s="32">
        <v>43251</v>
      </c>
      <c r="B836">
        <v>62292</v>
      </c>
      <c r="C836">
        <v>0.11081000000000001</v>
      </c>
      <c r="D836" t="s">
        <v>221</v>
      </c>
      <c r="E836" t="s">
        <v>12</v>
      </c>
      <c r="F836" t="s">
        <v>210</v>
      </c>
      <c r="G836">
        <v>0</v>
      </c>
      <c r="H836">
        <v>0</v>
      </c>
      <c r="I836">
        <v>0</v>
      </c>
      <c r="J836">
        <v>1</v>
      </c>
      <c r="K836" t="s">
        <v>106</v>
      </c>
      <c r="L836">
        <v>2.43283194387014</v>
      </c>
      <c r="M836" t="s">
        <v>690</v>
      </c>
      <c r="N836" t="s">
        <v>129</v>
      </c>
      <c r="O836">
        <v>1.2700033430600199</v>
      </c>
      <c r="P836" t="s">
        <v>169</v>
      </c>
      <c r="Q836" t="s">
        <v>108</v>
      </c>
      <c r="R836">
        <v>1.1654099398451301</v>
      </c>
      <c r="S836" t="s">
        <v>109</v>
      </c>
      <c r="T836" t="s">
        <v>143</v>
      </c>
      <c r="U836">
        <v>1.0461281629827801</v>
      </c>
      <c r="V836" t="s">
        <v>149</v>
      </c>
      <c r="W836" t="s">
        <v>116</v>
      </c>
      <c r="X836">
        <v>1.04145330898743</v>
      </c>
      <c r="Y836" t="s">
        <v>117</v>
      </c>
      <c r="Z836" t="s">
        <v>114</v>
      </c>
      <c r="AA836">
        <v>0.99982847491792703</v>
      </c>
      <c r="AB836" t="s">
        <v>131</v>
      </c>
      <c r="AC836">
        <v>798173</v>
      </c>
      <c r="AD836">
        <v>1196057</v>
      </c>
      <c r="AE836">
        <v>8181885</v>
      </c>
      <c r="AF836" t="s">
        <v>118</v>
      </c>
      <c r="AH836" s="41" t="s">
        <v>1000</v>
      </c>
      <c r="AI836" t="s">
        <v>120</v>
      </c>
      <c r="AJ836" t="s">
        <v>145</v>
      </c>
      <c r="AK836" s="32">
        <v>43277</v>
      </c>
      <c r="AL836" s="32">
        <v>43277</v>
      </c>
      <c r="AM836">
        <v>26</v>
      </c>
      <c r="AN836">
        <v>1</v>
      </c>
    </row>
    <row r="837" spans="1:40" ht="31.5" x14ac:dyDescent="0.3">
      <c r="A837" s="32">
        <v>43251</v>
      </c>
      <c r="B837">
        <v>62887</v>
      </c>
      <c r="C837">
        <v>9.9000000000000005E-2</v>
      </c>
      <c r="D837" t="s">
        <v>347</v>
      </c>
      <c r="E837" t="s">
        <v>13</v>
      </c>
      <c r="F837" t="s">
        <v>237</v>
      </c>
      <c r="G837">
        <v>0</v>
      </c>
      <c r="H837">
        <v>1</v>
      </c>
      <c r="I837">
        <v>0</v>
      </c>
      <c r="J837">
        <v>0</v>
      </c>
      <c r="K837" t="s">
        <v>403</v>
      </c>
      <c r="L837">
        <v>2.11393374235085</v>
      </c>
      <c r="M837" t="s">
        <v>608</v>
      </c>
      <c r="N837" t="s">
        <v>112</v>
      </c>
      <c r="O837">
        <v>1.29769925911285</v>
      </c>
      <c r="P837" t="s">
        <v>148</v>
      </c>
      <c r="Q837" t="s">
        <v>129</v>
      </c>
      <c r="R837">
        <v>1.09817458442219</v>
      </c>
      <c r="S837" t="s">
        <v>130</v>
      </c>
      <c r="T837" t="s">
        <v>116</v>
      </c>
      <c r="U837">
        <v>1.04145330898743</v>
      </c>
      <c r="V837" t="s">
        <v>117</v>
      </c>
      <c r="W837" t="s">
        <v>114</v>
      </c>
      <c r="X837">
        <v>1.0137915362501899</v>
      </c>
      <c r="Y837" t="s">
        <v>115</v>
      </c>
      <c r="Z837" t="s">
        <v>124</v>
      </c>
      <c r="AA837">
        <v>0.97407416157110505</v>
      </c>
      <c r="AB837" t="s">
        <v>889</v>
      </c>
      <c r="AC837">
        <v>795943</v>
      </c>
      <c r="AD837">
        <v>1192404</v>
      </c>
      <c r="AE837">
        <v>1769280</v>
      </c>
      <c r="AF837" t="s">
        <v>118</v>
      </c>
      <c r="AH837" s="41" t="s">
        <v>1001</v>
      </c>
      <c r="AI837" t="s">
        <v>120</v>
      </c>
      <c r="AJ837" t="s">
        <v>121</v>
      </c>
      <c r="AK837" s="32">
        <v>43271</v>
      </c>
      <c r="AL837" s="32">
        <v>43271</v>
      </c>
      <c r="AM837">
        <v>20</v>
      </c>
      <c r="AN837">
        <v>1</v>
      </c>
    </row>
    <row r="838" spans="1:40" ht="31.5" x14ac:dyDescent="0.3">
      <c r="A838" s="32">
        <v>43251</v>
      </c>
      <c r="B838">
        <v>63750</v>
      </c>
      <c r="C838">
        <v>0.128</v>
      </c>
      <c r="D838" t="s">
        <v>347</v>
      </c>
      <c r="E838" t="s">
        <v>21</v>
      </c>
      <c r="F838" t="s">
        <v>225</v>
      </c>
      <c r="G838">
        <v>0</v>
      </c>
      <c r="H838">
        <v>1</v>
      </c>
      <c r="I838">
        <v>0</v>
      </c>
      <c r="J838">
        <v>0</v>
      </c>
      <c r="K838" t="s">
        <v>403</v>
      </c>
      <c r="L838">
        <v>2.11393374235085</v>
      </c>
      <c r="M838" t="s">
        <v>608</v>
      </c>
      <c r="N838" t="s">
        <v>112</v>
      </c>
      <c r="O838">
        <v>1.3018896473488599</v>
      </c>
      <c r="P838" t="s">
        <v>148</v>
      </c>
      <c r="Q838" t="s">
        <v>114</v>
      </c>
      <c r="R838">
        <v>1.1707952843745699</v>
      </c>
      <c r="S838" t="s">
        <v>178</v>
      </c>
      <c r="T838" t="s">
        <v>143</v>
      </c>
      <c r="U838">
        <v>1.0461281629827801</v>
      </c>
      <c r="V838" t="s">
        <v>149</v>
      </c>
      <c r="W838" t="s">
        <v>116</v>
      </c>
      <c r="X838">
        <v>1.04145330898743</v>
      </c>
      <c r="Y838" t="s">
        <v>117</v>
      </c>
      <c r="Z838" t="s">
        <v>108</v>
      </c>
      <c r="AA838">
        <v>1.0169946869864901</v>
      </c>
      <c r="AB838" t="s">
        <v>174</v>
      </c>
      <c r="AC838">
        <v>798609</v>
      </c>
      <c r="AD838">
        <v>1196715</v>
      </c>
      <c r="AE838">
        <v>8946071</v>
      </c>
      <c r="AF838" t="s">
        <v>118</v>
      </c>
      <c r="AH838" s="41" t="s">
        <v>1002</v>
      </c>
      <c r="AI838" t="s">
        <v>120</v>
      </c>
      <c r="AJ838" t="s">
        <v>121</v>
      </c>
      <c r="AK838" s="32">
        <v>43277</v>
      </c>
      <c r="AL838" s="32">
        <v>43277</v>
      </c>
      <c r="AM838">
        <v>26</v>
      </c>
      <c r="AN838">
        <v>1</v>
      </c>
    </row>
    <row r="839" spans="1:40" x14ac:dyDescent="0.3">
      <c r="A839" s="32">
        <v>43251</v>
      </c>
      <c r="B839">
        <v>65740</v>
      </c>
      <c r="C839">
        <v>0.16120000000000001</v>
      </c>
      <c r="D839" t="s">
        <v>127</v>
      </c>
      <c r="E839" t="s">
        <v>13</v>
      </c>
      <c r="F839" t="s">
        <v>142</v>
      </c>
      <c r="G839">
        <v>0</v>
      </c>
      <c r="H839">
        <v>1</v>
      </c>
      <c r="I839">
        <v>0</v>
      </c>
      <c r="J839">
        <v>0</v>
      </c>
      <c r="K839" t="s">
        <v>106</v>
      </c>
      <c r="L839">
        <v>3.2749218818536798</v>
      </c>
      <c r="M839" t="s">
        <v>698</v>
      </c>
      <c r="N839" t="s">
        <v>112</v>
      </c>
      <c r="O839">
        <v>1.7460908307501299</v>
      </c>
      <c r="P839" t="s">
        <v>148</v>
      </c>
      <c r="Q839" t="s">
        <v>116</v>
      </c>
      <c r="R839">
        <v>1.1368499998520201</v>
      </c>
      <c r="S839" t="s">
        <v>134</v>
      </c>
      <c r="T839" t="s">
        <v>110</v>
      </c>
      <c r="U839">
        <v>1.1066333950676299</v>
      </c>
      <c r="V839" t="s">
        <v>400</v>
      </c>
      <c r="W839" t="s">
        <v>129</v>
      </c>
      <c r="X839">
        <v>1.09817458442219</v>
      </c>
      <c r="Y839" t="s">
        <v>130</v>
      </c>
      <c r="Z839" t="s">
        <v>108</v>
      </c>
      <c r="AA839">
        <v>1.0169946869864901</v>
      </c>
      <c r="AB839" t="s">
        <v>174</v>
      </c>
      <c r="AC839">
        <v>798266</v>
      </c>
      <c r="AD839">
        <v>1196204</v>
      </c>
      <c r="AE839">
        <v>1014323</v>
      </c>
      <c r="AF839" t="s">
        <v>118</v>
      </c>
      <c r="AH839" s="41" t="s">
        <v>1003</v>
      </c>
      <c r="AI839" t="s">
        <v>158</v>
      </c>
      <c r="AJ839" t="s">
        <v>121</v>
      </c>
      <c r="AK839" s="32">
        <v>43277</v>
      </c>
      <c r="AL839" s="32">
        <v>43277</v>
      </c>
      <c r="AM839">
        <v>26</v>
      </c>
      <c r="AN839">
        <v>1</v>
      </c>
    </row>
    <row r="840" spans="1:40" x14ac:dyDescent="0.3">
      <c r="A840" s="32">
        <v>43251</v>
      </c>
      <c r="B840">
        <v>68338</v>
      </c>
      <c r="C840">
        <v>9.6000000000000002E-2</v>
      </c>
      <c r="D840" t="s">
        <v>254</v>
      </c>
      <c r="E840" t="s">
        <v>14</v>
      </c>
      <c r="F840" t="s">
        <v>368</v>
      </c>
      <c r="G840">
        <v>0</v>
      </c>
      <c r="H840">
        <v>1</v>
      </c>
      <c r="I840">
        <v>0</v>
      </c>
      <c r="J840">
        <v>0</v>
      </c>
      <c r="K840" t="s">
        <v>112</v>
      </c>
      <c r="L840">
        <v>1.3694933702527801</v>
      </c>
      <c r="M840" t="s">
        <v>148</v>
      </c>
      <c r="N840" t="s">
        <v>129</v>
      </c>
      <c r="O840">
        <v>1.2700033430600199</v>
      </c>
      <c r="P840" t="s">
        <v>169</v>
      </c>
      <c r="Q840" t="s">
        <v>108</v>
      </c>
      <c r="R840">
        <v>1.1654099398451301</v>
      </c>
      <c r="S840" t="s">
        <v>109</v>
      </c>
      <c r="T840" t="s">
        <v>110</v>
      </c>
      <c r="U840">
        <v>1.1066333950676299</v>
      </c>
      <c r="V840" t="s">
        <v>400</v>
      </c>
      <c r="W840" t="s">
        <v>143</v>
      </c>
      <c r="X840">
        <v>1.0461281629827801</v>
      </c>
      <c r="Y840" t="s">
        <v>149</v>
      </c>
      <c r="Z840" t="s">
        <v>116</v>
      </c>
      <c r="AA840">
        <v>1.04145330898743</v>
      </c>
      <c r="AB840" t="s">
        <v>117</v>
      </c>
      <c r="AC840">
        <v>796736</v>
      </c>
      <c r="AD840">
        <v>1193733</v>
      </c>
      <c r="AE840">
        <v>8057325</v>
      </c>
      <c r="AF840" t="s">
        <v>118</v>
      </c>
      <c r="AH840" s="41" t="s">
        <v>1004</v>
      </c>
      <c r="AI840" t="s">
        <v>120</v>
      </c>
      <c r="AJ840" t="s">
        <v>121</v>
      </c>
      <c r="AK840" s="32">
        <v>43273</v>
      </c>
      <c r="AL840" s="32">
        <v>43273</v>
      </c>
      <c r="AM840">
        <v>22</v>
      </c>
      <c r="AN840">
        <v>1</v>
      </c>
    </row>
    <row r="841" spans="1:40" x14ac:dyDescent="0.3">
      <c r="A841" s="32">
        <v>43251</v>
      </c>
      <c r="B841">
        <v>69077</v>
      </c>
      <c r="C841">
        <v>9.6759999999999999E-2</v>
      </c>
      <c r="D841" t="s">
        <v>191</v>
      </c>
      <c r="E841" t="s">
        <v>14</v>
      </c>
      <c r="F841" t="s">
        <v>262</v>
      </c>
      <c r="G841">
        <v>0</v>
      </c>
      <c r="H841">
        <v>1</v>
      </c>
      <c r="I841">
        <v>0</v>
      </c>
      <c r="J841">
        <v>0</v>
      </c>
      <c r="K841" t="s">
        <v>106</v>
      </c>
      <c r="L841">
        <v>2.43283194387014</v>
      </c>
      <c r="M841" t="s">
        <v>690</v>
      </c>
      <c r="N841" t="s">
        <v>110</v>
      </c>
      <c r="O841">
        <v>1.1066333950676299</v>
      </c>
      <c r="P841" t="s">
        <v>400</v>
      </c>
      <c r="Q841" t="s">
        <v>114</v>
      </c>
      <c r="R841">
        <v>1.0823011149448001</v>
      </c>
      <c r="S841" t="s">
        <v>161</v>
      </c>
      <c r="T841" t="s">
        <v>143</v>
      </c>
      <c r="U841">
        <v>1.0461281629827801</v>
      </c>
      <c r="V841" t="s">
        <v>149</v>
      </c>
      <c r="W841" t="s">
        <v>116</v>
      </c>
      <c r="X841">
        <v>1.04145330898743</v>
      </c>
      <c r="Y841" t="s">
        <v>117</v>
      </c>
      <c r="Z841" t="s">
        <v>108</v>
      </c>
      <c r="AA841">
        <v>1.0169946869864901</v>
      </c>
      <c r="AB841" t="s">
        <v>174</v>
      </c>
      <c r="AC841">
        <v>797057</v>
      </c>
      <c r="AD841">
        <v>1194261</v>
      </c>
      <c r="AE841">
        <v>9750951</v>
      </c>
      <c r="AF841" t="s">
        <v>118</v>
      </c>
      <c r="AH841" s="41" t="s">
        <v>1005</v>
      </c>
      <c r="AI841" t="s">
        <v>120</v>
      </c>
      <c r="AJ841" t="s">
        <v>121</v>
      </c>
      <c r="AK841" s="32">
        <v>43273</v>
      </c>
      <c r="AL841" s="32">
        <v>43273</v>
      </c>
      <c r="AM841">
        <v>22</v>
      </c>
      <c r="AN841">
        <v>1</v>
      </c>
    </row>
    <row r="842" spans="1:40" x14ac:dyDescent="0.3">
      <c r="A842" s="32">
        <v>43251</v>
      </c>
      <c r="B842">
        <v>69301</v>
      </c>
      <c r="C842">
        <v>0.129</v>
      </c>
      <c r="D842" t="s">
        <v>221</v>
      </c>
      <c r="E842" t="s">
        <v>12</v>
      </c>
      <c r="F842" t="s">
        <v>210</v>
      </c>
      <c r="G842">
        <v>0</v>
      </c>
      <c r="H842">
        <v>0</v>
      </c>
      <c r="I842">
        <v>0</v>
      </c>
      <c r="J842">
        <v>1</v>
      </c>
      <c r="K842" t="s">
        <v>403</v>
      </c>
      <c r="L842">
        <v>2.11393374235085</v>
      </c>
      <c r="M842" t="s">
        <v>608</v>
      </c>
      <c r="N842" t="s">
        <v>129</v>
      </c>
      <c r="O842">
        <v>1.2700033430600199</v>
      </c>
      <c r="P842" t="s">
        <v>169</v>
      </c>
      <c r="Q842" t="s">
        <v>110</v>
      </c>
      <c r="R842">
        <v>1.1066333950676299</v>
      </c>
      <c r="S842" t="s">
        <v>400</v>
      </c>
      <c r="T842" t="s">
        <v>143</v>
      </c>
      <c r="U842">
        <v>1.0461281629827801</v>
      </c>
      <c r="V842" t="s">
        <v>149</v>
      </c>
      <c r="W842" t="s">
        <v>108</v>
      </c>
      <c r="X842">
        <v>1.0169946869864901</v>
      </c>
      <c r="Y842" t="s">
        <v>174</v>
      </c>
      <c r="Z842" t="s">
        <v>114</v>
      </c>
      <c r="AA842">
        <v>1.01216643157116</v>
      </c>
      <c r="AB842" t="s">
        <v>431</v>
      </c>
      <c r="AC842">
        <v>796767</v>
      </c>
      <c r="AD842">
        <v>1193804</v>
      </c>
      <c r="AE842">
        <v>8181885</v>
      </c>
      <c r="AF842" t="s">
        <v>118</v>
      </c>
      <c r="AH842" s="41" t="s">
        <v>1006</v>
      </c>
      <c r="AI842" t="s">
        <v>120</v>
      </c>
      <c r="AJ842" t="s">
        <v>121</v>
      </c>
      <c r="AK842" s="32">
        <v>43273</v>
      </c>
      <c r="AL842" s="32">
        <v>43273</v>
      </c>
      <c r="AM842">
        <v>22</v>
      </c>
      <c r="AN842">
        <v>1</v>
      </c>
    </row>
    <row r="843" spans="1:40" ht="31.5" x14ac:dyDescent="0.3">
      <c r="A843" s="32">
        <v>43251</v>
      </c>
      <c r="B843">
        <v>69828</v>
      </c>
      <c r="C843">
        <v>0.1215</v>
      </c>
      <c r="D843" t="s">
        <v>241</v>
      </c>
      <c r="E843" t="s">
        <v>21</v>
      </c>
      <c r="F843" t="s">
        <v>105</v>
      </c>
      <c r="G843">
        <v>0</v>
      </c>
      <c r="H843">
        <v>1</v>
      </c>
      <c r="I843">
        <v>0</v>
      </c>
      <c r="J843">
        <v>0</v>
      </c>
      <c r="K843" t="s">
        <v>106</v>
      </c>
      <c r="L843">
        <v>2.43283194387014</v>
      </c>
      <c r="M843" t="s">
        <v>690</v>
      </c>
      <c r="N843" t="s">
        <v>112</v>
      </c>
      <c r="O843">
        <v>1.7460908307501299</v>
      </c>
      <c r="P843" t="s">
        <v>148</v>
      </c>
      <c r="Q843" t="s">
        <v>108</v>
      </c>
      <c r="R843">
        <v>1.1654099398451301</v>
      </c>
      <c r="S843" t="s">
        <v>109</v>
      </c>
      <c r="T843" t="s">
        <v>110</v>
      </c>
      <c r="U843">
        <v>1.1066333950676299</v>
      </c>
      <c r="V843" t="s">
        <v>400</v>
      </c>
      <c r="W843" t="s">
        <v>143</v>
      </c>
      <c r="X843">
        <v>1.0461281629827801</v>
      </c>
      <c r="Y843" t="s">
        <v>149</v>
      </c>
      <c r="Z843" t="s">
        <v>114</v>
      </c>
      <c r="AA843">
        <v>1.01216643157116</v>
      </c>
      <c r="AB843" t="s">
        <v>431</v>
      </c>
      <c r="AC843">
        <v>797550</v>
      </c>
      <c r="AD843">
        <v>1195032</v>
      </c>
      <c r="AE843">
        <v>9425307</v>
      </c>
      <c r="AF843" t="s">
        <v>118</v>
      </c>
      <c r="AH843" s="41" t="s">
        <v>1007</v>
      </c>
      <c r="AI843" t="s">
        <v>120</v>
      </c>
      <c r="AJ843" t="s">
        <v>121</v>
      </c>
      <c r="AK843" s="32">
        <v>43276</v>
      </c>
      <c r="AL843" s="32">
        <v>43276</v>
      </c>
      <c r="AM843">
        <v>25</v>
      </c>
      <c r="AN843">
        <v>1</v>
      </c>
    </row>
    <row r="844" spans="1:40" ht="31.5" x14ac:dyDescent="0.3">
      <c r="A844" s="32">
        <v>43251</v>
      </c>
      <c r="B844">
        <v>70439</v>
      </c>
      <c r="C844">
        <v>0.17199999999999999</v>
      </c>
      <c r="D844" t="s">
        <v>277</v>
      </c>
      <c r="E844" t="s">
        <v>13</v>
      </c>
      <c r="F844" t="s">
        <v>219</v>
      </c>
      <c r="G844">
        <v>0</v>
      </c>
      <c r="H844">
        <v>1</v>
      </c>
      <c r="I844">
        <v>0</v>
      </c>
      <c r="J844">
        <v>0</v>
      </c>
      <c r="K844" t="s">
        <v>143</v>
      </c>
      <c r="L844">
        <v>2.30306533027442</v>
      </c>
      <c r="M844" t="s">
        <v>171</v>
      </c>
      <c r="N844" t="s">
        <v>403</v>
      </c>
      <c r="O844">
        <v>2.11393374235085</v>
      </c>
      <c r="P844" t="s">
        <v>608</v>
      </c>
      <c r="Q844" t="s">
        <v>112</v>
      </c>
      <c r="R844">
        <v>1.31271855459249</v>
      </c>
      <c r="S844" t="s">
        <v>148</v>
      </c>
      <c r="T844" t="s">
        <v>114</v>
      </c>
      <c r="U844">
        <v>1.0137915362501899</v>
      </c>
      <c r="V844" t="s">
        <v>115</v>
      </c>
      <c r="W844" t="s">
        <v>124</v>
      </c>
      <c r="X844">
        <v>1.01211206561866</v>
      </c>
      <c r="Y844" t="s">
        <v>125</v>
      </c>
      <c r="Z844" t="s">
        <v>129</v>
      </c>
      <c r="AA844">
        <v>0.96993556296918804</v>
      </c>
      <c r="AB844" t="s">
        <v>1008</v>
      </c>
      <c r="AC844">
        <v>798299</v>
      </c>
      <c r="AD844">
        <v>1196253</v>
      </c>
      <c r="AE844">
        <v>1011782</v>
      </c>
      <c r="AF844" t="s">
        <v>118</v>
      </c>
      <c r="AH844" s="41" t="s">
        <v>1009</v>
      </c>
      <c r="AI844" t="s">
        <v>158</v>
      </c>
      <c r="AJ844" t="s">
        <v>121</v>
      </c>
      <c r="AK844" s="32">
        <v>43277</v>
      </c>
      <c r="AL844" s="32">
        <v>43277</v>
      </c>
      <c r="AM844">
        <v>26</v>
      </c>
      <c r="AN844">
        <v>1</v>
      </c>
    </row>
    <row r="845" spans="1:40" x14ac:dyDescent="0.3">
      <c r="A845" s="32">
        <v>43251</v>
      </c>
      <c r="B845">
        <v>70439</v>
      </c>
      <c r="C845">
        <v>0.17199999999999999</v>
      </c>
      <c r="D845" t="s">
        <v>277</v>
      </c>
      <c r="E845" t="s">
        <v>13</v>
      </c>
      <c r="F845" t="s">
        <v>219</v>
      </c>
      <c r="G845">
        <v>0</v>
      </c>
      <c r="H845">
        <v>1</v>
      </c>
      <c r="I845">
        <v>0</v>
      </c>
      <c r="J845">
        <v>0</v>
      </c>
      <c r="K845" t="s">
        <v>143</v>
      </c>
      <c r="L845">
        <v>2.30306533027442</v>
      </c>
      <c r="M845" t="s">
        <v>171</v>
      </c>
      <c r="N845" t="s">
        <v>403</v>
      </c>
      <c r="O845">
        <v>2.11393374235085</v>
      </c>
      <c r="P845" t="s">
        <v>608</v>
      </c>
      <c r="Q845" t="s">
        <v>112</v>
      </c>
      <c r="R845">
        <v>1.31271855459249</v>
      </c>
      <c r="S845" t="s">
        <v>148</v>
      </c>
      <c r="T845" t="s">
        <v>114</v>
      </c>
      <c r="U845">
        <v>1.0137915362501899</v>
      </c>
      <c r="V845" t="s">
        <v>115</v>
      </c>
      <c r="W845" t="s">
        <v>124</v>
      </c>
      <c r="X845">
        <v>1.01211206561866</v>
      </c>
      <c r="Y845" t="s">
        <v>125</v>
      </c>
      <c r="Z845" t="s">
        <v>129</v>
      </c>
      <c r="AA845">
        <v>0.96993556296918804</v>
      </c>
      <c r="AB845" t="s">
        <v>1008</v>
      </c>
      <c r="AC845">
        <v>795873</v>
      </c>
      <c r="AD845">
        <v>1192295</v>
      </c>
      <c r="AE845">
        <v>1011782</v>
      </c>
      <c r="AF845" t="s">
        <v>198</v>
      </c>
      <c r="AH845" s="41" t="s">
        <v>1010</v>
      </c>
      <c r="AI845" t="s">
        <v>200</v>
      </c>
      <c r="AJ845" t="s">
        <v>121</v>
      </c>
      <c r="AK845" s="32">
        <v>43271</v>
      </c>
      <c r="AL845" s="32">
        <v>43271</v>
      </c>
      <c r="AM845">
        <v>20</v>
      </c>
      <c r="AN845">
        <v>1</v>
      </c>
    </row>
    <row r="846" spans="1:40" x14ac:dyDescent="0.3">
      <c r="A846" s="32">
        <v>43251</v>
      </c>
      <c r="B846">
        <v>70565</v>
      </c>
      <c r="C846">
        <v>9.6000000000000002E-2</v>
      </c>
      <c r="D846" t="s">
        <v>428</v>
      </c>
      <c r="E846" t="s">
        <v>21</v>
      </c>
      <c r="F846" t="s">
        <v>325</v>
      </c>
      <c r="G846">
        <v>0</v>
      </c>
      <c r="H846">
        <v>1</v>
      </c>
      <c r="I846">
        <v>0</v>
      </c>
      <c r="J846">
        <v>0</v>
      </c>
      <c r="K846" t="s">
        <v>403</v>
      </c>
      <c r="L846">
        <v>2.11393374235085</v>
      </c>
      <c r="M846" t="s">
        <v>608</v>
      </c>
      <c r="N846" t="s">
        <v>112</v>
      </c>
      <c r="O846">
        <v>1.2516030597958001</v>
      </c>
      <c r="P846" t="s">
        <v>148</v>
      </c>
      <c r="Q846" t="s">
        <v>124</v>
      </c>
      <c r="R846">
        <v>1.1783255797797301</v>
      </c>
      <c r="S846" t="s">
        <v>135</v>
      </c>
      <c r="T846" t="s">
        <v>143</v>
      </c>
      <c r="U846">
        <v>1.0461281629827801</v>
      </c>
      <c r="V846" t="s">
        <v>149</v>
      </c>
      <c r="W846" t="s">
        <v>108</v>
      </c>
      <c r="X846">
        <v>1.0169946869864901</v>
      </c>
      <c r="Y846" t="s">
        <v>174</v>
      </c>
      <c r="Z846" t="s">
        <v>110</v>
      </c>
      <c r="AA846">
        <v>0.96459022990636001</v>
      </c>
      <c r="AB846" t="s">
        <v>189</v>
      </c>
      <c r="AC846">
        <v>797136</v>
      </c>
      <c r="AD846">
        <v>1194377</v>
      </c>
      <c r="AE846">
        <v>8306003</v>
      </c>
      <c r="AF846" t="s">
        <v>118</v>
      </c>
      <c r="AH846" s="41" t="s">
        <v>1011</v>
      </c>
      <c r="AI846" t="s">
        <v>151</v>
      </c>
      <c r="AJ846" t="s">
        <v>121</v>
      </c>
      <c r="AK846" s="32">
        <v>43273</v>
      </c>
      <c r="AL846" s="32">
        <v>43273</v>
      </c>
      <c r="AM846">
        <v>22</v>
      </c>
      <c r="AN846">
        <v>1</v>
      </c>
    </row>
    <row r="847" spans="1:40" ht="31.5" x14ac:dyDescent="0.3">
      <c r="A847" s="32">
        <v>43251</v>
      </c>
      <c r="B847">
        <v>70775</v>
      </c>
      <c r="C847">
        <v>0.14335000000000001</v>
      </c>
      <c r="D847" t="s">
        <v>347</v>
      </c>
      <c r="E847" t="s">
        <v>13</v>
      </c>
      <c r="F847" t="s">
        <v>237</v>
      </c>
      <c r="G847">
        <v>0</v>
      </c>
      <c r="H847">
        <v>1</v>
      </c>
      <c r="I847">
        <v>0</v>
      </c>
      <c r="J847">
        <v>0</v>
      </c>
      <c r="K847" t="s">
        <v>106</v>
      </c>
      <c r="L847">
        <v>3.2749218818536798</v>
      </c>
      <c r="M847" t="s">
        <v>698</v>
      </c>
      <c r="N847" t="s">
        <v>403</v>
      </c>
      <c r="O847">
        <v>2.11393374235085</v>
      </c>
      <c r="P847" t="s">
        <v>608</v>
      </c>
      <c r="Q847" t="s">
        <v>108</v>
      </c>
      <c r="R847">
        <v>1.0169946869864901</v>
      </c>
      <c r="S847" t="s">
        <v>174</v>
      </c>
      <c r="T847" t="s">
        <v>114</v>
      </c>
      <c r="U847">
        <v>1.01216643157116</v>
      </c>
      <c r="V847" t="s">
        <v>431</v>
      </c>
      <c r="W847" t="s">
        <v>143</v>
      </c>
      <c r="X847">
        <v>1.00612441280494</v>
      </c>
      <c r="Y847" t="s">
        <v>144</v>
      </c>
      <c r="Z847" t="s">
        <v>124</v>
      </c>
      <c r="AA847">
        <v>0.97407416157110505</v>
      </c>
      <c r="AB847" t="s">
        <v>889</v>
      </c>
      <c r="AC847">
        <v>795681</v>
      </c>
      <c r="AD847">
        <v>1191936</v>
      </c>
      <c r="AE847">
        <v>1769280</v>
      </c>
      <c r="AF847" t="s">
        <v>118</v>
      </c>
      <c r="AH847" s="41" t="s">
        <v>1012</v>
      </c>
      <c r="AI847" t="s">
        <v>120</v>
      </c>
      <c r="AJ847" t="s">
        <v>121</v>
      </c>
      <c r="AK847" s="32">
        <v>43271</v>
      </c>
      <c r="AL847" s="32">
        <v>43271</v>
      </c>
      <c r="AM847">
        <v>20</v>
      </c>
      <c r="AN847">
        <v>1</v>
      </c>
    </row>
    <row r="848" spans="1:40" x14ac:dyDescent="0.3">
      <c r="A848" s="32">
        <v>43251</v>
      </c>
      <c r="B848">
        <v>72960</v>
      </c>
      <c r="C848">
        <v>0.10199999999999999</v>
      </c>
      <c r="D848" t="s">
        <v>257</v>
      </c>
      <c r="E848" t="s">
        <v>12</v>
      </c>
      <c r="F848" t="s">
        <v>284</v>
      </c>
      <c r="G848">
        <v>0</v>
      </c>
      <c r="H848">
        <v>0</v>
      </c>
      <c r="I848">
        <v>0</v>
      </c>
      <c r="J848">
        <v>1</v>
      </c>
      <c r="K848" t="s">
        <v>143</v>
      </c>
      <c r="L848">
        <v>2.30306533027442</v>
      </c>
      <c r="M848" t="s">
        <v>171</v>
      </c>
      <c r="N848" t="s">
        <v>108</v>
      </c>
      <c r="O848">
        <v>1.0169946869864901</v>
      </c>
      <c r="P848" t="s">
        <v>174</v>
      </c>
      <c r="Q848" t="s">
        <v>114</v>
      </c>
      <c r="R848">
        <v>1.01216643157116</v>
      </c>
      <c r="S848" t="s">
        <v>431</v>
      </c>
      <c r="T848" t="s">
        <v>124</v>
      </c>
      <c r="U848">
        <v>1.01211206561866</v>
      </c>
      <c r="V848" t="s">
        <v>125</v>
      </c>
      <c r="W848" t="s">
        <v>403</v>
      </c>
      <c r="X848">
        <v>0.97446677542422899</v>
      </c>
      <c r="Y848" t="s">
        <v>404</v>
      </c>
      <c r="Z848" t="s">
        <v>110</v>
      </c>
      <c r="AA848">
        <v>0.96459022990636001</v>
      </c>
      <c r="AB848" t="s">
        <v>189</v>
      </c>
      <c r="AC848">
        <v>801222</v>
      </c>
      <c r="AD848">
        <v>1200273</v>
      </c>
      <c r="AE848">
        <v>1012277</v>
      </c>
      <c r="AF848" t="s">
        <v>118</v>
      </c>
      <c r="AH848" s="41" t="s">
        <v>432</v>
      </c>
      <c r="AI848" t="s">
        <v>200</v>
      </c>
      <c r="AJ848" t="s">
        <v>121</v>
      </c>
      <c r="AK848" s="32">
        <v>43280</v>
      </c>
      <c r="AL848" s="32">
        <v>43280</v>
      </c>
      <c r="AM848">
        <v>29</v>
      </c>
      <c r="AN848">
        <v>1</v>
      </c>
    </row>
    <row r="849" spans="1:40" x14ac:dyDescent="0.3">
      <c r="A849" s="32">
        <v>43251</v>
      </c>
      <c r="B849">
        <v>73266</v>
      </c>
      <c r="C849">
        <v>0.11</v>
      </c>
      <c r="D849" t="s">
        <v>221</v>
      </c>
      <c r="E849" t="s">
        <v>12</v>
      </c>
      <c r="F849" t="s">
        <v>284</v>
      </c>
      <c r="G849">
        <v>0</v>
      </c>
      <c r="H849">
        <v>0</v>
      </c>
      <c r="I849">
        <v>0</v>
      </c>
      <c r="J849">
        <v>1</v>
      </c>
      <c r="K849" t="s">
        <v>403</v>
      </c>
      <c r="L849">
        <v>2.11393374235085</v>
      </c>
      <c r="M849" t="s">
        <v>608</v>
      </c>
      <c r="N849" t="s">
        <v>112</v>
      </c>
      <c r="O849">
        <v>1.3925014289839801</v>
      </c>
      <c r="P849" t="s">
        <v>148</v>
      </c>
      <c r="Q849" t="s">
        <v>129</v>
      </c>
      <c r="R849">
        <v>1.09817458442219</v>
      </c>
      <c r="S849" t="s">
        <v>130</v>
      </c>
      <c r="T849" t="s">
        <v>143</v>
      </c>
      <c r="U849">
        <v>1.0461281629827801</v>
      </c>
      <c r="V849" t="s">
        <v>149</v>
      </c>
      <c r="W849" t="s">
        <v>124</v>
      </c>
      <c r="X849">
        <v>1.01211206561866</v>
      </c>
      <c r="Y849" t="s">
        <v>125</v>
      </c>
      <c r="Z849" t="s">
        <v>114</v>
      </c>
      <c r="AA849">
        <v>0.99982847491792703</v>
      </c>
      <c r="AB849" t="s">
        <v>131</v>
      </c>
      <c r="AC849">
        <v>801223</v>
      </c>
      <c r="AD849">
        <v>1200275</v>
      </c>
      <c r="AE849">
        <v>1012277</v>
      </c>
      <c r="AF849" t="s">
        <v>118</v>
      </c>
      <c r="AH849" s="41" t="s">
        <v>1013</v>
      </c>
      <c r="AI849" t="s">
        <v>120</v>
      </c>
      <c r="AJ849" t="s">
        <v>121</v>
      </c>
      <c r="AK849" s="32">
        <v>43280</v>
      </c>
      <c r="AL849" s="32">
        <v>43280</v>
      </c>
      <c r="AM849">
        <v>29</v>
      </c>
      <c r="AN849">
        <v>1</v>
      </c>
    </row>
    <row r="850" spans="1:40" x14ac:dyDescent="0.3">
      <c r="A850" s="32">
        <v>43251</v>
      </c>
      <c r="B850">
        <v>76722</v>
      </c>
      <c r="C850">
        <v>0.10332</v>
      </c>
      <c r="D850" t="s">
        <v>224</v>
      </c>
      <c r="E850" t="s">
        <v>14</v>
      </c>
      <c r="F850" t="s">
        <v>287</v>
      </c>
      <c r="G850">
        <v>0</v>
      </c>
      <c r="H850">
        <v>1</v>
      </c>
      <c r="I850">
        <v>0</v>
      </c>
      <c r="J850">
        <v>0</v>
      </c>
      <c r="K850" t="s">
        <v>106</v>
      </c>
      <c r="L850">
        <v>3.2749218818536798</v>
      </c>
      <c r="M850" t="s">
        <v>698</v>
      </c>
      <c r="N850" t="s">
        <v>112</v>
      </c>
      <c r="O850">
        <v>1.29769925911285</v>
      </c>
      <c r="P850" t="s">
        <v>148</v>
      </c>
      <c r="Q850" t="s">
        <v>108</v>
      </c>
      <c r="R850">
        <v>1.1654099398451301</v>
      </c>
      <c r="S850" t="s">
        <v>109</v>
      </c>
      <c r="T850" t="s">
        <v>110</v>
      </c>
      <c r="U850">
        <v>1.1066333950676299</v>
      </c>
      <c r="V850" t="s">
        <v>400</v>
      </c>
      <c r="W850" t="s">
        <v>143</v>
      </c>
      <c r="X850">
        <v>1.0461281629827801</v>
      </c>
      <c r="Y850" t="s">
        <v>149</v>
      </c>
      <c r="Z850" t="s">
        <v>124</v>
      </c>
      <c r="AA850">
        <v>1.01211206561866</v>
      </c>
      <c r="AB850" t="s">
        <v>125</v>
      </c>
      <c r="AC850">
        <v>796023</v>
      </c>
      <c r="AD850">
        <v>1192529</v>
      </c>
      <c r="AE850">
        <v>1834175</v>
      </c>
      <c r="AF850" t="s">
        <v>118</v>
      </c>
      <c r="AH850" s="41" t="s">
        <v>1014</v>
      </c>
      <c r="AI850" t="s">
        <v>120</v>
      </c>
      <c r="AJ850" t="s">
        <v>121</v>
      </c>
      <c r="AK850" s="32">
        <v>43271</v>
      </c>
      <c r="AL850" s="32">
        <v>43271</v>
      </c>
      <c r="AM850">
        <v>20</v>
      </c>
      <c r="AN850">
        <v>1</v>
      </c>
    </row>
    <row r="851" spans="1:40" ht="31.5" x14ac:dyDescent="0.3">
      <c r="A851" s="32">
        <v>43251</v>
      </c>
      <c r="B851">
        <v>77166</v>
      </c>
      <c r="C851">
        <v>0.11355</v>
      </c>
      <c r="D851" t="s">
        <v>382</v>
      </c>
      <c r="E851" t="s">
        <v>13</v>
      </c>
      <c r="F851" t="s">
        <v>219</v>
      </c>
      <c r="G851">
        <v>0</v>
      </c>
      <c r="H851">
        <v>1</v>
      </c>
      <c r="I851">
        <v>0</v>
      </c>
      <c r="J851">
        <v>0</v>
      </c>
      <c r="K851" t="s">
        <v>403</v>
      </c>
      <c r="L851">
        <v>2.11393374235085</v>
      </c>
      <c r="M851" t="s">
        <v>608</v>
      </c>
      <c r="N851" t="s">
        <v>110</v>
      </c>
      <c r="O851">
        <v>1.1066333950676299</v>
      </c>
      <c r="P851" t="s">
        <v>400</v>
      </c>
      <c r="Q851" t="s">
        <v>129</v>
      </c>
      <c r="R851">
        <v>1.09817458442219</v>
      </c>
      <c r="S851" t="s">
        <v>130</v>
      </c>
      <c r="T851" t="s">
        <v>108</v>
      </c>
      <c r="U851">
        <v>1.0169946869864901</v>
      </c>
      <c r="V851" t="s">
        <v>174</v>
      </c>
      <c r="W851" t="s">
        <v>114</v>
      </c>
      <c r="X851">
        <v>1.0137915362501899</v>
      </c>
      <c r="Y851" t="s">
        <v>115</v>
      </c>
      <c r="Z851" t="s">
        <v>124</v>
      </c>
      <c r="AA851">
        <v>0.97407416157110505</v>
      </c>
      <c r="AB851" t="s">
        <v>889</v>
      </c>
      <c r="AC851">
        <v>798720</v>
      </c>
      <c r="AD851">
        <v>1196881</v>
      </c>
      <c r="AE851">
        <v>1011782</v>
      </c>
      <c r="AF851" t="s">
        <v>118</v>
      </c>
      <c r="AH851" s="41" t="s">
        <v>1015</v>
      </c>
      <c r="AI851" t="s">
        <v>120</v>
      </c>
      <c r="AJ851" t="s">
        <v>121</v>
      </c>
      <c r="AK851" s="32">
        <v>43278</v>
      </c>
      <c r="AL851" s="32">
        <v>43278</v>
      </c>
      <c r="AM851">
        <v>27</v>
      </c>
      <c r="AN851">
        <v>1</v>
      </c>
    </row>
    <row r="852" spans="1:40" ht="47.25" x14ac:dyDescent="0.3">
      <c r="A852" s="32">
        <v>43251</v>
      </c>
      <c r="B852">
        <v>77623</v>
      </c>
      <c r="C852">
        <v>0.123</v>
      </c>
      <c r="D852" t="s">
        <v>191</v>
      </c>
      <c r="E852" t="s">
        <v>12</v>
      </c>
      <c r="F852" t="s">
        <v>235</v>
      </c>
      <c r="G852">
        <v>0</v>
      </c>
      <c r="H852">
        <v>0</v>
      </c>
      <c r="I852">
        <v>0</v>
      </c>
      <c r="J852">
        <v>1</v>
      </c>
      <c r="K852" t="s">
        <v>129</v>
      </c>
      <c r="L852">
        <v>1.6197891402700799</v>
      </c>
      <c r="M852" t="s">
        <v>185</v>
      </c>
      <c r="N852" t="s">
        <v>112</v>
      </c>
      <c r="O852">
        <v>1.4095392471827699</v>
      </c>
      <c r="P852" t="s">
        <v>148</v>
      </c>
      <c r="Q852" t="s">
        <v>108</v>
      </c>
      <c r="R852">
        <v>1.1654099398451301</v>
      </c>
      <c r="S852" t="s">
        <v>109</v>
      </c>
      <c r="T852" t="s">
        <v>116</v>
      </c>
      <c r="U852">
        <v>1.1368499998520201</v>
      </c>
      <c r="V852" t="s">
        <v>134</v>
      </c>
      <c r="W852" t="s">
        <v>110</v>
      </c>
      <c r="X852">
        <v>1.1066333950676299</v>
      </c>
      <c r="Y852" t="s">
        <v>400</v>
      </c>
      <c r="Z852" t="s">
        <v>114</v>
      </c>
      <c r="AA852">
        <v>1.01216643157116</v>
      </c>
      <c r="AB852" t="s">
        <v>431</v>
      </c>
      <c r="AC852">
        <v>798093</v>
      </c>
      <c r="AD852">
        <v>1195941</v>
      </c>
      <c r="AE852">
        <v>1375443</v>
      </c>
      <c r="AF852" t="s">
        <v>118</v>
      </c>
      <c r="AH852" s="41" t="s">
        <v>1016</v>
      </c>
      <c r="AI852" t="s">
        <v>120</v>
      </c>
      <c r="AJ852" t="s">
        <v>121</v>
      </c>
      <c r="AK852" s="32">
        <v>43277</v>
      </c>
      <c r="AL852" s="32">
        <v>43277</v>
      </c>
      <c r="AM852">
        <v>26</v>
      </c>
      <c r="AN852">
        <v>1</v>
      </c>
    </row>
    <row r="853" spans="1:40" x14ac:dyDescent="0.3">
      <c r="A853" s="32">
        <v>43251</v>
      </c>
      <c r="B853">
        <v>77704</v>
      </c>
      <c r="C853">
        <v>9.5000000000000001E-2</v>
      </c>
      <c r="D853" t="s">
        <v>173</v>
      </c>
      <c r="E853" t="s">
        <v>14</v>
      </c>
      <c r="F853" t="s">
        <v>222</v>
      </c>
      <c r="G853">
        <v>0</v>
      </c>
      <c r="H853">
        <v>1</v>
      </c>
      <c r="I853">
        <v>0</v>
      </c>
      <c r="J853">
        <v>0</v>
      </c>
      <c r="K853" t="s">
        <v>129</v>
      </c>
      <c r="L853">
        <v>1.6197891402700799</v>
      </c>
      <c r="M853" t="s">
        <v>185</v>
      </c>
      <c r="N853" t="s">
        <v>112</v>
      </c>
      <c r="O853">
        <v>1.38773853498336</v>
      </c>
      <c r="P853" t="s">
        <v>148</v>
      </c>
      <c r="Q853" t="s">
        <v>108</v>
      </c>
      <c r="R853">
        <v>1.1654099398451301</v>
      </c>
      <c r="S853" t="s">
        <v>109</v>
      </c>
      <c r="T853" t="s">
        <v>110</v>
      </c>
      <c r="U853">
        <v>1.1066333950676299</v>
      </c>
      <c r="V853" t="s">
        <v>400</v>
      </c>
      <c r="W853" t="s">
        <v>143</v>
      </c>
      <c r="X853">
        <v>1.0461281629827801</v>
      </c>
      <c r="Y853" t="s">
        <v>149</v>
      </c>
      <c r="Z853" t="s">
        <v>116</v>
      </c>
      <c r="AA853">
        <v>1.04145330898743</v>
      </c>
      <c r="AB853" t="s">
        <v>117</v>
      </c>
      <c r="AN853">
        <v>188</v>
      </c>
    </row>
    <row r="854" spans="1:40" x14ac:dyDescent="0.3">
      <c r="A854" s="32">
        <v>43251</v>
      </c>
      <c r="B854">
        <v>78709</v>
      </c>
      <c r="C854">
        <v>0.13500000000000001</v>
      </c>
      <c r="D854" t="s">
        <v>322</v>
      </c>
      <c r="E854" t="s">
        <v>21</v>
      </c>
      <c r="F854" t="s">
        <v>138</v>
      </c>
      <c r="G854">
        <v>0</v>
      </c>
      <c r="H854">
        <v>1</v>
      </c>
      <c r="I854">
        <v>0</v>
      </c>
      <c r="J854">
        <v>0</v>
      </c>
      <c r="K854" t="s">
        <v>403</v>
      </c>
      <c r="L854">
        <v>2.11393374235085</v>
      </c>
      <c r="M854" t="s">
        <v>608</v>
      </c>
      <c r="N854" t="s">
        <v>124</v>
      </c>
      <c r="O854">
        <v>1.1783255797797301</v>
      </c>
      <c r="P854" t="s">
        <v>135</v>
      </c>
      <c r="Q854" t="s">
        <v>108</v>
      </c>
      <c r="R854">
        <v>1.1654099398451301</v>
      </c>
      <c r="S854" t="s">
        <v>109</v>
      </c>
      <c r="T854" t="s">
        <v>116</v>
      </c>
      <c r="U854">
        <v>1.1368499998520201</v>
      </c>
      <c r="V854" t="s">
        <v>134</v>
      </c>
      <c r="W854" t="s">
        <v>110</v>
      </c>
      <c r="X854">
        <v>1.1066333950676299</v>
      </c>
      <c r="Y854" t="s">
        <v>400</v>
      </c>
      <c r="Z854" t="s">
        <v>143</v>
      </c>
      <c r="AA854">
        <v>1.0461281629827801</v>
      </c>
      <c r="AB854" t="s">
        <v>149</v>
      </c>
      <c r="AN854">
        <v>254</v>
      </c>
    </row>
    <row r="855" spans="1:40" ht="31.5" x14ac:dyDescent="0.3">
      <c r="A855" s="32">
        <v>43251</v>
      </c>
      <c r="B855">
        <v>79020</v>
      </c>
      <c r="C855">
        <v>0.11799999999999999</v>
      </c>
      <c r="D855" t="s">
        <v>239</v>
      </c>
      <c r="E855" t="s">
        <v>14</v>
      </c>
      <c r="F855" t="s">
        <v>262</v>
      </c>
      <c r="G855">
        <v>0</v>
      </c>
      <c r="H855">
        <v>1</v>
      </c>
      <c r="I855">
        <v>0</v>
      </c>
      <c r="J855">
        <v>0</v>
      </c>
      <c r="K855" t="s">
        <v>403</v>
      </c>
      <c r="L855">
        <v>2.11393374235085</v>
      </c>
      <c r="M855" t="s">
        <v>608</v>
      </c>
      <c r="N855" t="s">
        <v>116</v>
      </c>
      <c r="O855">
        <v>1.1368499998520201</v>
      </c>
      <c r="P855" t="s">
        <v>134</v>
      </c>
      <c r="Q855" t="s">
        <v>110</v>
      </c>
      <c r="R855">
        <v>1.1066333950676299</v>
      </c>
      <c r="S855" t="s">
        <v>400</v>
      </c>
      <c r="T855" t="s">
        <v>114</v>
      </c>
      <c r="U855">
        <v>1.0137915362501899</v>
      </c>
      <c r="V855" t="s">
        <v>115</v>
      </c>
      <c r="W855" t="s">
        <v>124</v>
      </c>
      <c r="X855">
        <v>1.01211206561866</v>
      </c>
      <c r="Y855" t="s">
        <v>125</v>
      </c>
      <c r="Z855" t="s">
        <v>143</v>
      </c>
      <c r="AA855">
        <v>1.00612441280494</v>
      </c>
      <c r="AB855" t="s">
        <v>144</v>
      </c>
      <c r="AC855">
        <v>796990</v>
      </c>
      <c r="AD855">
        <v>1194173</v>
      </c>
      <c r="AE855">
        <v>9750951</v>
      </c>
      <c r="AF855" t="s">
        <v>118</v>
      </c>
      <c r="AH855" s="41" t="s">
        <v>1017</v>
      </c>
      <c r="AI855" t="s">
        <v>158</v>
      </c>
      <c r="AJ855" t="s">
        <v>121</v>
      </c>
      <c r="AK855" s="32">
        <v>43273</v>
      </c>
      <c r="AL855" s="32">
        <v>43273</v>
      </c>
      <c r="AM855">
        <v>22</v>
      </c>
      <c r="AN855">
        <v>1</v>
      </c>
    </row>
    <row r="856" spans="1:40" ht="47.25" x14ac:dyDescent="0.3">
      <c r="A856" s="32">
        <v>43251</v>
      </c>
      <c r="B856">
        <v>79977</v>
      </c>
      <c r="C856">
        <v>0.10305</v>
      </c>
      <c r="D856" t="s">
        <v>232</v>
      </c>
      <c r="E856" t="s">
        <v>13</v>
      </c>
      <c r="F856" t="s">
        <v>237</v>
      </c>
      <c r="G856">
        <v>0</v>
      </c>
      <c r="H856">
        <v>1</v>
      </c>
      <c r="I856">
        <v>0</v>
      </c>
      <c r="J856">
        <v>0</v>
      </c>
      <c r="K856" t="s">
        <v>106</v>
      </c>
      <c r="L856">
        <v>2.43283194387014</v>
      </c>
      <c r="M856" t="s">
        <v>690</v>
      </c>
      <c r="N856" t="s">
        <v>112</v>
      </c>
      <c r="O856">
        <v>1.29769925911285</v>
      </c>
      <c r="P856" t="s">
        <v>148</v>
      </c>
      <c r="Q856" t="s">
        <v>110</v>
      </c>
      <c r="R856">
        <v>1.1066333950676299</v>
      </c>
      <c r="S856" t="s">
        <v>400</v>
      </c>
      <c r="T856" t="s">
        <v>114</v>
      </c>
      <c r="U856">
        <v>1.0823011149448001</v>
      </c>
      <c r="V856" t="s">
        <v>161</v>
      </c>
      <c r="W856" t="s">
        <v>143</v>
      </c>
      <c r="X856">
        <v>1.0461281629827801</v>
      </c>
      <c r="Y856" t="s">
        <v>149</v>
      </c>
      <c r="Z856" t="s">
        <v>116</v>
      </c>
      <c r="AA856">
        <v>1.04145330898743</v>
      </c>
      <c r="AB856" t="s">
        <v>117</v>
      </c>
      <c r="AC856">
        <v>796003</v>
      </c>
      <c r="AD856">
        <v>1192491</v>
      </c>
      <c r="AE856">
        <v>1769280</v>
      </c>
      <c r="AF856" t="s">
        <v>118</v>
      </c>
      <c r="AH856" s="41" t="s">
        <v>1018</v>
      </c>
      <c r="AI856" t="s">
        <v>158</v>
      </c>
      <c r="AJ856" t="s">
        <v>121</v>
      </c>
      <c r="AK856" s="32">
        <v>43271</v>
      </c>
      <c r="AL856" s="32">
        <v>43271</v>
      </c>
      <c r="AM856">
        <v>20</v>
      </c>
      <c r="AN856">
        <v>1</v>
      </c>
    </row>
    <row r="857" spans="1:40" x14ac:dyDescent="0.3">
      <c r="A857" s="32">
        <v>43251</v>
      </c>
      <c r="B857">
        <v>83962</v>
      </c>
      <c r="C857">
        <v>9.6060000000000006E-2</v>
      </c>
      <c r="D857" t="s">
        <v>257</v>
      </c>
      <c r="E857" t="s">
        <v>12</v>
      </c>
      <c r="F857" t="s">
        <v>284</v>
      </c>
      <c r="G857">
        <v>0</v>
      </c>
      <c r="H857">
        <v>0</v>
      </c>
      <c r="I857">
        <v>0</v>
      </c>
      <c r="J857">
        <v>1</v>
      </c>
      <c r="K857" t="s">
        <v>106</v>
      </c>
      <c r="L857">
        <v>2.43283194387014</v>
      </c>
      <c r="M857" t="s">
        <v>690</v>
      </c>
      <c r="N857" t="s">
        <v>112</v>
      </c>
      <c r="O857">
        <v>1.3925014289839801</v>
      </c>
      <c r="P857" t="s">
        <v>148</v>
      </c>
      <c r="Q857" t="s">
        <v>108</v>
      </c>
      <c r="R857">
        <v>1.1654099398451301</v>
      </c>
      <c r="S857" t="s">
        <v>109</v>
      </c>
      <c r="T857" t="s">
        <v>116</v>
      </c>
      <c r="U857">
        <v>1.1368499998520201</v>
      </c>
      <c r="V857" t="s">
        <v>134</v>
      </c>
      <c r="W857" t="s">
        <v>110</v>
      </c>
      <c r="X857">
        <v>1.1066333950676299</v>
      </c>
      <c r="Y857" t="s">
        <v>400</v>
      </c>
      <c r="Z857" t="s">
        <v>129</v>
      </c>
      <c r="AA857">
        <v>1.09817458442219</v>
      </c>
      <c r="AB857" t="s">
        <v>130</v>
      </c>
      <c r="AC857">
        <v>800190</v>
      </c>
      <c r="AD857">
        <v>1198998</v>
      </c>
      <c r="AE857">
        <v>1012277</v>
      </c>
      <c r="AF857" t="s">
        <v>198</v>
      </c>
      <c r="AH857" s="41" t="s">
        <v>432</v>
      </c>
      <c r="AI857" t="s">
        <v>200</v>
      </c>
      <c r="AJ857" t="s">
        <v>121</v>
      </c>
      <c r="AK857" s="32">
        <v>43279</v>
      </c>
      <c r="AL857" s="32">
        <v>43279</v>
      </c>
      <c r="AM857">
        <v>28</v>
      </c>
      <c r="AN857">
        <v>1</v>
      </c>
    </row>
    <row r="858" spans="1:40" x14ac:dyDescent="0.3">
      <c r="A858" s="32">
        <v>43251</v>
      </c>
      <c r="B858">
        <v>83962</v>
      </c>
      <c r="C858">
        <v>9.6060000000000006E-2</v>
      </c>
      <c r="D858" t="s">
        <v>257</v>
      </c>
      <c r="E858" t="s">
        <v>12</v>
      </c>
      <c r="F858" t="s">
        <v>284</v>
      </c>
      <c r="G858">
        <v>0</v>
      </c>
      <c r="H858">
        <v>0</v>
      </c>
      <c r="I858">
        <v>0</v>
      </c>
      <c r="J858">
        <v>1</v>
      </c>
      <c r="K858" t="s">
        <v>106</v>
      </c>
      <c r="L858">
        <v>2.43283194387014</v>
      </c>
      <c r="M858" t="s">
        <v>690</v>
      </c>
      <c r="N858" t="s">
        <v>112</v>
      </c>
      <c r="O858">
        <v>1.3925014289839801</v>
      </c>
      <c r="P858" t="s">
        <v>148</v>
      </c>
      <c r="Q858" t="s">
        <v>108</v>
      </c>
      <c r="R858">
        <v>1.1654099398451301</v>
      </c>
      <c r="S858" t="s">
        <v>109</v>
      </c>
      <c r="T858" t="s">
        <v>116</v>
      </c>
      <c r="U858">
        <v>1.1368499998520201</v>
      </c>
      <c r="V858" t="s">
        <v>134</v>
      </c>
      <c r="W858" t="s">
        <v>110</v>
      </c>
      <c r="X858">
        <v>1.1066333950676299</v>
      </c>
      <c r="Y858" t="s">
        <v>400</v>
      </c>
      <c r="Z858" t="s">
        <v>129</v>
      </c>
      <c r="AA858">
        <v>1.09817458442219</v>
      </c>
      <c r="AB858" t="s">
        <v>130</v>
      </c>
      <c r="AC858">
        <v>801152</v>
      </c>
      <c r="AD858">
        <v>1200181</v>
      </c>
      <c r="AE858">
        <v>1012277</v>
      </c>
      <c r="AF858" t="s">
        <v>118</v>
      </c>
      <c r="AH858" s="41" t="s">
        <v>1019</v>
      </c>
      <c r="AI858" t="s">
        <v>200</v>
      </c>
      <c r="AJ858" t="s">
        <v>121</v>
      </c>
      <c r="AK858" s="32">
        <v>43280</v>
      </c>
      <c r="AL858" s="32">
        <v>43280</v>
      </c>
      <c r="AM858">
        <v>29</v>
      </c>
      <c r="AN858">
        <v>1</v>
      </c>
    </row>
    <row r="859" spans="1:40" x14ac:dyDescent="0.3">
      <c r="A859" s="32">
        <v>43251</v>
      </c>
      <c r="B859">
        <v>84029</v>
      </c>
      <c r="C859">
        <v>0.10843</v>
      </c>
      <c r="D859" t="s">
        <v>141</v>
      </c>
      <c r="E859" t="s">
        <v>13</v>
      </c>
      <c r="F859" t="s">
        <v>142</v>
      </c>
      <c r="G859">
        <v>0</v>
      </c>
      <c r="H859">
        <v>1</v>
      </c>
      <c r="I859">
        <v>0</v>
      </c>
      <c r="J859">
        <v>0</v>
      </c>
      <c r="K859" t="s">
        <v>106</v>
      </c>
      <c r="L859">
        <v>3.2749218818536798</v>
      </c>
      <c r="M859" t="s">
        <v>698</v>
      </c>
      <c r="N859" t="s">
        <v>108</v>
      </c>
      <c r="O859">
        <v>1.35297811343376</v>
      </c>
      <c r="P859" t="s">
        <v>212</v>
      </c>
      <c r="Q859" t="s">
        <v>129</v>
      </c>
      <c r="R859">
        <v>1.09817458442219</v>
      </c>
      <c r="S859" t="s">
        <v>130</v>
      </c>
      <c r="T859" t="s">
        <v>143</v>
      </c>
      <c r="U859">
        <v>1.0461281629827801</v>
      </c>
      <c r="V859" t="s">
        <v>149</v>
      </c>
      <c r="W859" t="s">
        <v>116</v>
      </c>
      <c r="X859">
        <v>1.04145330898743</v>
      </c>
      <c r="Y859" t="s">
        <v>117</v>
      </c>
      <c r="Z859" t="s">
        <v>114</v>
      </c>
      <c r="AA859">
        <v>0.99982847491792703</v>
      </c>
      <c r="AB859" t="s">
        <v>131</v>
      </c>
      <c r="AC859">
        <v>800281</v>
      </c>
      <c r="AD859">
        <v>1199130</v>
      </c>
      <c r="AE859">
        <v>1014323</v>
      </c>
      <c r="AF859" t="s">
        <v>118</v>
      </c>
      <c r="AH859" s="41" t="s">
        <v>1020</v>
      </c>
      <c r="AI859" t="s">
        <v>200</v>
      </c>
      <c r="AJ859" t="s">
        <v>121</v>
      </c>
      <c r="AK859" s="32">
        <v>43279</v>
      </c>
      <c r="AL859" s="32">
        <v>43279</v>
      </c>
      <c r="AM859">
        <v>28</v>
      </c>
      <c r="AN859">
        <v>1</v>
      </c>
    </row>
    <row r="860" spans="1:40" ht="31.5" x14ac:dyDescent="0.3">
      <c r="A860" s="32">
        <v>43251</v>
      </c>
      <c r="B860">
        <v>85311</v>
      </c>
      <c r="C860">
        <v>0.10395</v>
      </c>
      <c r="D860" t="s">
        <v>230</v>
      </c>
      <c r="E860" t="s">
        <v>13</v>
      </c>
      <c r="F860" t="s">
        <v>244</v>
      </c>
      <c r="G860">
        <v>0</v>
      </c>
      <c r="H860">
        <v>1</v>
      </c>
      <c r="I860">
        <v>0</v>
      </c>
      <c r="J860">
        <v>0</v>
      </c>
      <c r="K860" t="s">
        <v>106</v>
      </c>
      <c r="L860">
        <v>3.2749218818536798</v>
      </c>
      <c r="M860" t="s">
        <v>698</v>
      </c>
      <c r="N860" t="s">
        <v>112</v>
      </c>
      <c r="O860">
        <v>1.38773853498336</v>
      </c>
      <c r="P860" t="s">
        <v>148</v>
      </c>
      <c r="Q860" t="s">
        <v>116</v>
      </c>
      <c r="R860">
        <v>1.1368499998520201</v>
      </c>
      <c r="S860" t="s">
        <v>134</v>
      </c>
      <c r="T860" t="s">
        <v>110</v>
      </c>
      <c r="U860">
        <v>1.1066333950676299</v>
      </c>
      <c r="V860" t="s">
        <v>400</v>
      </c>
      <c r="W860" t="s">
        <v>108</v>
      </c>
      <c r="X860">
        <v>1.0169946869864901</v>
      </c>
      <c r="Y860" t="s">
        <v>174</v>
      </c>
      <c r="Z860" t="s">
        <v>114</v>
      </c>
      <c r="AA860">
        <v>1.0137915362501899</v>
      </c>
      <c r="AB860" t="s">
        <v>115</v>
      </c>
      <c r="AC860">
        <v>795857</v>
      </c>
      <c r="AD860">
        <v>1192274</v>
      </c>
      <c r="AE860">
        <v>1014315</v>
      </c>
      <c r="AF860" t="s">
        <v>118</v>
      </c>
      <c r="AH860" s="41" t="s">
        <v>1021</v>
      </c>
      <c r="AI860" t="s">
        <v>267</v>
      </c>
      <c r="AJ860" t="s">
        <v>121</v>
      </c>
      <c r="AK860" s="32">
        <v>43271</v>
      </c>
      <c r="AL860" s="32">
        <v>43271</v>
      </c>
      <c r="AM860">
        <v>20</v>
      </c>
      <c r="AN860">
        <v>1</v>
      </c>
    </row>
    <row r="861" spans="1:40" x14ac:dyDescent="0.3">
      <c r="A861" s="32">
        <v>43251</v>
      </c>
      <c r="B861">
        <v>85717</v>
      </c>
      <c r="C861">
        <v>0.11507000000000001</v>
      </c>
      <c r="D861" t="s">
        <v>221</v>
      </c>
      <c r="E861" t="s">
        <v>12</v>
      </c>
      <c r="F861" t="s">
        <v>284</v>
      </c>
      <c r="G861">
        <v>0</v>
      </c>
      <c r="H861">
        <v>0</v>
      </c>
      <c r="I861">
        <v>0</v>
      </c>
      <c r="J861">
        <v>1</v>
      </c>
      <c r="K861" t="s">
        <v>106</v>
      </c>
      <c r="L861">
        <v>2.43283194387014</v>
      </c>
      <c r="M861" t="s">
        <v>690</v>
      </c>
      <c r="N861" t="s">
        <v>112</v>
      </c>
      <c r="O861">
        <v>1.3925014289839801</v>
      </c>
      <c r="P861" t="s">
        <v>148</v>
      </c>
      <c r="Q861" t="s">
        <v>110</v>
      </c>
      <c r="R861">
        <v>1.1066333950676299</v>
      </c>
      <c r="S861" t="s">
        <v>400</v>
      </c>
      <c r="T861" t="s">
        <v>129</v>
      </c>
      <c r="U861">
        <v>1.09817458442219</v>
      </c>
      <c r="V861" t="s">
        <v>130</v>
      </c>
      <c r="W861" t="s">
        <v>143</v>
      </c>
      <c r="X861">
        <v>1.0461281629827801</v>
      </c>
      <c r="Y861" t="s">
        <v>149</v>
      </c>
      <c r="Z861" t="s">
        <v>116</v>
      </c>
      <c r="AA861">
        <v>1.04145330898743</v>
      </c>
      <c r="AB861" t="s">
        <v>117</v>
      </c>
      <c r="AC861">
        <v>798561</v>
      </c>
      <c r="AD861">
        <v>1196641</v>
      </c>
      <c r="AE861">
        <v>1012277</v>
      </c>
      <c r="AF861" t="s">
        <v>118</v>
      </c>
      <c r="AH861" s="41" t="s">
        <v>1022</v>
      </c>
      <c r="AI861" t="s">
        <v>120</v>
      </c>
      <c r="AJ861" t="s">
        <v>121</v>
      </c>
      <c r="AK861" s="32">
        <v>43277</v>
      </c>
      <c r="AL861" s="32">
        <v>43277</v>
      </c>
      <c r="AM861">
        <v>26</v>
      </c>
      <c r="AN861">
        <v>1</v>
      </c>
    </row>
    <row r="862" spans="1:40" x14ac:dyDescent="0.3">
      <c r="A862" s="32">
        <v>43251</v>
      </c>
      <c r="B862">
        <v>85741</v>
      </c>
      <c r="C862">
        <v>0.1</v>
      </c>
      <c r="D862" t="s">
        <v>330</v>
      </c>
      <c r="E862" t="s">
        <v>12</v>
      </c>
      <c r="F862" t="s">
        <v>336</v>
      </c>
      <c r="G862">
        <v>0</v>
      </c>
      <c r="H862">
        <v>0</v>
      </c>
      <c r="I862">
        <v>0</v>
      </c>
      <c r="J862">
        <v>1</v>
      </c>
      <c r="K862" t="s">
        <v>129</v>
      </c>
      <c r="L862">
        <v>1.6197891402700799</v>
      </c>
      <c r="M862" t="s">
        <v>185</v>
      </c>
      <c r="N862" t="s">
        <v>116</v>
      </c>
      <c r="O862">
        <v>1.1368499998520201</v>
      </c>
      <c r="P862" t="s">
        <v>134</v>
      </c>
      <c r="Q862" t="s">
        <v>110</v>
      </c>
      <c r="R862">
        <v>1.1066333950676299</v>
      </c>
      <c r="S862" t="s">
        <v>400</v>
      </c>
      <c r="T862" t="s">
        <v>114</v>
      </c>
      <c r="U862">
        <v>1.0638406437077199</v>
      </c>
      <c r="V862" t="s">
        <v>344</v>
      </c>
      <c r="W862" t="s">
        <v>108</v>
      </c>
      <c r="X862">
        <v>1.0169946869864901</v>
      </c>
      <c r="Y862" t="s">
        <v>174</v>
      </c>
      <c r="Z862" t="s">
        <v>143</v>
      </c>
      <c r="AA862">
        <v>1.00612441280494</v>
      </c>
      <c r="AB862" t="s">
        <v>144</v>
      </c>
      <c r="AC862">
        <v>797640</v>
      </c>
      <c r="AD862">
        <v>1195157</v>
      </c>
      <c r="AE862">
        <v>8807349</v>
      </c>
      <c r="AF862" t="s">
        <v>118</v>
      </c>
      <c r="AH862" s="41" t="s">
        <v>1023</v>
      </c>
      <c r="AI862" t="s">
        <v>120</v>
      </c>
      <c r="AJ862" t="s">
        <v>121</v>
      </c>
      <c r="AK862" s="32">
        <v>43276</v>
      </c>
      <c r="AL862" s="32">
        <v>43276</v>
      </c>
      <c r="AM862">
        <v>25</v>
      </c>
      <c r="AN862">
        <v>1</v>
      </c>
    </row>
    <row r="863" spans="1:40" x14ac:dyDescent="0.3">
      <c r="A863" s="32">
        <v>43251</v>
      </c>
      <c r="B863">
        <v>85774</v>
      </c>
      <c r="C863">
        <v>0.10299999999999999</v>
      </c>
      <c r="D863" t="s">
        <v>251</v>
      </c>
      <c r="E863" t="s">
        <v>21</v>
      </c>
      <c r="F863" t="s">
        <v>1024</v>
      </c>
      <c r="G863">
        <v>0</v>
      </c>
      <c r="H863">
        <v>1</v>
      </c>
      <c r="I863">
        <v>0</v>
      </c>
      <c r="J863">
        <v>0</v>
      </c>
      <c r="K863" t="s">
        <v>403</v>
      </c>
      <c r="L863">
        <v>2.11393374235085</v>
      </c>
      <c r="M863" t="s">
        <v>608</v>
      </c>
      <c r="N863" t="s">
        <v>110</v>
      </c>
      <c r="O863">
        <v>1.1066333950676299</v>
      </c>
      <c r="P863" t="s">
        <v>400</v>
      </c>
      <c r="Q863" t="s">
        <v>143</v>
      </c>
      <c r="R863">
        <v>1.0461281629827801</v>
      </c>
      <c r="S863" t="s">
        <v>149</v>
      </c>
      <c r="T863" t="s">
        <v>116</v>
      </c>
      <c r="U863">
        <v>1.04145330898743</v>
      </c>
      <c r="V863" t="s">
        <v>117</v>
      </c>
      <c r="W863" t="s">
        <v>114</v>
      </c>
      <c r="X863">
        <v>1.0137915362501899</v>
      </c>
      <c r="Y863" t="s">
        <v>115</v>
      </c>
      <c r="Z863" t="s">
        <v>124</v>
      </c>
      <c r="AA863">
        <v>0.97407416157110505</v>
      </c>
      <c r="AB863" t="s">
        <v>889</v>
      </c>
      <c r="AN863">
        <v>219</v>
      </c>
    </row>
    <row r="864" spans="1:40" x14ac:dyDescent="0.3">
      <c r="A864" s="32">
        <v>43251</v>
      </c>
      <c r="B864">
        <v>85877</v>
      </c>
      <c r="C864">
        <v>0.10376000000000001</v>
      </c>
      <c r="D864" t="s">
        <v>270</v>
      </c>
      <c r="E864" t="s">
        <v>12</v>
      </c>
      <c r="F864" t="s">
        <v>184</v>
      </c>
      <c r="G864">
        <v>0</v>
      </c>
      <c r="H864">
        <v>0</v>
      </c>
      <c r="I864">
        <v>0</v>
      </c>
      <c r="J864">
        <v>1</v>
      </c>
      <c r="K864" t="s">
        <v>106</v>
      </c>
      <c r="L864">
        <v>2.43283194387014</v>
      </c>
      <c r="M864" t="s">
        <v>690</v>
      </c>
      <c r="N864" t="s">
        <v>112</v>
      </c>
      <c r="O864">
        <v>1.4095392471827699</v>
      </c>
      <c r="P864" t="s">
        <v>148</v>
      </c>
      <c r="Q864" t="s">
        <v>110</v>
      </c>
      <c r="R864">
        <v>1.1066333950676299</v>
      </c>
      <c r="S864" t="s">
        <v>400</v>
      </c>
      <c r="T864" t="s">
        <v>129</v>
      </c>
      <c r="U864">
        <v>1.09817458442219</v>
      </c>
      <c r="V864" t="s">
        <v>130</v>
      </c>
      <c r="W864" t="s">
        <v>114</v>
      </c>
      <c r="X864">
        <v>1.0823011149448001</v>
      </c>
      <c r="Y864" t="s">
        <v>161</v>
      </c>
      <c r="Z864" t="s">
        <v>143</v>
      </c>
      <c r="AA864">
        <v>1.0461281629827801</v>
      </c>
      <c r="AB864" t="s">
        <v>149</v>
      </c>
      <c r="AC864">
        <v>798974</v>
      </c>
      <c r="AD864">
        <v>1197298</v>
      </c>
      <c r="AE864">
        <v>7145170</v>
      </c>
      <c r="AF864" t="s">
        <v>118</v>
      </c>
      <c r="AH864" s="41" t="s">
        <v>1025</v>
      </c>
      <c r="AI864" t="s">
        <v>200</v>
      </c>
      <c r="AJ864" t="s">
        <v>121</v>
      </c>
      <c r="AK864" s="32">
        <v>43278</v>
      </c>
      <c r="AL864" s="32">
        <v>43278</v>
      </c>
      <c r="AM864">
        <v>27</v>
      </c>
      <c r="AN864">
        <v>1</v>
      </c>
    </row>
    <row r="865" spans="1:40" x14ac:dyDescent="0.3">
      <c r="A865" s="32">
        <v>43251</v>
      </c>
      <c r="B865">
        <v>85994</v>
      </c>
      <c r="C865">
        <v>0.106</v>
      </c>
      <c r="D865" t="s">
        <v>173</v>
      </c>
      <c r="E865" t="s">
        <v>14</v>
      </c>
      <c r="F865" t="s">
        <v>375</v>
      </c>
      <c r="G865">
        <v>0</v>
      </c>
      <c r="H865">
        <v>1</v>
      </c>
      <c r="I865">
        <v>0</v>
      </c>
      <c r="J865">
        <v>0</v>
      </c>
      <c r="K865" t="s">
        <v>403</v>
      </c>
      <c r="L865">
        <v>2.11393374235085</v>
      </c>
      <c r="M865" t="s">
        <v>608</v>
      </c>
      <c r="N865" t="s">
        <v>112</v>
      </c>
      <c r="O865">
        <v>1.29769925911285</v>
      </c>
      <c r="P865" t="s">
        <v>148</v>
      </c>
      <c r="Q865" t="s">
        <v>110</v>
      </c>
      <c r="R865">
        <v>1.1066333950676299</v>
      </c>
      <c r="S865" t="s">
        <v>400</v>
      </c>
      <c r="T865" t="s">
        <v>143</v>
      </c>
      <c r="U865">
        <v>1.0461281629827801</v>
      </c>
      <c r="V865" t="s">
        <v>149</v>
      </c>
      <c r="W865" t="s">
        <v>114</v>
      </c>
      <c r="X865">
        <v>1.01216643157116</v>
      </c>
      <c r="Y865" t="s">
        <v>431</v>
      </c>
      <c r="Z865" t="s">
        <v>124</v>
      </c>
      <c r="AA865">
        <v>1.01211206561866</v>
      </c>
      <c r="AB865" t="s">
        <v>125</v>
      </c>
      <c r="AN865">
        <v>129</v>
      </c>
    </row>
    <row r="866" spans="1:40" x14ac:dyDescent="0.3">
      <c r="A866" s="32">
        <v>43251</v>
      </c>
      <c r="B866">
        <v>86262</v>
      </c>
      <c r="C866">
        <v>0.14768999999999999</v>
      </c>
      <c r="D866" t="s">
        <v>343</v>
      </c>
      <c r="E866" t="s">
        <v>12</v>
      </c>
      <c r="F866" t="s">
        <v>278</v>
      </c>
      <c r="G866">
        <v>0</v>
      </c>
      <c r="H866">
        <v>0</v>
      </c>
      <c r="I866">
        <v>0</v>
      </c>
      <c r="J866">
        <v>1</v>
      </c>
      <c r="K866" t="s">
        <v>106</v>
      </c>
      <c r="L866">
        <v>2.43283194387014</v>
      </c>
      <c r="M866" t="s">
        <v>690</v>
      </c>
      <c r="N866" t="s">
        <v>403</v>
      </c>
      <c r="O866">
        <v>2.11393374235085</v>
      </c>
      <c r="P866" t="s">
        <v>608</v>
      </c>
      <c r="Q866" t="s">
        <v>110</v>
      </c>
      <c r="R866">
        <v>1.1066333950676299</v>
      </c>
      <c r="S866" t="s">
        <v>400</v>
      </c>
      <c r="T866" t="s">
        <v>114</v>
      </c>
      <c r="U866">
        <v>1.01216643157116</v>
      </c>
      <c r="V866" t="s">
        <v>431</v>
      </c>
      <c r="W866" t="s">
        <v>143</v>
      </c>
      <c r="X866">
        <v>1.00612441280494</v>
      </c>
      <c r="Y866" t="s">
        <v>144</v>
      </c>
      <c r="Z866" t="s">
        <v>124</v>
      </c>
      <c r="AA866">
        <v>0.97407416157110505</v>
      </c>
      <c r="AB866" t="s">
        <v>889</v>
      </c>
      <c r="AN866">
        <v>256</v>
      </c>
    </row>
    <row r="867" spans="1:40" x14ac:dyDescent="0.3">
      <c r="A867" s="32">
        <v>43251</v>
      </c>
      <c r="B867">
        <v>86323</v>
      </c>
      <c r="C867">
        <v>0.193</v>
      </c>
      <c r="D867" t="s">
        <v>257</v>
      </c>
      <c r="E867" t="s">
        <v>12</v>
      </c>
      <c r="F867" t="s">
        <v>195</v>
      </c>
      <c r="G867">
        <v>0</v>
      </c>
      <c r="H867">
        <v>0</v>
      </c>
      <c r="I867">
        <v>0</v>
      </c>
      <c r="J867">
        <v>1</v>
      </c>
      <c r="K867" t="s">
        <v>143</v>
      </c>
      <c r="L867">
        <v>2.30306533027442</v>
      </c>
      <c r="M867" t="s">
        <v>171</v>
      </c>
      <c r="N867" t="s">
        <v>129</v>
      </c>
      <c r="O867">
        <v>1.6197891402700799</v>
      </c>
      <c r="P867" t="s">
        <v>185</v>
      </c>
      <c r="Q867" t="s">
        <v>112</v>
      </c>
      <c r="R867">
        <v>1.3925014289839801</v>
      </c>
      <c r="S867" t="s">
        <v>148</v>
      </c>
      <c r="T867" t="s">
        <v>110</v>
      </c>
      <c r="U867">
        <v>1.1066333950676299</v>
      </c>
      <c r="V867" t="s">
        <v>400</v>
      </c>
      <c r="W867" t="s">
        <v>114</v>
      </c>
      <c r="X867">
        <v>1.1060161718756301</v>
      </c>
      <c r="Y867" t="s">
        <v>196</v>
      </c>
      <c r="Z867" t="s">
        <v>108</v>
      </c>
      <c r="AA867">
        <v>1.0169946869864901</v>
      </c>
      <c r="AB867" t="s">
        <v>174</v>
      </c>
      <c r="AC867">
        <v>797970</v>
      </c>
      <c r="AD867">
        <v>1195752</v>
      </c>
      <c r="AE867">
        <v>1013713</v>
      </c>
      <c r="AF867" t="s">
        <v>118</v>
      </c>
      <c r="AH867" s="41" t="s">
        <v>1026</v>
      </c>
      <c r="AI867" t="s">
        <v>120</v>
      </c>
      <c r="AJ867" t="s">
        <v>121</v>
      </c>
      <c r="AK867" s="32">
        <v>43277</v>
      </c>
      <c r="AL867" s="32">
        <v>43277</v>
      </c>
      <c r="AM867">
        <v>26</v>
      </c>
      <c r="AN867">
        <v>1</v>
      </c>
    </row>
    <row r="868" spans="1:40" x14ac:dyDescent="0.3">
      <c r="A868" s="32">
        <v>43251</v>
      </c>
      <c r="B868">
        <v>87166</v>
      </c>
      <c r="C868">
        <v>0.10025000000000001</v>
      </c>
      <c r="D868" t="s">
        <v>214</v>
      </c>
      <c r="E868" t="s">
        <v>14</v>
      </c>
      <c r="F868" t="s">
        <v>271</v>
      </c>
      <c r="G868">
        <v>0</v>
      </c>
      <c r="H868">
        <v>1</v>
      </c>
      <c r="I868">
        <v>0</v>
      </c>
      <c r="J868">
        <v>0</v>
      </c>
      <c r="K868" t="s">
        <v>106</v>
      </c>
      <c r="L868">
        <v>2.43283194387014</v>
      </c>
      <c r="M868" t="s">
        <v>690</v>
      </c>
      <c r="N868" t="s">
        <v>114</v>
      </c>
      <c r="O868">
        <v>1.1707952843745699</v>
      </c>
      <c r="P868" t="s">
        <v>178</v>
      </c>
      <c r="Q868" t="s">
        <v>110</v>
      </c>
      <c r="R868">
        <v>1.1066333950676299</v>
      </c>
      <c r="S868" t="s">
        <v>400</v>
      </c>
      <c r="T868" t="s">
        <v>143</v>
      </c>
      <c r="U868">
        <v>1.0461281629827801</v>
      </c>
      <c r="V868" t="s">
        <v>149</v>
      </c>
      <c r="W868" t="s">
        <v>116</v>
      </c>
      <c r="X868">
        <v>1.04145330898743</v>
      </c>
      <c r="Y868" t="s">
        <v>117</v>
      </c>
      <c r="Z868" t="s">
        <v>108</v>
      </c>
      <c r="AA868">
        <v>1.0169946869864901</v>
      </c>
      <c r="AB868" t="s">
        <v>174</v>
      </c>
      <c r="AC868">
        <v>800267</v>
      </c>
      <c r="AD868">
        <v>1199105</v>
      </c>
      <c r="AE868">
        <v>1894179</v>
      </c>
      <c r="AF868" t="s">
        <v>118</v>
      </c>
      <c r="AH868" s="41" t="s">
        <v>451</v>
      </c>
      <c r="AI868" t="s">
        <v>200</v>
      </c>
      <c r="AJ868" t="s">
        <v>121</v>
      </c>
      <c r="AK868" s="32">
        <v>43279</v>
      </c>
      <c r="AL868" s="32">
        <v>43279</v>
      </c>
      <c r="AM868">
        <v>28</v>
      </c>
      <c r="AN868">
        <v>1</v>
      </c>
    </row>
    <row r="869" spans="1:40" x14ac:dyDescent="0.3">
      <c r="A869" s="32">
        <v>43251</v>
      </c>
      <c r="B869">
        <v>87384</v>
      </c>
      <c r="C869">
        <v>0.111</v>
      </c>
      <c r="D869" t="s">
        <v>221</v>
      </c>
      <c r="E869" t="s">
        <v>21</v>
      </c>
      <c r="F869" t="s">
        <v>363</v>
      </c>
      <c r="G869">
        <v>0</v>
      </c>
      <c r="H869">
        <v>1</v>
      </c>
      <c r="I869">
        <v>0</v>
      </c>
      <c r="J869">
        <v>0</v>
      </c>
      <c r="K869" t="s">
        <v>403</v>
      </c>
      <c r="L869">
        <v>2.11393374235085</v>
      </c>
      <c r="M869" t="s">
        <v>608</v>
      </c>
      <c r="N869" t="s">
        <v>112</v>
      </c>
      <c r="O869">
        <v>1.2516030597958001</v>
      </c>
      <c r="P869" t="s">
        <v>148</v>
      </c>
      <c r="Q869" t="s">
        <v>124</v>
      </c>
      <c r="R869">
        <v>1.1783255797797301</v>
      </c>
      <c r="S869" t="s">
        <v>135</v>
      </c>
      <c r="T869" t="s">
        <v>110</v>
      </c>
      <c r="U869">
        <v>1.1066333950676299</v>
      </c>
      <c r="V869" t="s">
        <v>400</v>
      </c>
      <c r="W869" t="s">
        <v>143</v>
      </c>
      <c r="X869">
        <v>1.0461281629827801</v>
      </c>
      <c r="Y869" t="s">
        <v>149</v>
      </c>
      <c r="Z869" t="s">
        <v>114</v>
      </c>
      <c r="AA869">
        <v>1.0137915362501899</v>
      </c>
      <c r="AB869" t="s">
        <v>115</v>
      </c>
      <c r="AN869">
        <v>242</v>
      </c>
    </row>
    <row r="870" spans="1:40" ht="31.5" x14ac:dyDescent="0.3">
      <c r="A870" s="32">
        <v>43251</v>
      </c>
      <c r="B870">
        <v>88703</v>
      </c>
      <c r="C870">
        <v>0.11487</v>
      </c>
      <c r="D870" t="s">
        <v>230</v>
      </c>
      <c r="E870" t="s">
        <v>13</v>
      </c>
      <c r="F870" t="s">
        <v>237</v>
      </c>
      <c r="G870">
        <v>0</v>
      </c>
      <c r="H870">
        <v>1</v>
      </c>
      <c r="I870">
        <v>0</v>
      </c>
      <c r="J870">
        <v>0</v>
      </c>
      <c r="K870" t="s">
        <v>106</v>
      </c>
      <c r="L870">
        <v>3.2749218818536798</v>
      </c>
      <c r="M870" t="s">
        <v>698</v>
      </c>
      <c r="N870" t="s">
        <v>116</v>
      </c>
      <c r="O870">
        <v>1.1368499998520201</v>
      </c>
      <c r="P870" t="s">
        <v>134</v>
      </c>
      <c r="Q870" t="s">
        <v>143</v>
      </c>
      <c r="R870">
        <v>1.0461281629827801</v>
      </c>
      <c r="S870" t="s">
        <v>149</v>
      </c>
      <c r="T870" t="s">
        <v>108</v>
      </c>
      <c r="U870">
        <v>1.0169946869864901</v>
      </c>
      <c r="V870" t="s">
        <v>174</v>
      </c>
      <c r="W870" t="s">
        <v>114</v>
      </c>
      <c r="X870">
        <v>1.0137915362501899</v>
      </c>
      <c r="Y870" t="s">
        <v>115</v>
      </c>
      <c r="Z870" t="s">
        <v>124</v>
      </c>
      <c r="AA870">
        <v>1.01211206561866</v>
      </c>
      <c r="AB870" t="s">
        <v>125</v>
      </c>
      <c r="AC870">
        <v>796010</v>
      </c>
      <c r="AD870">
        <v>1192506</v>
      </c>
      <c r="AE870">
        <v>1769280</v>
      </c>
      <c r="AF870" t="s">
        <v>118</v>
      </c>
      <c r="AH870" s="41" t="s">
        <v>1027</v>
      </c>
      <c r="AI870" t="s">
        <v>120</v>
      </c>
      <c r="AJ870" t="s">
        <v>121</v>
      </c>
      <c r="AK870" s="32">
        <v>43271</v>
      </c>
      <c r="AL870" s="32">
        <v>43271</v>
      </c>
      <c r="AM870">
        <v>20</v>
      </c>
      <c r="AN870">
        <v>1</v>
      </c>
    </row>
    <row r="871" spans="1:40" x14ac:dyDescent="0.3">
      <c r="A871" s="32">
        <v>43251</v>
      </c>
      <c r="B871">
        <v>89102</v>
      </c>
      <c r="C871">
        <v>0.11600000000000001</v>
      </c>
      <c r="D871" t="s">
        <v>218</v>
      </c>
      <c r="E871" t="s">
        <v>13</v>
      </c>
      <c r="F871" t="s">
        <v>233</v>
      </c>
      <c r="G871">
        <v>0</v>
      </c>
      <c r="H871">
        <v>1</v>
      </c>
      <c r="I871">
        <v>0</v>
      </c>
      <c r="J871">
        <v>0</v>
      </c>
      <c r="K871" t="s">
        <v>403</v>
      </c>
      <c r="L871">
        <v>2.11393374235085</v>
      </c>
      <c r="M871" t="s">
        <v>608</v>
      </c>
      <c r="N871" t="s">
        <v>110</v>
      </c>
      <c r="O871">
        <v>1.1066333950676299</v>
      </c>
      <c r="P871" t="s">
        <v>400</v>
      </c>
      <c r="Q871" t="s">
        <v>114</v>
      </c>
      <c r="R871">
        <v>1.0823011149448001</v>
      </c>
      <c r="S871" t="s">
        <v>161</v>
      </c>
      <c r="T871" t="s">
        <v>116</v>
      </c>
      <c r="U871">
        <v>1.04145330898743</v>
      </c>
      <c r="V871" t="s">
        <v>117</v>
      </c>
      <c r="W871" t="s">
        <v>124</v>
      </c>
      <c r="X871">
        <v>1.01211206561866</v>
      </c>
      <c r="Y871" t="s">
        <v>125</v>
      </c>
      <c r="Z871" t="s">
        <v>143</v>
      </c>
      <c r="AA871">
        <v>1.00612441280494</v>
      </c>
      <c r="AB871" t="s">
        <v>144</v>
      </c>
      <c r="AC871">
        <v>798125</v>
      </c>
      <c r="AD871">
        <v>1195985</v>
      </c>
      <c r="AE871">
        <v>8181976</v>
      </c>
      <c r="AF871" t="s">
        <v>198</v>
      </c>
      <c r="AH871" s="41" t="s">
        <v>1028</v>
      </c>
      <c r="AI871" t="s">
        <v>200</v>
      </c>
      <c r="AJ871" t="s">
        <v>121</v>
      </c>
      <c r="AK871" s="32">
        <v>43277</v>
      </c>
      <c r="AL871" s="32">
        <v>43277</v>
      </c>
      <c r="AM871">
        <v>26</v>
      </c>
      <c r="AN871">
        <v>1</v>
      </c>
    </row>
    <row r="872" spans="1:40" ht="31.5" x14ac:dyDescent="0.3">
      <c r="A872" s="32">
        <v>43251</v>
      </c>
      <c r="B872">
        <v>89102</v>
      </c>
      <c r="C872">
        <v>0.11600000000000001</v>
      </c>
      <c r="D872" t="s">
        <v>218</v>
      </c>
      <c r="E872" t="s">
        <v>13</v>
      </c>
      <c r="F872" t="s">
        <v>233</v>
      </c>
      <c r="G872">
        <v>0</v>
      </c>
      <c r="H872">
        <v>1</v>
      </c>
      <c r="I872">
        <v>0</v>
      </c>
      <c r="J872">
        <v>0</v>
      </c>
      <c r="K872" t="s">
        <v>403</v>
      </c>
      <c r="L872">
        <v>2.11393374235085</v>
      </c>
      <c r="M872" t="s">
        <v>608</v>
      </c>
      <c r="N872" t="s">
        <v>110</v>
      </c>
      <c r="O872">
        <v>1.1066333950676299</v>
      </c>
      <c r="P872" t="s">
        <v>400</v>
      </c>
      <c r="Q872" t="s">
        <v>114</v>
      </c>
      <c r="R872">
        <v>1.0823011149448001</v>
      </c>
      <c r="S872" t="s">
        <v>161</v>
      </c>
      <c r="T872" t="s">
        <v>116</v>
      </c>
      <c r="U872">
        <v>1.04145330898743</v>
      </c>
      <c r="V872" t="s">
        <v>117</v>
      </c>
      <c r="W872" t="s">
        <v>124</v>
      </c>
      <c r="X872">
        <v>1.01211206561866</v>
      </c>
      <c r="Y872" t="s">
        <v>125</v>
      </c>
      <c r="Z872" t="s">
        <v>143</v>
      </c>
      <c r="AA872">
        <v>1.00612441280494</v>
      </c>
      <c r="AB872" t="s">
        <v>144</v>
      </c>
      <c r="AC872">
        <v>798408</v>
      </c>
      <c r="AD872">
        <v>1196418</v>
      </c>
      <c r="AE872">
        <v>8181976</v>
      </c>
      <c r="AF872" t="s">
        <v>118</v>
      </c>
      <c r="AH872" s="41" t="s">
        <v>1029</v>
      </c>
      <c r="AI872" t="s">
        <v>158</v>
      </c>
      <c r="AJ872" t="s">
        <v>121</v>
      </c>
      <c r="AK872" s="32">
        <v>43277</v>
      </c>
      <c r="AL872" s="32">
        <v>43277</v>
      </c>
      <c r="AM872">
        <v>26</v>
      </c>
      <c r="AN872">
        <v>1</v>
      </c>
    </row>
    <row r="873" spans="1:40" x14ac:dyDescent="0.3">
      <c r="A873" s="32">
        <v>43251</v>
      </c>
      <c r="B873">
        <v>89102</v>
      </c>
      <c r="C873">
        <v>0.11600000000000001</v>
      </c>
      <c r="D873" t="s">
        <v>218</v>
      </c>
      <c r="E873" t="s">
        <v>13</v>
      </c>
      <c r="F873" t="s">
        <v>233</v>
      </c>
      <c r="G873">
        <v>0</v>
      </c>
      <c r="H873">
        <v>1</v>
      </c>
      <c r="I873">
        <v>0</v>
      </c>
      <c r="J873">
        <v>0</v>
      </c>
      <c r="K873" t="s">
        <v>403</v>
      </c>
      <c r="L873">
        <v>2.11393374235085</v>
      </c>
      <c r="M873" t="s">
        <v>608</v>
      </c>
      <c r="N873" t="s">
        <v>110</v>
      </c>
      <c r="O873">
        <v>1.1066333950676299</v>
      </c>
      <c r="P873" t="s">
        <v>400</v>
      </c>
      <c r="Q873" t="s">
        <v>114</v>
      </c>
      <c r="R873">
        <v>1.0823011149448001</v>
      </c>
      <c r="S873" t="s">
        <v>161</v>
      </c>
      <c r="T873" t="s">
        <v>116</v>
      </c>
      <c r="U873">
        <v>1.04145330898743</v>
      </c>
      <c r="V873" t="s">
        <v>117</v>
      </c>
      <c r="W873" t="s">
        <v>124</v>
      </c>
      <c r="X873">
        <v>1.01211206561866</v>
      </c>
      <c r="Y873" t="s">
        <v>125</v>
      </c>
      <c r="Z873" t="s">
        <v>143</v>
      </c>
      <c r="AA873">
        <v>1.00612441280494</v>
      </c>
      <c r="AB873" t="s">
        <v>144</v>
      </c>
      <c r="AC873">
        <v>796692</v>
      </c>
      <c r="AD873">
        <v>1193650</v>
      </c>
      <c r="AE873">
        <v>8181976</v>
      </c>
      <c r="AF873" t="s">
        <v>198</v>
      </c>
      <c r="AH873" s="41" t="s">
        <v>1030</v>
      </c>
      <c r="AI873" t="s">
        <v>267</v>
      </c>
      <c r="AJ873" t="s">
        <v>121</v>
      </c>
      <c r="AK873" s="32">
        <v>43273</v>
      </c>
      <c r="AL873" s="32">
        <v>43273</v>
      </c>
      <c r="AM873">
        <v>22</v>
      </c>
      <c r="AN873">
        <v>1</v>
      </c>
    </row>
    <row r="874" spans="1:40" x14ac:dyDescent="0.3">
      <c r="A874" s="32">
        <v>43251</v>
      </c>
      <c r="B874">
        <v>90747</v>
      </c>
      <c r="C874">
        <v>9.6000000000000002E-2</v>
      </c>
      <c r="D874" t="s">
        <v>552</v>
      </c>
      <c r="E874" t="s">
        <v>12</v>
      </c>
      <c r="F874" t="s">
        <v>208</v>
      </c>
      <c r="G874">
        <v>1</v>
      </c>
      <c r="H874">
        <v>0</v>
      </c>
      <c r="I874">
        <v>0</v>
      </c>
      <c r="J874">
        <v>1</v>
      </c>
      <c r="K874" t="s">
        <v>129</v>
      </c>
      <c r="L874">
        <v>1.6197891402700799</v>
      </c>
      <c r="M874" t="s">
        <v>185</v>
      </c>
      <c r="N874" t="s">
        <v>112</v>
      </c>
      <c r="O874">
        <v>1.3925014289839801</v>
      </c>
      <c r="P874" t="s">
        <v>148</v>
      </c>
      <c r="Q874" t="s">
        <v>114</v>
      </c>
      <c r="R874">
        <v>1.1707952843745699</v>
      </c>
      <c r="S874" t="s">
        <v>178</v>
      </c>
      <c r="T874" t="s">
        <v>110</v>
      </c>
      <c r="U874">
        <v>1.1066333950676299</v>
      </c>
      <c r="V874" t="s">
        <v>400</v>
      </c>
      <c r="W874" t="s">
        <v>116</v>
      </c>
      <c r="X874">
        <v>1.04145330898743</v>
      </c>
      <c r="Y874" t="s">
        <v>117</v>
      </c>
      <c r="Z874" t="s">
        <v>403</v>
      </c>
      <c r="AA874">
        <v>0.97446677542422899</v>
      </c>
      <c r="AB874" t="s">
        <v>404</v>
      </c>
      <c r="AC874">
        <v>795803</v>
      </c>
      <c r="AD874">
        <v>1192180</v>
      </c>
      <c r="AE874">
        <v>8340093</v>
      </c>
      <c r="AF874" t="s">
        <v>118</v>
      </c>
      <c r="AH874" s="45">
        <v>43636</v>
      </c>
      <c r="AI874" t="s">
        <v>120</v>
      </c>
      <c r="AJ874" t="s">
        <v>121</v>
      </c>
      <c r="AK874" s="32">
        <v>43271</v>
      </c>
      <c r="AL874" s="32">
        <v>43271</v>
      </c>
      <c r="AM874">
        <v>20</v>
      </c>
      <c r="AN874">
        <v>1</v>
      </c>
    </row>
    <row r="875" spans="1:40" ht="31.5" x14ac:dyDescent="0.3">
      <c r="A875" s="32">
        <v>43251</v>
      </c>
      <c r="B875">
        <v>90971</v>
      </c>
      <c r="C875">
        <v>0.1</v>
      </c>
      <c r="D875" t="s">
        <v>230</v>
      </c>
      <c r="E875" t="s">
        <v>13</v>
      </c>
      <c r="F875" t="s">
        <v>219</v>
      </c>
      <c r="G875">
        <v>0</v>
      </c>
      <c r="H875">
        <v>1</v>
      </c>
      <c r="I875">
        <v>0</v>
      </c>
      <c r="J875">
        <v>0</v>
      </c>
      <c r="K875" t="s">
        <v>403</v>
      </c>
      <c r="L875">
        <v>2.11393374235085</v>
      </c>
      <c r="M875" t="s">
        <v>608</v>
      </c>
      <c r="N875" t="s">
        <v>110</v>
      </c>
      <c r="O875">
        <v>1.1066333950676299</v>
      </c>
      <c r="P875" t="s">
        <v>400</v>
      </c>
      <c r="Q875" t="s">
        <v>143</v>
      </c>
      <c r="R875">
        <v>1.0461281629827801</v>
      </c>
      <c r="S875" t="s">
        <v>149</v>
      </c>
      <c r="T875" t="s">
        <v>114</v>
      </c>
      <c r="U875">
        <v>1.0137915362501899</v>
      </c>
      <c r="V875" t="s">
        <v>115</v>
      </c>
      <c r="W875" t="s">
        <v>124</v>
      </c>
      <c r="X875">
        <v>1.01211206561866</v>
      </c>
      <c r="Y875" t="s">
        <v>125</v>
      </c>
      <c r="Z875" t="s">
        <v>129</v>
      </c>
      <c r="AA875">
        <v>0.96993556296918804</v>
      </c>
      <c r="AB875" t="s">
        <v>1008</v>
      </c>
      <c r="AC875">
        <v>795878</v>
      </c>
      <c r="AD875">
        <v>1192308</v>
      </c>
      <c r="AE875">
        <v>1011782</v>
      </c>
      <c r="AF875" t="s">
        <v>118</v>
      </c>
      <c r="AH875" s="41" t="s">
        <v>1031</v>
      </c>
      <c r="AI875" t="s">
        <v>120</v>
      </c>
      <c r="AJ875" t="s">
        <v>121</v>
      </c>
      <c r="AK875" s="32">
        <v>43271</v>
      </c>
      <c r="AL875" s="32">
        <v>43271</v>
      </c>
      <c r="AM875">
        <v>20</v>
      </c>
      <c r="AN875">
        <v>1</v>
      </c>
    </row>
    <row r="876" spans="1:40" x14ac:dyDescent="0.3">
      <c r="A876" s="32">
        <v>43251</v>
      </c>
      <c r="B876">
        <v>91147</v>
      </c>
      <c r="C876">
        <v>0.11899999999999999</v>
      </c>
      <c r="D876" t="s">
        <v>414</v>
      </c>
      <c r="E876" t="s">
        <v>13</v>
      </c>
      <c r="F876" t="s">
        <v>219</v>
      </c>
      <c r="G876">
        <v>0</v>
      </c>
      <c r="H876">
        <v>1</v>
      </c>
      <c r="I876">
        <v>0</v>
      </c>
      <c r="J876">
        <v>0</v>
      </c>
      <c r="K876" t="s">
        <v>403</v>
      </c>
      <c r="L876">
        <v>2.11393374235085</v>
      </c>
      <c r="M876" t="s">
        <v>608</v>
      </c>
      <c r="N876" t="s">
        <v>116</v>
      </c>
      <c r="O876">
        <v>1.1368499998520201</v>
      </c>
      <c r="P876" t="s">
        <v>134</v>
      </c>
      <c r="Q876" t="s">
        <v>110</v>
      </c>
      <c r="R876">
        <v>1.1066333950676299</v>
      </c>
      <c r="S876" t="s">
        <v>400</v>
      </c>
      <c r="T876" t="s">
        <v>143</v>
      </c>
      <c r="U876">
        <v>1.0461281629827801</v>
      </c>
      <c r="V876" t="s">
        <v>149</v>
      </c>
      <c r="W876" t="s">
        <v>108</v>
      </c>
      <c r="X876">
        <v>1.0169946869864901</v>
      </c>
      <c r="Y876" t="s">
        <v>174</v>
      </c>
      <c r="Z876" t="s">
        <v>114</v>
      </c>
      <c r="AA876">
        <v>1.01216643157116</v>
      </c>
      <c r="AB876" t="s">
        <v>431</v>
      </c>
      <c r="AC876">
        <v>795968</v>
      </c>
      <c r="AD876">
        <v>1192439</v>
      </c>
      <c r="AE876">
        <v>1011782</v>
      </c>
      <c r="AF876" t="s">
        <v>118</v>
      </c>
      <c r="AH876" s="41" t="s">
        <v>915</v>
      </c>
      <c r="AI876" t="s">
        <v>200</v>
      </c>
      <c r="AJ876" t="s">
        <v>121</v>
      </c>
      <c r="AK876" s="32">
        <v>43271</v>
      </c>
      <c r="AL876" s="32">
        <v>43271</v>
      </c>
      <c r="AM876">
        <v>20</v>
      </c>
      <c r="AN876">
        <v>1</v>
      </c>
    </row>
    <row r="877" spans="1:40" ht="31.5" x14ac:dyDescent="0.3">
      <c r="A877" s="32">
        <v>43251</v>
      </c>
      <c r="B877">
        <v>91147</v>
      </c>
      <c r="C877">
        <v>0.11899999999999999</v>
      </c>
      <c r="D877" t="s">
        <v>414</v>
      </c>
      <c r="E877" t="s">
        <v>13</v>
      </c>
      <c r="F877" t="s">
        <v>219</v>
      </c>
      <c r="G877">
        <v>0</v>
      </c>
      <c r="H877">
        <v>1</v>
      </c>
      <c r="I877">
        <v>0</v>
      </c>
      <c r="J877">
        <v>0</v>
      </c>
      <c r="K877" t="s">
        <v>403</v>
      </c>
      <c r="L877">
        <v>2.11393374235085</v>
      </c>
      <c r="M877" t="s">
        <v>608</v>
      </c>
      <c r="N877" t="s">
        <v>116</v>
      </c>
      <c r="O877">
        <v>1.1368499998520201</v>
      </c>
      <c r="P877" t="s">
        <v>134</v>
      </c>
      <c r="Q877" t="s">
        <v>110</v>
      </c>
      <c r="R877">
        <v>1.1066333950676299</v>
      </c>
      <c r="S877" t="s">
        <v>400</v>
      </c>
      <c r="T877" t="s">
        <v>143</v>
      </c>
      <c r="U877">
        <v>1.0461281629827801</v>
      </c>
      <c r="V877" t="s">
        <v>149</v>
      </c>
      <c r="W877" t="s">
        <v>108</v>
      </c>
      <c r="X877">
        <v>1.0169946869864901</v>
      </c>
      <c r="Y877" t="s">
        <v>174</v>
      </c>
      <c r="Z877" t="s">
        <v>114</v>
      </c>
      <c r="AA877">
        <v>1.01216643157116</v>
      </c>
      <c r="AB877" t="s">
        <v>431</v>
      </c>
      <c r="AC877">
        <v>796223</v>
      </c>
      <c r="AD877">
        <v>1192833</v>
      </c>
      <c r="AE877">
        <v>1011782</v>
      </c>
      <c r="AF877" t="s">
        <v>118</v>
      </c>
      <c r="AH877" s="41" t="s">
        <v>1032</v>
      </c>
      <c r="AI877" t="s">
        <v>158</v>
      </c>
      <c r="AJ877" t="s">
        <v>121</v>
      </c>
      <c r="AK877" s="32">
        <v>43272</v>
      </c>
      <c r="AL877" s="32">
        <v>43272</v>
      </c>
      <c r="AM877">
        <v>21</v>
      </c>
      <c r="AN877">
        <v>1</v>
      </c>
    </row>
    <row r="878" spans="1:40" x14ac:dyDescent="0.3">
      <c r="A878" s="32">
        <v>43251</v>
      </c>
      <c r="B878">
        <v>92114</v>
      </c>
      <c r="C878">
        <v>0.10376000000000001</v>
      </c>
      <c r="D878" t="s">
        <v>257</v>
      </c>
      <c r="E878" t="s">
        <v>14</v>
      </c>
      <c r="F878" t="s">
        <v>215</v>
      </c>
      <c r="G878">
        <v>0</v>
      </c>
      <c r="H878">
        <v>1</v>
      </c>
      <c r="I878">
        <v>0</v>
      </c>
      <c r="J878">
        <v>0</v>
      </c>
      <c r="K878" t="s">
        <v>106</v>
      </c>
      <c r="L878">
        <v>2.43283194387014</v>
      </c>
      <c r="M878" t="s">
        <v>690</v>
      </c>
      <c r="N878" t="s">
        <v>129</v>
      </c>
      <c r="O878">
        <v>1.2700033430600199</v>
      </c>
      <c r="P878" t="s">
        <v>169</v>
      </c>
      <c r="Q878" t="s">
        <v>108</v>
      </c>
      <c r="R878">
        <v>1.1654099398451301</v>
      </c>
      <c r="S878" t="s">
        <v>109</v>
      </c>
      <c r="T878" t="s">
        <v>110</v>
      </c>
      <c r="U878">
        <v>1.1066333950676299</v>
      </c>
      <c r="V878" t="s">
        <v>400</v>
      </c>
      <c r="W878" t="s">
        <v>124</v>
      </c>
      <c r="X878">
        <v>1.01211206561866</v>
      </c>
      <c r="Y878" t="s">
        <v>125</v>
      </c>
      <c r="Z878" t="s">
        <v>143</v>
      </c>
      <c r="AA878">
        <v>1.00612441280494</v>
      </c>
      <c r="AB878" t="s">
        <v>144</v>
      </c>
      <c r="AC878">
        <v>798135</v>
      </c>
      <c r="AD878">
        <v>1195998</v>
      </c>
      <c r="AE878">
        <v>1743095</v>
      </c>
      <c r="AF878" t="s">
        <v>118</v>
      </c>
      <c r="AG878" t="s">
        <v>1033</v>
      </c>
      <c r="AH878" s="41" t="s">
        <v>294</v>
      </c>
      <c r="AI878" t="s">
        <v>200</v>
      </c>
      <c r="AJ878" t="s">
        <v>121</v>
      </c>
      <c r="AK878" s="32">
        <v>43277</v>
      </c>
      <c r="AL878" s="32">
        <v>43277</v>
      </c>
      <c r="AM878">
        <v>26</v>
      </c>
      <c r="AN878">
        <v>1</v>
      </c>
    </row>
    <row r="879" spans="1:40" ht="31.5" x14ac:dyDescent="0.3">
      <c r="A879" s="32">
        <v>43251</v>
      </c>
      <c r="B879">
        <v>92526</v>
      </c>
      <c r="C879">
        <v>0.111</v>
      </c>
      <c r="D879" t="s">
        <v>203</v>
      </c>
      <c r="E879" t="s">
        <v>13</v>
      </c>
      <c r="F879" t="s">
        <v>297</v>
      </c>
      <c r="G879">
        <v>0</v>
      </c>
      <c r="H879">
        <v>1</v>
      </c>
      <c r="I879">
        <v>0</v>
      </c>
      <c r="J879">
        <v>0</v>
      </c>
      <c r="K879" t="s">
        <v>106</v>
      </c>
      <c r="L879">
        <v>3.2749218818536798</v>
      </c>
      <c r="M879" t="s">
        <v>698</v>
      </c>
      <c r="N879" t="s">
        <v>108</v>
      </c>
      <c r="O879">
        <v>1.1654099398451301</v>
      </c>
      <c r="P879" t="s">
        <v>109</v>
      </c>
      <c r="Q879" t="s">
        <v>116</v>
      </c>
      <c r="R879">
        <v>1.1368499998520201</v>
      </c>
      <c r="S879" t="s">
        <v>134</v>
      </c>
      <c r="T879" t="s">
        <v>110</v>
      </c>
      <c r="U879">
        <v>1.1066333950676299</v>
      </c>
      <c r="V879" t="s">
        <v>400</v>
      </c>
      <c r="W879" t="s">
        <v>129</v>
      </c>
      <c r="X879">
        <v>1.0326078189374399</v>
      </c>
      <c r="Y879" t="s">
        <v>907</v>
      </c>
      <c r="Z879" t="s">
        <v>114</v>
      </c>
      <c r="AA879">
        <v>1.0137915362501899</v>
      </c>
      <c r="AB879" t="s">
        <v>115</v>
      </c>
      <c r="AC879">
        <v>796533</v>
      </c>
      <c r="AD879">
        <v>1193427</v>
      </c>
      <c r="AE879">
        <v>3051067</v>
      </c>
      <c r="AF879" t="s">
        <v>118</v>
      </c>
      <c r="AH879" s="41" t="s">
        <v>1034</v>
      </c>
      <c r="AI879" t="s">
        <v>120</v>
      </c>
      <c r="AJ879" t="s">
        <v>121</v>
      </c>
      <c r="AK879" s="32">
        <v>43272</v>
      </c>
      <c r="AL879" s="32">
        <v>43272</v>
      </c>
      <c r="AM879">
        <v>21</v>
      </c>
      <c r="AN879">
        <v>1</v>
      </c>
    </row>
    <row r="880" spans="1:40" ht="31.5" x14ac:dyDescent="0.3">
      <c r="A880" s="32">
        <v>43251</v>
      </c>
      <c r="B880">
        <v>92903</v>
      </c>
      <c r="C880">
        <v>9.8000000000000004E-2</v>
      </c>
      <c r="D880" t="s">
        <v>146</v>
      </c>
      <c r="E880" t="s">
        <v>12</v>
      </c>
      <c r="F880" t="s">
        <v>210</v>
      </c>
      <c r="G880">
        <v>0</v>
      </c>
      <c r="H880">
        <v>0</v>
      </c>
      <c r="I880">
        <v>0</v>
      </c>
      <c r="J880">
        <v>1</v>
      </c>
      <c r="K880" t="s">
        <v>129</v>
      </c>
      <c r="L880">
        <v>1.6197891402700799</v>
      </c>
      <c r="M880" t="s">
        <v>185</v>
      </c>
      <c r="N880" t="s">
        <v>108</v>
      </c>
      <c r="O880">
        <v>1.1654099398451301</v>
      </c>
      <c r="P880" t="s">
        <v>109</v>
      </c>
      <c r="Q880" t="s">
        <v>110</v>
      </c>
      <c r="R880">
        <v>1.1066333950676299</v>
      </c>
      <c r="S880" t="s">
        <v>400</v>
      </c>
      <c r="T880" t="s">
        <v>116</v>
      </c>
      <c r="U880">
        <v>1.04145330898743</v>
      </c>
      <c r="V880" t="s">
        <v>117</v>
      </c>
      <c r="W880" t="s">
        <v>143</v>
      </c>
      <c r="X880">
        <v>1.00612441280494</v>
      </c>
      <c r="Y880" t="s">
        <v>144</v>
      </c>
      <c r="Z880" t="s">
        <v>114</v>
      </c>
      <c r="AA880">
        <v>0.99982847491792703</v>
      </c>
      <c r="AB880" t="s">
        <v>131</v>
      </c>
      <c r="AC880">
        <v>797650</v>
      </c>
      <c r="AD880">
        <v>1195168</v>
      </c>
      <c r="AE880">
        <v>8181885</v>
      </c>
      <c r="AF880" t="s">
        <v>118</v>
      </c>
      <c r="AH880" s="41" t="s">
        <v>1035</v>
      </c>
      <c r="AI880" t="s">
        <v>120</v>
      </c>
      <c r="AJ880" t="s">
        <v>121</v>
      </c>
      <c r="AK880" s="32">
        <v>43276</v>
      </c>
      <c r="AL880" s="32">
        <v>43276</v>
      </c>
      <c r="AM880">
        <v>25</v>
      </c>
      <c r="AN880">
        <v>1</v>
      </c>
    </row>
    <row r="881" spans="1:40" x14ac:dyDescent="0.3">
      <c r="A881" s="32">
        <v>43251</v>
      </c>
      <c r="B881">
        <v>93878</v>
      </c>
      <c r="C881">
        <v>0.23444000000000001</v>
      </c>
      <c r="D881" t="s">
        <v>179</v>
      </c>
      <c r="E881" t="s">
        <v>21</v>
      </c>
      <c r="F881" t="s">
        <v>249</v>
      </c>
      <c r="G881">
        <v>0</v>
      </c>
      <c r="H881">
        <v>1</v>
      </c>
      <c r="I881">
        <v>0</v>
      </c>
      <c r="J881">
        <v>0</v>
      </c>
      <c r="K881" t="s">
        <v>106</v>
      </c>
      <c r="L881">
        <v>19.431116869299601</v>
      </c>
      <c r="M881" t="s">
        <v>702</v>
      </c>
      <c r="N881" t="s">
        <v>108</v>
      </c>
      <c r="O881">
        <v>1.1654099398451301</v>
      </c>
      <c r="P881" t="s">
        <v>109</v>
      </c>
      <c r="Q881" t="s">
        <v>116</v>
      </c>
      <c r="R881">
        <v>1.1368499998520201</v>
      </c>
      <c r="S881" t="s">
        <v>134</v>
      </c>
      <c r="T881" t="s">
        <v>110</v>
      </c>
      <c r="U881">
        <v>1.1066333950676299</v>
      </c>
      <c r="V881" t="s">
        <v>400</v>
      </c>
      <c r="W881" t="s">
        <v>143</v>
      </c>
      <c r="X881">
        <v>1.0461281629827801</v>
      </c>
      <c r="Y881" t="s">
        <v>149</v>
      </c>
      <c r="Z881" t="s">
        <v>114</v>
      </c>
      <c r="AA881">
        <v>1.0137915362501899</v>
      </c>
      <c r="AB881" t="s">
        <v>115</v>
      </c>
      <c r="AC881">
        <v>797614</v>
      </c>
      <c r="AD881">
        <v>1195123</v>
      </c>
      <c r="AE881">
        <v>9353293</v>
      </c>
      <c r="AF881" t="s">
        <v>118</v>
      </c>
      <c r="AH881" s="41" t="s">
        <v>1036</v>
      </c>
      <c r="AI881" t="s">
        <v>151</v>
      </c>
      <c r="AJ881" t="s">
        <v>121</v>
      </c>
      <c r="AK881" s="32">
        <v>43276</v>
      </c>
      <c r="AL881" s="32">
        <v>43276</v>
      </c>
      <c r="AM881">
        <v>25</v>
      </c>
      <c r="AN881">
        <v>1</v>
      </c>
    </row>
    <row r="882" spans="1:40" x14ac:dyDescent="0.3">
      <c r="A882" s="32">
        <v>43251</v>
      </c>
      <c r="B882">
        <v>94056</v>
      </c>
      <c r="C882">
        <v>9.9000000000000005E-2</v>
      </c>
      <c r="D882" t="s">
        <v>191</v>
      </c>
      <c r="E882" t="s">
        <v>14</v>
      </c>
      <c r="F882" t="s">
        <v>156</v>
      </c>
      <c r="G882">
        <v>0</v>
      </c>
      <c r="H882">
        <v>1</v>
      </c>
      <c r="I882">
        <v>0</v>
      </c>
      <c r="J882">
        <v>0</v>
      </c>
      <c r="K882" t="s">
        <v>143</v>
      </c>
      <c r="L882">
        <v>2.30306533027442</v>
      </c>
      <c r="M882" t="s">
        <v>171</v>
      </c>
      <c r="N882" t="s">
        <v>110</v>
      </c>
      <c r="O882">
        <v>1.1066333950676299</v>
      </c>
      <c r="P882" t="s">
        <v>400</v>
      </c>
      <c r="Q882" t="s">
        <v>129</v>
      </c>
      <c r="R882">
        <v>1.09817458442219</v>
      </c>
      <c r="S882" t="s">
        <v>130</v>
      </c>
      <c r="T882" t="s">
        <v>114</v>
      </c>
      <c r="U882">
        <v>1.0137915362501899</v>
      </c>
      <c r="V882" t="s">
        <v>115</v>
      </c>
      <c r="W882" t="s">
        <v>124</v>
      </c>
      <c r="X882">
        <v>1.01211206561866</v>
      </c>
      <c r="Y882" t="s">
        <v>125</v>
      </c>
      <c r="Z882" t="s">
        <v>403</v>
      </c>
      <c r="AA882">
        <v>0.97446677542422899</v>
      </c>
      <c r="AB882" t="s">
        <v>404</v>
      </c>
      <c r="AC882">
        <v>798940</v>
      </c>
      <c r="AD882">
        <v>1197236</v>
      </c>
      <c r="AE882">
        <v>8340069</v>
      </c>
      <c r="AF882" t="s">
        <v>118</v>
      </c>
      <c r="AH882" s="41" t="s">
        <v>1037</v>
      </c>
      <c r="AI882" t="s">
        <v>120</v>
      </c>
      <c r="AJ882" t="s">
        <v>121</v>
      </c>
      <c r="AK882" s="32">
        <v>43278</v>
      </c>
      <c r="AL882" s="32">
        <v>43278</v>
      </c>
      <c r="AM882">
        <v>27</v>
      </c>
      <c r="AN882">
        <v>1</v>
      </c>
    </row>
    <row r="883" spans="1:40" ht="47.25" x14ac:dyDescent="0.3">
      <c r="A883" s="32">
        <v>43251</v>
      </c>
      <c r="B883">
        <v>94094</v>
      </c>
      <c r="C883">
        <v>0.10199999999999999</v>
      </c>
      <c r="D883" t="s">
        <v>252</v>
      </c>
      <c r="E883" t="s">
        <v>13</v>
      </c>
      <c r="F883" t="s">
        <v>233</v>
      </c>
      <c r="G883">
        <v>0</v>
      </c>
      <c r="H883">
        <v>1</v>
      </c>
      <c r="I883">
        <v>0</v>
      </c>
      <c r="J883">
        <v>0</v>
      </c>
      <c r="K883" t="s">
        <v>112</v>
      </c>
      <c r="L883">
        <v>1.7460908307501299</v>
      </c>
      <c r="M883" t="s">
        <v>148</v>
      </c>
      <c r="N883" t="s">
        <v>108</v>
      </c>
      <c r="O883">
        <v>1.1654099398451301</v>
      </c>
      <c r="P883" t="s">
        <v>109</v>
      </c>
      <c r="Q883" t="s">
        <v>116</v>
      </c>
      <c r="R883">
        <v>1.1368499998520201</v>
      </c>
      <c r="S883" t="s">
        <v>134</v>
      </c>
      <c r="T883" t="s">
        <v>110</v>
      </c>
      <c r="U883">
        <v>1.1066333950676299</v>
      </c>
      <c r="V883" t="s">
        <v>400</v>
      </c>
      <c r="W883" t="s">
        <v>143</v>
      </c>
      <c r="X883">
        <v>1.0461281629827801</v>
      </c>
      <c r="Y883" t="s">
        <v>149</v>
      </c>
      <c r="Z883" t="s">
        <v>129</v>
      </c>
      <c r="AA883">
        <v>1.0142432924753499</v>
      </c>
      <c r="AB883" t="s">
        <v>891</v>
      </c>
      <c r="AC883">
        <v>796699</v>
      </c>
      <c r="AD883">
        <v>1193657</v>
      </c>
      <c r="AE883">
        <v>8181976</v>
      </c>
      <c r="AF883" t="s">
        <v>118</v>
      </c>
      <c r="AH883" s="41" t="s">
        <v>1038</v>
      </c>
      <c r="AI883" t="s">
        <v>120</v>
      </c>
      <c r="AJ883" t="s">
        <v>121</v>
      </c>
      <c r="AK883" s="32">
        <v>43273</v>
      </c>
      <c r="AL883" s="32">
        <v>43273</v>
      </c>
      <c r="AM883">
        <v>22</v>
      </c>
      <c r="AN883">
        <v>1</v>
      </c>
    </row>
    <row r="884" spans="1:40" x14ac:dyDescent="0.3">
      <c r="A884" s="32">
        <v>43251</v>
      </c>
      <c r="B884">
        <v>94302</v>
      </c>
      <c r="C884">
        <v>9.6740000000000007E-2</v>
      </c>
      <c r="D884" t="s">
        <v>254</v>
      </c>
      <c r="E884" t="s">
        <v>14</v>
      </c>
      <c r="F884" t="s">
        <v>222</v>
      </c>
      <c r="G884">
        <v>0</v>
      </c>
      <c r="H884">
        <v>1</v>
      </c>
      <c r="I884">
        <v>0</v>
      </c>
      <c r="J884">
        <v>0</v>
      </c>
      <c r="K884" t="s">
        <v>143</v>
      </c>
      <c r="L884">
        <v>2.30306533027442</v>
      </c>
      <c r="M884" t="s">
        <v>171</v>
      </c>
      <c r="N884" t="s">
        <v>110</v>
      </c>
      <c r="O884">
        <v>1.1066333950676299</v>
      </c>
      <c r="P884" t="s">
        <v>400</v>
      </c>
      <c r="Q884" t="s">
        <v>114</v>
      </c>
      <c r="R884">
        <v>1.01216643157116</v>
      </c>
      <c r="S884" t="s">
        <v>431</v>
      </c>
      <c r="T884" t="s">
        <v>124</v>
      </c>
      <c r="U884">
        <v>1.01211206561866</v>
      </c>
      <c r="V884" t="s">
        <v>125</v>
      </c>
      <c r="W884" t="s">
        <v>403</v>
      </c>
      <c r="X884">
        <v>0.97446677542422899</v>
      </c>
      <c r="Y884" t="s">
        <v>404</v>
      </c>
      <c r="Z884" t="s">
        <v>106</v>
      </c>
      <c r="AA884">
        <v>0.96726529330086197</v>
      </c>
      <c r="AB884" t="s">
        <v>692</v>
      </c>
      <c r="AN884">
        <v>66</v>
      </c>
    </row>
    <row r="885" spans="1:40" x14ac:dyDescent="0.3">
      <c r="A885" s="32">
        <v>43251</v>
      </c>
      <c r="B885">
        <v>94428</v>
      </c>
      <c r="C885">
        <v>9.5000000000000001E-2</v>
      </c>
      <c r="D885" t="s">
        <v>257</v>
      </c>
      <c r="E885" t="s">
        <v>14</v>
      </c>
      <c r="F885" t="s">
        <v>228</v>
      </c>
      <c r="G885">
        <v>0</v>
      </c>
      <c r="H885">
        <v>1</v>
      </c>
      <c r="I885">
        <v>0</v>
      </c>
      <c r="J885">
        <v>0</v>
      </c>
      <c r="K885" t="s">
        <v>403</v>
      </c>
      <c r="L885">
        <v>2.11393374235085</v>
      </c>
      <c r="M885" t="s">
        <v>608</v>
      </c>
      <c r="N885" t="s">
        <v>110</v>
      </c>
      <c r="O885">
        <v>1.1066333950676299</v>
      </c>
      <c r="P885" t="s">
        <v>400</v>
      </c>
      <c r="Q885" t="s">
        <v>143</v>
      </c>
      <c r="R885">
        <v>1.0461281629827801</v>
      </c>
      <c r="S885" t="s">
        <v>149</v>
      </c>
      <c r="T885" t="s">
        <v>114</v>
      </c>
      <c r="U885">
        <v>1.0137915362501899</v>
      </c>
      <c r="V885" t="s">
        <v>115</v>
      </c>
      <c r="W885" t="s">
        <v>124</v>
      </c>
      <c r="X885">
        <v>1.01211206561866</v>
      </c>
      <c r="Y885" t="s">
        <v>125</v>
      </c>
      <c r="Z885" t="s">
        <v>108</v>
      </c>
      <c r="AA885">
        <v>0.96055141368879904</v>
      </c>
      <c r="AB885" t="s">
        <v>946</v>
      </c>
      <c r="AC885">
        <v>796295</v>
      </c>
      <c r="AD885">
        <v>1192975</v>
      </c>
      <c r="AE885">
        <v>1016419</v>
      </c>
      <c r="AF885" t="s">
        <v>118</v>
      </c>
      <c r="AH885" s="41" t="s">
        <v>1039</v>
      </c>
      <c r="AI885" t="s">
        <v>120</v>
      </c>
      <c r="AJ885" t="s">
        <v>121</v>
      </c>
      <c r="AK885" s="32">
        <v>43272</v>
      </c>
      <c r="AL885" s="32">
        <v>43272</v>
      </c>
      <c r="AM885">
        <v>21</v>
      </c>
      <c r="AN885">
        <v>1</v>
      </c>
    </row>
    <row r="886" spans="1:40" ht="47.25" x14ac:dyDescent="0.3">
      <c r="A886" s="32">
        <v>43251</v>
      </c>
      <c r="B886">
        <v>95256</v>
      </c>
      <c r="C886">
        <v>9.5000000000000001E-2</v>
      </c>
      <c r="D886" t="s">
        <v>343</v>
      </c>
      <c r="E886" t="s">
        <v>21</v>
      </c>
      <c r="F886" t="s">
        <v>556</v>
      </c>
      <c r="G886">
        <v>0</v>
      </c>
      <c r="H886">
        <v>1</v>
      </c>
      <c r="I886">
        <v>0</v>
      </c>
      <c r="J886">
        <v>0</v>
      </c>
      <c r="K886" t="s">
        <v>403</v>
      </c>
      <c r="L886">
        <v>2.11393374235085</v>
      </c>
      <c r="M886" t="s">
        <v>608</v>
      </c>
      <c r="N886" t="s">
        <v>110</v>
      </c>
      <c r="O886">
        <v>1.1066333950676299</v>
      </c>
      <c r="P886" t="s">
        <v>400</v>
      </c>
      <c r="Q886" t="s">
        <v>114</v>
      </c>
      <c r="R886">
        <v>1.1060161718756301</v>
      </c>
      <c r="S886" t="s">
        <v>196</v>
      </c>
      <c r="T886" t="s">
        <v>143</v>
      </c>
      <c r="U886">
        <v>1.00612441280494</v>
      </c>
      <c r="V886" t="s">
        <v>144</v>
      </c>
      <c r="W886" t="s">
        <v>124</v>
      </c>
      <c r="X886">
        <v>0.97407416157110505</v>
      </c>
      <c r="Y886" t="s">
        <v>889</v>
      </c>
      <c r="Z886" t="s">
        <v>108</v>
      </c>
      <c r="AA886">
        <v>0.96055141368879904</v>
      </c>
      <c r="AB886" t="s">
        <v>946</v>
      </c>
      <c r="AC886">
        <v>796280</v>
      </c>
      <c r="AD886">
        <v>1192946</v>
      </c>
      <c r="AE886">
        <v>9047093</v>
      </c>
      <c r="AF886" t="s">
        <v>118</v>
      </c>
      <c r="AH886" s="41" t="s">
        <v>1040</v>
      </c>
      <c r="AI886" t="s">
        <v>120</v>
      </c>
      <c r="AJ886" t="s">
        <v>121</v>
      </c>
      <c r="AK886" s="32">
        <v>43272</v>
      </c>
      <c r="AL886" s="32">
        <v>43272</v>
      </c>
      <c r="AM886">
        <v>21</v>
      </c>
      <c r="AN886">
        <v>1</v>
      </c>
    </row>
    <row r="887" spans="1:40" x14ac:dyDescent="0.3">
      <c r="A887" s="32">
        <v>43251</v>
      </c>
      <c r="B887">
        <v>95465</v>
      </c>
      <c r="C887">
        <v>0.104</v>
      </c>
      <c r="D887" t="s">
        <v>167</v>
      </c>
      <c r="E887" t="s">
        <v>12</v>
      </c>
      <c r="F887" t="s">
        <v>208</v>
      </c>
      <c r="G887">
        <v>0</v>
      </c>
      <c r="H887">
        <v>0</v>
      </c>
      <c r="I887">
        <v>0</v>
      </c>
      <c r="J887">
        <v>1</v>
      </c>
      <c r="K887" t="s">
        <v>143</v>
      </c>
      <c r="L887">
        <v>2.30306533027442</v>
      </c>
      <c r="M887" t="s">
        <v>171</v>
      </c>
      <c r="N887" t="s">
        <v>110</v>
      </c>
      <c r="O887">
        <v>1.1066333950676299</v>
      </c>
      <c r="P887" t="s">
        <v>400</v>
      </c>
      <c r="Q887" t="s">
        <v>114</v>
      </c>
      <c r="R887">
        <v>1.01216643157116</v>
      </c>
      <c r="S887" t="s">
        <v>431</v>
      </c>
      <c r="T887" t="s">
        <v>124</v>
      </c>
      <c r="U887">
        <v>1.01211206561866</v>
      </c>
      <c r="V887" t="s">
        <v>125</v>
      </c>
      <c r="W887" t="s">
        <v>403</v>
      </c>
      <c r="X887">
        <v>0.97446677542422899</v>
      </c>
      <c r="Y887" t="s">
        <v>404</v>
      </c>
      <c r="Z887" t="s">
        <v>112</v>
      </c>
      <c r="AA887">
        <v>0.973303023148263</v>
      </c>
      <c r="AB887" t="s">
        <v>113</v>
      </c>
      <c r="AN887">
        <v>202</v>
      </c>
    </row>
    <row r="888" spans="1:40" ht="47.25" x14ac:dyDescent="0.3">
      <c r="A888" s="32">
        <v>43251</v>
      </c>
      <c r="B888">
        <v>95542</v>
      </c>
      <c r="C888">
        <v>0.122</v>
      </c>
      <c r="D888" t="s">
        <v>270</v>
      </c>
      <c r="E888" t="s">
        <v>21</v>
      </c>
      <c r="F888" t="s">
        <v>556</v>
      </c>
      <c r="G888">
        <v>0</v>
      </c>
      <c r="H888">
        <v>1</v>
      </c>
      <c r="I888">
        <v>0</v>
      </c>
      <c r="J888">
        <v>0</v>
      </c>
      <c r="K888" t="s">
        <v>403</v>
      </c>
      <c r="L888">
        <v>2.11393374235085</v>
      </c>
      <c r="M888" t="s">
        <v>608</v>
      </c>
      <c r="N888" t="s">
        <v>116</v>
      </c>
      <c r="O888">
        <v>1.1368499998520201</v>
      </c>
      <c r="P888" t="s">
        <v>134</v>
      </c>
      <c r="Q888" t="s">
        <v>110</v>
      </c>
      <c r="R888">
        <v>1.1066333950676299</v>
      </c>
      <c r="S888" t="s">
        <v>400</v>
      </c>
      <c r="T888" t="s">
        <v>143</v>
      </c>
      <c r="U888">
        <v>1.0461281629827801</v>
      </c>
      <c r="V888" t="s">
        <v>149</v>
      </c>
      <c r="W888" t="s">
        <v>108</v>
      </c>
      <c r="X888">
        <v>1.0169946869864901</v>
      </c>
      <c r="Y888" t="s">
        <v>174</v>
      </c>
      <c r="Z888" t="s">
        <v>114</v>
      </c>
      <c r="AA888">
        <v>1.0137915362501899</v>
      </c>
      <c r="AB888" t="s">
        <v>115</v>
      </c>
      <c r="AC888">
        <v>797131</v>
      </c>
      <c r="AD888">
        <v>1194370</v>
      </c>
      <c r="AE888">
        <v>9047093</v>
      </c>
      <c r="AF888" t="s">
        <v>118</v>
      </c>
      <c r="AH888" s="41" t="s">
        <v>1041</v>
      </c>
      <c r="AI888" t="s">
        <v>151</v>
      </c>
      <c r="AJ888" t="s">
        <v>121</v>
      </c>
      <c r="AK888" s="32">
        <v>43273</v>
      </c>
      <c r="AL888" s="32">
        <v>43273</v>
      </c>
      <c r="AM888">
        <v>22</v>
      </c>
      <c r="AN888">
        <v>1</v>
      </c>
    </row>
    <row r="889" spans="1:40" x14ac:dyDescent="0.3">
      <c r="A889" s="32">
        <v>43251</v>
      </c>
      <c r="B889">
        <v>95736</v>
      </c>
      <c r="C889">
        <v>0.11293</v>
      </c>
      <c r="D889" t="s">
        <v>230</v>
      </c>
      <c r="E889" t="s">
        <v>13</v>
      </c>
      <c r="F889" t="s">
        <v>177</v>
      </c>
      <c r="G889">
        <v>0</v>
      </c>
      <c r="H889">
        <v>1</v>
      </c>
      <c r="I889">
        <v>0</v>
      </c>
      <c r="J889">
        <v>0</v>
      </c>
      <c r="K889" t="s">
        <v>106</v>
      </c>
      <c r="L889">
        <v>3.2749218818536798</v>
      </c>
      <c r="M889" t="s">
        <v>698</v>
      </c>
      <c r="N889" t="s">
        <v>108</v>
      </c>
      <c r="O889">
        <v>1.1654099398451301</v>
      </c>
      <c r="P889" t="s">
        <v>109</v>
      </c>
      <c r="Q889" t="s">
        <v>116</v>
      </c>
      <c r="R889">
        <v>1.1368499998520201</v>
      </c>
      <c r="S889" t="s">
        <v>134</v>
      </c>
      <c r="T889" t="s">
        <v>110</v>
      </c>
      <c r="U889">
        <v>1.1066333950676299</v>
      </c>
      <c r="V889" t="s">
        <v>400</v>
      </c>
      <c r="W889" t="s">
        <v>114</v>
      </c>
      <c r="X889">
        <v>1.01216643157116</v>
      </c>
      <c r="Y889" t="s">
        <v>431</v>
      </c>
      <c r="Z889" t="s">
        <v>124</v>
      </c>
      <c r="AA889">
        <v>1.01211206561866</v>
      </c>
      <c r="AB889" t="s">
        <v>125</v>
      </c>
      <c r="AC889">
        <v>799182</v>
      </c>
      <c r="AD889">
        <v>1197613</v>
      </c>
      <c r="AE889">
        <v>2819829</v>
      </c>
      <c r="AF889" t="s">
        <v>118</v>
      </c>
      <c r="AH889" s="41" t="s">
        <v>1042</v>
      </c>
      <c r="AI889" t="s">
        <v>120</v>
      </c>
      <c r="AJ889" t="s">
        <v>121</v>
      </c>
      <c r="AK889" s="32">
        <v>43278</v>
      </c>
      <c r="AL889" s="32">
        <v>43278</v>
      </c>
      <c r="AM889">
        <v>27</v>
      </c>
      <c r="AN889">
        <v>1</v>
      </c>
    </row>
    <row r="890" spans="1:40" x14ac:dyDescent="0.3">
      <c r="A890" s="32">
        <v>43251</v>
      </c>
      <c r="B890">
        <v>96468</v>
      </c>
      <c r="C890">
        <v>0.113</v>
      </c>
      <c r="D890" t="s">
        <v>252</v>
      </c>
      <c r="E890" t="s">
        <v>13</v>
      </c>
      <c r="F890" t="s">
        <v>219</v>
      </c>
      <c r="G890">
        <v>0</v>
      </c>
      <c r="H890">
        <v>1</v>
      </c>
      <c r="I890">
        <v>0</v>
      </c>
      <c r="J890">
        <v>0</v>
      </c>
      <c r="K890" t="s">
        <v>403</v>
      </c>
      <c r="L890">
        <v>2.11393374235085</v>
      </c>
      <c r="M890" t="s">
        <v>608</v>
      </c>
      <c r="N890" t="s">
        <v>110</v>
      </c>
      <c r="O890">
        <v>1.1066333950676299</v>
      </c>
      <c r="P890" t="s">
        <v>400</v>
      </c>
      <c r="Q890" t="s">
        <v>114</v>
      </c>
      <c r="R890">
        <v>1.1060161718756301</v>
      </c>
      <c r="S890" t="s">
        <v>196</v>
      </c>
      <c r="T890" t="s">
        <v>124</v>
      </c>
      <c r="U890">
        <v>1.01211206561866</v>
      </c>
      <c r="V890" t="s">
        <v>125</v>
      </c>
      <c r="W890" t="s">
        <v>143</v>
      </c>
      <c r="X890">
        <v>1.00612441280494</v>
      </c>
      <c r="Y890" t="s">
        <v>144</v>
      </c>
      <c r="Z890" t="s">
        <v>108</v>
      </c>
      <c r="AA890">
        <v>0.96055141368879904</v>
      </c>
      <c r="AB890" t="s">
        <v>946</v>
      </c>
      <c r="AC890">
        <v>795973</v>
      </c>
      <c r="AD890">
        <v>1192448</v>
      </c>
      <c r="AE890">
        <v>1011782</v>
      </c>
      <c r="AF890" t="s">
        <v>198</v>
      </c>
      <c r="AH890" s="41" t="s">
        <v>1043</v>
      </c>
      <c r="AI890" t="s">
        <v>200</v>
      </c>
      <c r="AJ890" t="s">
        <v>121</v>
      </c>
      <c r="AK890" s="32">
        <v>43271</v>
      </c>
      <c r="AL890" s="32">
        <v>43271</v>
      </c>
      <c r="AM890">
        <v>20</v>
      </c>
      <c r="AN890">
        <v>1</v>
      </c>
    </row>
    <row r="891" spans="1:40" x14ac:dyDescent="0.3">
      <c r="A891" s="32">
        <v>43251</v>
      </c>
      <c r="B891">
        <v>96468</v>
      </c>
      <c r="C891">
        <v>0.113</v>
      </c>
      <c r="D891" t="s">
        <v>252</v>
      </c>
      <c r="E891" t="s">
        <v>13</v>
      </c>
      <c r="F891" t="s">
        <v>219</v>
      </c>
      <c r="G891">
        <v>0</v>
      </c>
      <c r="H891">
        <v>1</v>
      </c>
      <c r="I891">
        <v>0</v>
      </c>
      <c r="J891">
        <v>0</v>
      </c>
      <c r="K891" t="s">
        <v>403</v>
      </c>
      <c r="L891">
        <v>2.11393374235085</v>
      </c>
      <c r="M891" t="s">
        <v>608</v>
      </c>
      <c r="N891" t="s">
        <v>110</v>
      </c>
      <c r="O891">
        <v>1.1066333950676299</v>
      </c>
      <c r="P891" t="s">
        <v>400</v>
      </c>
      <c r="Q891" t="s">
        <v>114</v>
      </c>
      <c r="R891">
        <v>1.1060161718756301</v>
      </c>
      <c r="S891" t="s">
        <v>196</v>
      </c>
      <c r="T891" t="s">
        <v>124</v>
      </c>
      <c r="U891">
        <v>1.01211206561866</v>
      </c>
      <c r="V891" t="s">
        <v>125</v>
      </c>
      <c r="W891" t="s">
        <v>143</v>
      </c>
      <c r="X891">
        <v>1.00612441280494</v>
      </c>
      <c r="Y891" t="s">
        <v>144</v>
      </c>
      <c r="Z891" t="s">
        <v>108</v>
      </c>
      <c r="AA891">
        <v>0.96055141368879904</v>
      </c>
      <c r="AB891" t="s">
        <v>946</v>
      </c>
      <c r="AC891">
        <v>798822</v>
      </c>
      <c r="AD891">
        <v>1197056</v>
      </c>
      <c r="AE891">
        <v>1011782</v>
      </c>
      <c r="AF891" t="s">
        <v>118</v>
      </c>
      <c r="AH891" s="41" t="s">
        <v>1044</v>
      </c>
      <c r="AI891" t="s">
        <v>120</v>
      </c>
      <c r="AJ891" t="s">
        <v>121</v>
      </c>
      <c r="AK891" s="32">
        <v>43278</v>
      </c>
      <c r="AL891" s="32">
        <v>43278</v>
      </c>
      <c r="AM891">
        <v>27</v>
      </c>
      <c r="AN891">
        <v>1</v>
      </c>
    </row>
    <row r="892" spans="1:40" x14ac:dyDescent="0.3">
      <c r="A892" s="32">
        <v>43251</v>
      </c>
      <c r="B892">
        <v>96477</v>
      </c>
      <c r="C892">
        <v>9.8250000000000004E-2</v>
      </c>
      <c r="D892" t="s">
        <v>423</v>
      </c>
      <c r="E892" t="s">
        <v>14</v>
      </c>
      <c r="F892" t="s">
        <v>375</v>
      </c>
      <c r="G892">
        <v>0</v>
      </c>
      <c r="H892">
        <v>1</v>
      </c>
      <c r="I892">
        <v>0</v>
      </c>
      <c r="J892">
        <v>0</v>
      </c>
      <c r="K892" t="s">
        <v>106</v>
      </c>
      <c r="L892">
        <v>3.2749218818536798</v>
      </c>
      <c r="M892" t="s">
        <v>698</v>
      </c>
      <c r="N892" t="s">
        <v>124</v>
      </c>
      <c r="O892">
        <v>1.1783255797797301</v>
      </c>
      <c r="P892" t="s">
        <v>135</v>
      </c>
      <c r="Q892" t="s">
        <v>110</v>
      </c>
      <c r="R892">
        <v>1.1066333950676299</v>
      </c>
      <c r="S892" t="s">
        <v>400</v>
      </c>
      <c r="T892" t="s">
        <v>114</v>
      </c>
      <c r="U892">
        <v>1.0638406437077199</v>
      </c>
      <c r="V892" t="s">
        <v>344</v>
      </c>
      <c r="W892" t="s">
        <v>116</v>
      </c>
      <c r="X892">
        <v>1.04145330898743</v>
      </c>
      <c r="Y892" t="s">
        <v>117</v>
      </c>
      <c r="Z892" t="s">
        <v>143</v>
      </c>
      <c r="AA892">
        <v>1.00612441280494</v>
      </c>
      <c r="AB892" t="s">
        <v>144</v>
      </c>
      <c r="AN892">
        <v>238</v>
      </c>
    </row>
    <row r="893" spans="1:40" x14ac:dyDescent="0.3">
      <c r="A893" s="32">
        <v>43251</v>
      </c>
      <c r="B893">
        <v>96521</v>
      </c>
      <c r="C893">
        <v>9.6000000000000002E-2</v>
      </c>
      <c r="D893" t="s">
        <v>254</v>
      </c>
      <c r="E893" t="s">
        <v>12</v>
      </c>
      <c r="F893" t="s">
        <v>123</v>
      </c>
      <c r="G893">
        <v>0</v>
      </c>
      <c r="H893">
        <v>0</v>
      </c>
      <c r="I893">
        <v>0</v>
      </c>
      <c r="J893">
        <v>1</v>
      </c>
      <c r="K893" t="s">
        <v>143</v>
      </c>
      <c r="L893">
        <v>2.30306533027442</v>
      </c>
      <c r="M893" t="s">
        <v>171</v>
      </c>
      <c r="N893" t="s">
        <v>110</v>
      </c>
      <c r="O893">
        <v>1.1066333950676299</v>
      </c>
      <c r="P893" t="s">
        <v>400</v>
      </c>
      <c r="Q893" t="s">
        <v>114</v>
      </c>
      <c r="R893">
        <v>0.99982847491792703</v>
      </c>
      <c r="S893" t="s">
        <v>131</v>
      </c>
      <c r="T893" t="s">
        <v>403</v>
      </c>
      <c r="U893">
        <v>0.97446677542422899</v>
      </c>
      <c r="V893" t="s">
        <v>404</v>
      </c>
      <c r="W893" t="s">
        <v>124</v>
      </c>
      <c r="X893">
        <v>0.97407416157110505</v>
      </c>
      <c r="Y893" t="s">
        <v>889</v>
      </c>
      <c r="Z893" t="s">
        <v>129</v>
      </c>
      <c r="AA893">
        <v>0.96993556296918804</v>
      </c>
      <c r="AB893" t="s">
        <v>1008</v>
      </c>
      <c r="AC893">
        <v>797193</v>
      </c>
      <c r="AD893">
        <v>1194463</v>
      </c>
      <c r="AE893">
        <v>7098395</v>
      </c>
      <c r="AF893" t="s">
        <v>118</v>
      </c>
      <c r="AH893" s="41" t="s">
        <v>1045</v>
      </c>
      <c r="AI893" t="s">
        <v>120</v>
      </c>
      <c r="AJ893" t="s">
        <v>121</v>
      </c>
      <c r="AK893" s="32">
        <v>43276</v>
      </c>
      <c r="AL893" s="32">
        <v>43276</v>
      </c>
      <c r="AM893">
        <v>25</v>
      </c>
      <c r="AN893">
        <v>1</v>
      </c>
    </row>
    <row r="894" spans="1:40" x14ac:dyDescent="0.3">
      <c r="A894" s="32">
        <v>43251</v>
      </c>
      <c r="B894">
        <v>96627</v>
      </c>
      <c r="C894">
        <v>0.11365</v>
      </c>
      <c r="D894" t="s">
        <v>203</v>
      </c>
      <c r="E894" t="s">
        <v>13</v>
      </c>
      <c r="F894" t="s">
        <v>233</v>
      </c>
      <c r="G894">
        <v>0</v>
      </c>
      <c r="H894">
        <v>1</v>
      </c>
      <c r="I894">
        <v>0</v>
      </c>
      <c r="J894">
        <v>0</v>
      </c>
      <c r="K894" t="s">
        <v>106</v>
      </c>
      <c r="L894">
        <v>2.43283194387014</v>
      </c>
      <c r="M894" t="s">
        <v>690</v>
      </c>
      <c r="N894" t="s">
        <v>112</v>
      </c>
      <c r="O894">
        <v>1.29769925911285</v>
      </c>
      <c r="P894" t="s">
        <v>148</v>
      </c>
      <c r="Q894" t="s">
        <v>116</v>
      </c>
      <c r="R894">
        <v>1.1368499998520201</v>
      </c>
      <c r="S894" t="s">
        <v>134</v>
      </c>
      <c r="T894" t="s">
        <v>110</v>
      </c>
      <c r="U894">
        <v>1.1066333950676299</v>
      </c>
      <c r="V894" t="s">
        <v>400</v>
      </c>
      <c r="W894" t="s">
        <v>129</v>
      </c>
      <c r="X894">
        <v>1.09817458442219</v>
      </c>
      <c r="Y894" t="s">
        <v>130</v>
      </c>
      <c r="Z894" t="s">
        <v>108</v>
      </c>
      <c r="AA894">
        <v>1.0169946869864901</v>
      </c>
      <c r="AB894" t="s">
        <v>174</v>
      </c>
      <c r="AC894">
        <v>798380</v>
      </c>
      <c r="AD894">
        <v>1196381</v>
      </c>
      <c r="AE894">
        <v>8181976</v>
      </c>
      <c r="AF894" t="s">
        <v>118</v>
      </c>
      <c r="AH894" s="41" t="s">
        <v>1046</v>
      </c>
      <c r="AI894" t="s">
        <v>158</v>
      </c>
      <c r="AJ894" t="s">
        <v>121</v>
      </c>
      <c r="AK894" s="32">
        <v>43277</v>
      </c>
      <c r="AL894" s="32">
        <v>43277</v>
      </c>
      <c r="AM894">
        <v>26</v>
      </c>
      <c r="AN894">
        <v>1</v>
      </c>
    </row>
    <row r="895" spans="1:40" x14ac:dyDescent="0.3">
      <c r="A895" s="32">
        <v>43251</v>
      </c>
      <c r="B895">
        <v>96627</v>
      </c>
      <c r="C895">
        <v>0.11365</v>
      </c>
      <c r="D895" t="s">
        <v>203</v>
      </c>
      <c r="E895" t="s">
        <v>13</v>
      </c>
      <c r="F895" t="s">
        <v>233</v>
      </c>
      <c r="G895">
        <v>0</v>
      </c>
      <c r="H895">
        <v>1</v>
      </c>
      <c r="I895">
        <v>0</v>
      </c>
      <c r="J895">
        <v>0</v>
      </c>
      <c r="K895" t="s">
        <v>106</v>
      </c>
      <c r="L895">
        <v>2.43283194387014</v>
      </c>
      <c r="M895" t="s">
        <v>690</v>
      </c>
      <c r="N895" t="s">
        <v>112</v>
      </c>
      <c r="O895">
        <v>1.29769925911285</v>
      </c>
      <c r="P895" t="s">
        <v>148</v>
      </c>
      <c r="Q895" t="s">
        <v>116</v>
      </c>
      <c r="R895">
        <v>1.1368499998520201</v>
      </c>
      <c r="S895" t="s">
        <v>134</v>
      </c>
      <c r="T895" t="s">
        <v>110</v>
      </c>
      <c r="U895">
        <v>1.1066333950676299</v>
      </c>
      <c r="V895" t="s">
        <v>400</v>
      </c>
      <c r="W895" t="s">
        <v>129</v>
      </c>
      <c r="X895">
        <v>1.09817458442219</v>
      </c>
      <c r="Y895" t="s">
        <v>130</v>
      </c>
      <c r="Z895" t="s">
        <v>108</v>
      </c>
      <c r="AA895">
        <v>1.0169946869864901</v>
      </c>
      <c r="AB895" t="s">
        <v>174</v>
      </c>
      <c r="AC895">
        <v>798138</v>
      </c>
      <c r="AD895">
        <v>1196001</v>
      </c>
      <c r="AE895">
        <v>8181976</v>
      </c>
      <c r="AF895" t="s">
        <v>198</v>
      </c>
      <c r="AH895" s="41" t="s">
        <v>1047</v>
      </c>
      <c r="AI895" t="s">
        <v>200</v>
      </c>
      <c r="AJ895" t="s">
        <v>121</v>
      </c>
      <c r="AK895" s="32">
        <v>43277</v>
      </c>
      <c r="AL895" s="32">
        <v>43277</v>
      </c>
      <c r="AM895">
        <v>26</v>
      </c>
      <c r="AN895">
        <v>1</v>
      </c>
    </row>
    <row r="896" spans="1:40" x14ac:dyDescent="0.3">
      <c r="A896" s="32">
        <v>43251</v>
      </c>
      <c r="B896">
        <v>97487</v>
      </c>
      <c r="C896">
        <v>0.10199999999999999</v>
      </c>
      <c r="D896" t="s">
        <v>146</v>
      </c>
      <c r="E896" t="s">
        <v>12</v>
      </c>
      <c r="F896" t="s">
        <v>208</v>
      </c>
      <c r="G896">
        <v>0</v>
      </c>
      <c r="H896">
        <v>0</v>
      </c>
      <c r="I896">
        <v>0</v>
      </c>
      <c r="J896">
        <v>1</v>
      </c>
      <c r="K896" t="s">
        <v>403</v>
      </c>
      <c r="L896">
        <v>2.11393374235085</v>
      </c>
      <c r="M896" t="s">
        <v>608</v>
      </c>
      <c r="N896" t="s">
        <v>110</v>
      </c>
      <c r="O896">
        <v>1.1066333950676299</v>
      </c>
      <c r="P896" t="s">
        <v>400</v>
      </c>
      <c r="Q896" t="s">
        <v>129</v>
      </c>
      <c r="R896">
        <v>1.09817458442219</v>
      </c>
      <c r="S896" t="s">
        <v>130</v>
      </c>
      <c r="T896" t="s">
        <v>143</v>
      </c>
      <c r="U896">
        <v>1.0461281629827801</v>
      </c>
      <c r="V896" t="s">
        <v>149</v>
      </c>
      <c r="W896" t="s">
        <v>114</v>
      </c>
      <c r="X896">
        <v>1.0137915362501899</v>
      </c>
      <c r="Y896" t="s">
        <v>115</v>
      </c>
      <c r="Z896" t="s">
        <v>124</v>
      </c>
      <c r="AA896">
        <v>1.01211206561866</v>
      </c>
      <c r="AB896" t="s">
        <v>125</v>
      </c>
      <c r="AC896">
        <v>795804</v>
      </c>
      <c r="AD896">
        <v>1192181</v>
      </c>
      <c r="AE896">
        <v>8340093</v>
      </c>
      <c r="AF896" t="s">
        <v>118</v>
      </c>
      <c r="AH896" s="45">
        <v>43636</v>
      </c>
      <c r="AI896" t="s">
        <v>120</v>
      </c>
      <c r="AJ896" t="s">
        <v>121</v>
      </c>
      <c r="AK896" s="32">
        <v>43271</v>
      </c>
      <c r="AL896" s="32">
        <v>43271</v>
      </c>
      <c r="AM896">
        <v>20</v>
      </c>
      <c r="AN896">
        <v>1</v>
      </c>
    </row>
    <row r="897" spans="1:40" x14ac:dyDescent="0.3">
      <c r="A897" s="32">
        <v>43251</v>
      </c>
      <c r="B897">
        <v>97600</v>
      </c>
      <c r="C897">
        <v>0.12268999999999999</v>
      </c>
      <c r="D897" t="s">
        <v>146</v>
      </c>
      <c r="E897" t="s">
        <v>14</v>
      </c>
      <c r="F897" t="s">
        <v>222</v>
      </c>
      <c r="G897">
        <v>0</v>
      </c>
      <c r="H897">
        <v>1</v>
      </c>
      <c r="I897">
        <v>0</v>
      </c>
      <c r="J897">
        <v>0</v>
      </c>
      <c r="K897" t="s">
        <v>106</v>
      </c>
      <c r="L897">
        <v>3.2749218818536798</v>
      </c>
      <c r="M897" t="s">
        <v>698</v>
      </c>
      <c r="N897" t="s">
        <v>114</v>
      </c>
      <c r="O897">
        <v>1.1707952843745699</v>
      </c>
      <c r="P897" t="s">
        <v>178</v>
      </c>
      <c r="Q897" t="s">
        <v>110</v>
      </c>
      <c r="R897">
        <v>1.1066333950676299</v>
      </c>
      <c r="S897" t="s">
        <v>400</v>
      </c>
      <c r="T897" t="s">
        <v>129</v>
      </c>
      <c r="U897">
        <v>1.09817458442219</v>
      </c>
      <c r="V897" t="s">
        <v>130</v>
      </c>
      <c r="W897" t="s">
        <v>143</v>
      </c>
      <c r="X897">
        <v>1.0461281629827801</v>
      </c>
      <c r="Y897" t="s">
        <v>149</v>
      </c>
      <c r="Z897" t="s">
        <v>116</v>
      </c>
      <c r="AA897">
        <v>1.04145330898743</v>
      </c>
      <c r="AB897" t="s">
        <v>117</v>
      </c>
      <c r="AN897">
        <v>283</v>
      </c>
    </row>
    <row r="898" spans="1:40" ht="31.5" x14ac:dyDescent="0.3">
      <c r="A898" s="32">
        <v>43251</v>
      </c>
      <c r="B898">
        <v>97679</v>
      </c>
      <c r="C898">
        <v>0.11681999999999999</v>
      </c>
      <c r="D898" t="s">
        <v>322</v>
      </c>
      <c r="E898" t="s">
        <v>21</v>
      </c>
      <c r="F898" t="s">
        <v>105</v>
      </c>
      <c r="G898">
        <v>0</v>
      </c>
      <c r="H898">
        <v>1</v>
      </c>
      <c r="I898">
        <v>0</v>
      </c>
      <c r="J898">
        <v>0</v>
      </c>
      <c r="K898" t="s">
        <v>106</v>
      </c>
      <c r="L898">
        <v>3.2749218818536798</v>
      </c>
      <c r="M898" t="s">
        <v>698</v>
      </c>
      <c r="N898" t="s">
        <v>112</v>
      </c>
      <c r="O898">
        <v>1.31271855459249</v>
      </c>
      <c r="P898" t="s">
        <v>148</v>
      </c>
      <c r="Q898" t="s">
        <v>114</v>
      </c>
      <c r="R898">
        <v>1.1707952843745699</v>
      </c>
      <c r="S898" t="s">
        <v>178</v>
      </c>
      <c r="T898" t="s">
        <v>110</v>
      </c>
      <c r="U898">
        <v>1.0615373374675601</v>
      </c>
      <c r="V898" t="s">
        <v>111</v>
      </c>
      <c r="W898" t="s">
        <v>143</v>
      </c>
      <c r="X898">
        <v>1.0461281629827801</v>
      </c>
      <c r="Y898" t="s">
        <v>149</v>
      </c>
      <c r="Z898" t="s">
        <v>116</v>
      </c>
      <c r="AA898">
        <v>1.04145330898743</v>
      </c>
      <c r="AB898" t="s">
        <v>117</v>
      </c>
      <c r="AC898">
        <v>799735</v>
      </c>
      <c r="AD898">
        <v>1198344</v>
      </c>
      <c r="AE898">
        <v>9425307</v>
      </c>
      <c r="AF898" t="s">
        <v>118</v>
      </c>
      <c r="AH898" s="41" t="s">
        <v>1048</v>
      </c>
      <c r="AI898" t="s">
        <v>120</v>
      </c>
      <c r="AJ898" t="s">
        <v>121</v>
      </c>
      <c r="AK898" s="32">
        <v>43279</v>
      </c>
      <c r="AL898" s="32">
        <v>43279</v>
      </c>
      <c r="AM898">
        <v>28</v>
      </c>
      <c r="AN898">
        <v>1</v>
      </c>
    </row>
    <row r="899" spans="1:40" x14ac:dyDescent="0.3">
      <c r="A899" s="32">
        <v>43251</v>
      </c>
      <c r="B899">
        <v>97754</v>
      </c>
      <c r="C899">
        <v>0.10100000000000001</v>
      </c>
      <c r="D899" t="s">
        <v>218</v>
      </c>
      <c r="E899" t="s">
        <v>13</v>
      </c>
      <c r="F899" t="s">
        <v>142</v>
      </c>
      <c r="G899">
        <v>0</v>
      </c>
      <c r="H899">
        <v>1</v>
      </c>
      <c r="I899">
        <v>0</v>
      </c>
      <c r="J899">
        <v>0</v>
      </c>
      <c r="K899" t="s">
        <v>403</v>
      </c>
      <c r="L899">
        <v>2.11393374235085</v>
      </c>
      <c r="M899" t="s">
        <v>608</v>
      </c>
      <c r="N899" t="s">
        <v>110</v>
      </c>
      <c r="O899">
        <v>1.1066333950676299</v>
      </c>
      <c r="P899" t="s">
        <v>400</v>
      </c>
      <c r="Q899" t="s">
        <v>108</v>
      </c>
      <c r="R899">
        <v>1.0169946869864901</v>
      </c>
      <c r="S899" t="s">
        <v>174</v>
      </c>
      <c r="T899" t="s">
        <v>114</v>
      </c>
      <c r="U899">
        <v>1.01216643157116</v>
      </c>
      <c r="V899" t="s">
        <v>431</v>
      </c>
      <c r="W899" t="s">
        <v>124</v>
      </c>
      <c r="X899">
        <v>1.01211206561866</v>
      </c>
      <c r="Y899" t="s">
        <v>125</v>
      </c>
      <c r="Z899" t="s">
        <v>143</v>
      </c>
      <c r="AA899">
        <v>1.00612441280494</v>
      </c>
      <c r="AB899" t="s">
        <v>144</v>
      </c>
      <c r="AC899">
        <v>797996</v>
      </c>
      <c r="AD899">
        <v>1195785</v>
      </c>
      <c r="AE899">
        <v>1014323</v>
      </c>
      <c r="AF899" t="s">
        <v>118</v>
      </c>
      <c r="AH899" s="42">
        <v>43642.427777777775</v>
      </c>
      <c r="AI899" t="s">
        <v>120</v>
      </c>
      <c r="AJ899" t="s">
        <v>121</v>
      </c>
      <c r="AK899" s="32">
        <v>43277</v>
      </c>
      <c r="AL899" s="32">
        <v>43277</v>
      </c>
      <c r="AM899">
        <v>26</v>
      </c>
      <c r="AN899">
        <v>1</v>
      </c>
    </row>
    <row r="900" spans="1:40" ht="31.5" x14ac:dyDescent="0.3">
      <c r="A900" s="32">
        <v>43251</v>
      </c>
      <c r="B900">
        <v>98675</v>
      </c>
      <c r="C900">
        <v>0.11600000000000001</v>
      </c>
      <c r="D900" t="s">
        <v>270</v>
      </c>
      <c r="E900" t="s">
        <v>12</v>
      </c>
      <c r="F900" t="s">
        <v>235</v>
      </c>
      <c r="G900">
        <v>0</v>
      </c>
      <c r="H900">
        <v>0</v>
      </c>
      <c r="I900">
        <v>0</v>
      </c>
      <c r="J900">
        <v>1</v>
      </c>
      <c r="K900" t="s">
        <v>143</v>
      </c>
      <c r="L900">
        <v>2.30306533027442</v>
      </c>
      <c r="M900" t="s">
        <v>171</v>
      </c>
      <c r="N900" t="s">
        <v>116</v>
      </c>
      <c r="O900">
        <v>1.1368499998520201</v>
      </c>
      <c r="P900" t="s">
        <v>134</v>
      </c>
      <c r="Q900" t="s">
        <v>110</v>
      </c>
      <c r="R900">
        <v>1.0615373374675601</v>
      </c>
      <c r="S900" t="s">
        <v>111</v>
      </c>
      <c r="T900" t="s">
        <v>114</v>
      </c>
      <c r="U900">
        <v>1.0137915362501899</v>
      </c>
      <c r="V900" t="s">
        <v>115</v>
      </c>
      <c r="W900" t="s">
        <v>403</v>
      </c>
      <c r="X900">
        <v>0.97446677542422899</v>
      </c>
      <c r="Y900" t="s">
        <v>404</v>
      </c>
      <c r="Z900" t="s">
        <v>124</v>
      </c>
      <c r="AA900">
        <v>0.97407416157110505</v>
      </c>
      <c r="AB900" t="s">
        <v>889</v>
      </c>
      <c r="AC900">
        <v>795901</v>
      </c>
      <c r="AD900">
        <v>1192346</v>
      </c>
      <c r="AE900">
        <v>1375443</v>
      </c>
      <c r="AF900" t="s">
        <v>118</v>
      </c>
      <c r="AH900" s="41" t="s">
        <v>1049</v>
      </c>
      <c r="AI900" t="s">
        <v>120</v>
      </c>
      <c r="AJ900" t="s">
        <v>121</v>
      </c>
      <c r="AK900" s="32">
        <v>43271</v>
      </c>
      <c r="AL900" s="32">
        <v>43271</v>
      </c>
      <c r="AM900">
        <v>20</v>
      </c>
      <c r="AN900">
        <v>1</v>
      </c>
    </row>
    <row r="901" spans="1:40" x14ac:dyDescent="0.3">
      <c r="A901" s="32">
        <v>43251</v>
      </c>
      <c r="B901">
        <v>98718</v>
      </c>
      <c r="C901">
        <v>0.10095</v>
      </c>
      <c r="D901" t="s">
        <v>164</v>
      </c>
      <c r="E901" t="s">
        <v>13</v>
      </c>
      <c r="F901" t="s">
        <v>165</v>
      </c>
      <c r="G901">
        <v>0</v>
      </c>
      <c r="H901">
        <v>1</v>
      </c>
      <c r="I901">
        <v>0</v>
      </c>
      <c r="J901">
        <v>0</v>
      </c>
      <c r="K901" t="s">
        <v>106</v>
      </c>
      <c r="L901">
        <v>2.43283194387014</v>
      </c>
      <c r="M901" t="s">
        <v>690</v>
      </c>
      <c r="N901" t="s">
        <v>108</v>
      </c>
      <c r="O901">
        <v>1.1654099398451301</v>
      </c>
      <c r="P901" t="s">
        <v>109</v>
      </c>
      <c r="Q901" t="s">
        <v>116</v>
      </c>
      <c r="R901">
        <v>1.1368499998520201</v>
      </c>
      <c r="S901" t="s">
        <v>134</v>
      </c>
      <c r="T901" t="s">
        <v>110</v>
      </c>
      <c r="U901">
        <v>1.0615373374675601</v>
      </c>
      <c r="V901" t="s">
        <v>111</v>
      </c>
      <c r="W901" t="s">
        <v>114</v>
      </c>
      <c r="X901">
        <v>1.04021706220163</v>
      </c>
      <c r="Y901" t="s">
        <v>435</v>
      </c>
      <c r="Z901" t="s">
        <v>124</v>
      </c>
      <c r="AA901">
        <v>1.01211206561866</v>
      </c>
      <c r="AB901" t="s">
        <v>125</v>
      </c>
      <c r="AC901">
        <v>796225</v>
      </c>
      <c r="AD901">
        <v>1192837</v>
      </c>
      <c r="AE901">
        <v>9761214</v>
      </c>
      <c r="AF901" t="s">
        <v>118</v>
      </c>
      <c r="AH901" s="41" t="s">
        <v>1050</v>
      </c>
      <c r="AI901" t="s">
        <v>120</v>
      </c>
      <c r="AJ901" t="s">
        <v>121</v>
      </c>
      <c r="AK901" s="32">
        <v>43272</v>
      </c>
      <c r="AL901" s="32">
        <v>43272</v>
      </c>
      <c r="AM901">
        <v>21</v>
      </c>
      <c r="AN901">
        <v>1</v>
      </c>
    </row>
    <row r="902" spans="1:40" x14ac:dyDescent="0.3">
      <c r="A902" s="32">
        <v>43251</v>
      </c>
      <c r="B902">
        <v>99112</v>
      </c>
      <c r="C902">
        <v>9.6740000000000007E-2</v>
      </c>
      <c r="D902" t="s">
        <v>173</v>
      </c>
      <c r="E902" t="s">
        <v>14</v>
      </c>
      <c r="F902" t="s">
        <v>188</v>
      </c>
      <c r="G902">
        <v>0</v>
      </c>
      <c r="H902">
        <v>1</v>
      </c>
      <c r="I902">
        <v>0</v>
      </c>
      <c r="J902">
        <v>0</v>
      </c>
      <c r="K902" t="s">
        <v>143</v>
      </c>
      <c r="L902">
        <v>2.30306533027442</v>
      </c>
      <c r="M902" t="s">
        <v>171</v>
      </c>
      <c r="N902" t="s">
        <v>110</v>
      </c>
      <c r="O902">
        <v>1.0615373374675601</v>
      </c>
      <c r="P902" t="s">
        <v>111</v>
      </c>
      <c r="Q902" t="s">
        <v>108</v>
      </c>
      <c r="R902">
        <v>1.0169946869864901</v>
      </c>
      <c r="S902" t="s">
        <v>174</v>
      </c>
      <c r="T902" t="s">
        <v>124</v>
      </c>
      <c r="U902">
        <v>1.01211206561866</v>
      </c>
      <c r="V902" t="s">
        <v>125</v>
      </c>
      <c r="W902" t="s">
        <v>114</v>
      </c>
      <c r="X902">
        <v>0.99982847491792703</v>
      </c>
      <c r="Y902" t="s">
        <v>131</v>
      </c>
      <c r="Z902" t="s">
        <v>403</v>
      </c>
      <c r="AA902">
        <v>0.97446677542422899</v>
      </c>
      <c r="AB902" t="s">
        <v>404</v>
      </c>
      <c r="AC902">
        <v>800176</v>
      </c>
      <c r="AD902">
        <v>1198980</v>
      </c>
      <c r="AE902">
        <v>7096944</v>
      </c>
      <c r="AF902" t="s">
        <v>118</v>
      </c>
      <c r="AH902" s="41" t="s">
        <v>1051</v>
      </c>
      <c r="AI902" t="s">
        <v>120</v>
      </c>
      <c r="AJ902" t="s">
        <v>121</v>
      </c>
      <c r="AK902" s="32">
        <v>43279</v>
      </c>
      <c r="AL902" s="32">
        <v>43279</v>
      </c>
      <c r="AM902">
        <v>28</v>
      </c>
      <c r="AN902">
        <v>1</v>
      </c>
    </row>
    <row r="903" spans="1:40" x14ac:dyDescent="0.3">
      <c r="A903" s="32">
        <v>43251</v>
      </c>
      <c r="B903">
        <v>99311</v>
      </c>
      <c r="C903">
        <v>9.5729999999999996E-2</v>
      </c>
      <c r="D903" t="s">
        <v>224</v>
      </c>
      <c r="E903" t="s">
        <v>12</v>
      </c>
      <c r="F903" t="s">
        <v>208</v>
      </c>
      <c r="G903">
        <v>0</v>
      </c>
      <c r="H903">
        <v>0</v>
      </c>
      <c r="I903">
        <v>0</v>
      </c>
      <c r="J903">
        <v>1</v>
      </c>
      <c r="K903" t="s">
        <v>106</v>
      </c>
      <c r="L903">
        <v>3.2749218818536798</v>
      </c>
      <c r="M903" t="s">
        <v>698</v>
      </c>
      <c r="N903" t="s">
        <v>108</v>
      </c>
      <c r="O903">
        <v>1.1654099398451301</v>
      </c>
      <c r="P903" t="s">
        <v>109</v>
      </c>
      <c r="Q903" t="s">
        <v>129</v>
      </c>
      <c r="R903">
        <v>1.09817458442219</v>
      </c>
      <c r="S903" t="s">
        <v>130</v>
      </c>
      <c r="T903" t="s">
        <v>110</v>
      </c>
      <c r="U903">
        <v>1.0615373374675601</v>
      </c>
      <c r="V903" t="s">
        <v>111</v>
      </c>
      <c r="W903" t="s">
        <v>114</v>
      </c>
      <c r="X903">
        <v>1.01216643157116</v>
      </c>
      <c r="Y903" t="s">
        <v>431</v>
      </c>
      <c r="Z903" t="s">
        <v>403</v>
      </c>
      <c r="AA903">
        <v>0.97446677542422899</v>
      </c>
      <c r="AB903" t="s">
        <v>404</v>
      </c>
      <c r="AC903">
        <v>795809</v>
      </c>
      <c r="AD903">
        <v>1192188</v>
      </c>
      <c r="AE903">
        <v>8340093</v>
      </c>
      <c r="AF903" t="s">
        <v>118</v>
      </c>
      <c r="AH903" s="45">
        <v>43636</v>
      </c>
      <c r="AI903" t="s">
        <v>120</v>
      </c>
      <c r="AJ903" t="s">
        <v>121</v>
      </c>
      <c r="AK903" s="32">
        <v>43271</v>
      </c>
      <c r="AL903" s="32">
        <v>43271</v>
      </c>
      <c r="AM903">
        <v>20</v>
      </c>
      <c r="AN903">
        <v>1</v>
      </c>
    </row>
    <row r="904" spans="1:40" x14ac:dyDescent="0.3">
      <c r="A904" s="32">
        <v>43251</v>
      </c>
      <c r="B904">
        <v>99313</v>
      </c>
      <c r="C904">
        <v>0.12542</v>
      </c>
      <c r="D904" t="s">
        <v>176</v>
      </c>
      <c r="E904" t="s">
        <v>13</v>
      </c>
      <c r="F904" t="s">
        <v>297</v>
      </c>
      <c r="G904">
        <v>0</v>
      </c>
      <c r="H904">
        <v>1</v>
      </c>
      <c r="I904">
        <v>0</v>
      </c>
      <c r="J904">
        <v>0</v>
      </c>
      <c r="K904" t="s">
        <v>403</v>
      </c>
      <c r="L904">
        <v>2.11393374235085</v>
      </c>
      <c r="M904" t="s">
        <v>608</v>
      </c>
      <c r="N904" t="s">
        <v>112</v>
      </c>
      <c r="O904">
        <v>1.21796154791289</v>
      </c>
      <c r="P904" t="s">
        <v>148</v>
      </c>
      <c r="Q904" t="s">
        <v>108</v>
      </c>
      <c r="R904">
        <v>1.1654099398451301</v>
      </c>
      <c r="S904" t="s">
        <v>109</v>
      </c>
      <c r="T904" t="s">
        <v>110</v>
      </c>
      <c r="U904">
        <v>1.0615373374675601</v>
      </c>
      <c r="V904" t="s">
        <v>111</v>
      </c>
      <c r="W904" t="s">
        <v>116</v>
      </c>
      <c r="X904">
        <v>1.04145330898743</v>
      </c>
      <c r="Y904" t="s">
        <v>117</v>
      </c>
      <c r="Z904" t="s">
        <v>124</v>
      </c>
      <c r="AA904">
        <v>1.01211206561866</v>
      </c>
      <c r="AB904" t="s">
        <v>125</v>
      </c>
      <c r="AC904">
        <v>798056</v>
      </c>
      <c r="AD904">
        <v>1195890</v>
      </c>
      <c r="AE904">
        <v>3051067</v>
      </c>
      <c r="AF904" t="s">
        <v>118</v>
      </c>
      <c r="AH904" s="41" t="s">
        <v>653</v>
      </c>
      <c r="AI904" t="s">
        <v>120</v>
      </c>
      <c r="AJ904" t="s">
        <v>121</v>
      </c>
      <c r="AK904" s="32">
        <v>43277</v>
      </c>
      <c r="AL904" s="32">
        <v>43277</v>
      </c>
      <c r="AM904">
        <v>26</v>
      </c>
      <c r="AN904">
        <v>1</v>
      </c>
    </row>
    <row r="905" spans="1:40" ht="31.5" x14ac:dyDescent="0.3">
      <c r="A905" s="32">
        <v>43251</v>
      </c>
      <c r="B905">
        <v>99729</v>
      </c>
      <c r="C905">
        <v>9.7000000000000003E-2</v>
      </c>
      <c r="D905" t="s">
        <v>254</v>
      </c>
      <c r="E905" t="s">
        <v>14</v>
      </c>
      <c r="F905" t="s">
        <v>147</v>
      </c>
      <c r="G905">
        <v>0</v>
      </c>
      <c r="H905">
        <v>1</v>
      </c>
      <c r="I905">
        <v>0</v>
      </c>
      <c r="J905">
        <v>0</v>
      </c>
      <c r="K905" t="s">
        <v>403</v>
      </c>
      <c r="L905">
        <v>2.11393374235085</v>
      </c>
      <c r="M905" t="s">
        <v>608</v>
      </c>
      <c r="N905" t="s">
        <v>112</v>
      </c>
      <c r="O905">
        <v>1.29769925911285</v>
      </c>
      <c r="P905" t="s">
        <v>148</v>
      </c>
      <c r="Q905" t="s">
        <v>110</v>
      </c>
      <c r="R905">
        <v>1.0615373374675601</v>
      </c>
      <c r="S905" t="s">
        <v>111</v>
      </c>
      <c r="T905" t="s">
        <v>143</v>
      </c>
      <c r="U905">
        <v>1.0461281629827801</v>
      </c>
      <c r="V905" t="s">
        <v>149</v>
      </c>
      <c r="W905" t="s">
        <v>114</v>
      </c>
      <c r="X905">
        <v>1.01216643157116</v>
      </c>
      <c r="Y905" t="s">
        <v>431</v>
      </c>
      <c r="Z905" t="s">
        <v>124</v>
      </c>
      <c r="AA905">
        <v>1.01211206561866</v>
      </c>
      <c r="AB905" t="s">
        <v>125</v>
      </c>
      <c r="AC905">
        <v>797303</v>
      </c>
      <c r="AD905">
        <v>1194624</v>
      </c>
      <c r="AE905">
        <v>9749649</v>
      </c>
      <c r="AF905" t="s">
        <v>118</v>
      </c>
      <c r="AH905" s="41" t="s">
        <v>1052</v>
      </c>
      <c r="AI905" t="s">
        <v>120</v>
      </c>
      <c r="AJ905" t="s">
        <v>121</v>
      </c>
      <c r="AK905" s="32">
        <v>43276</v>
      </c>
      <c r="AL905" s="32">
        <v>43276</v>
      </c>
      <c r="AM905">
        <v>25</v>
      </c>
      <c r="AN905">
        <v>1</v>
      </c>
    </row>
    <row r="906" spans="1:40" x14ac:dyDescent="0.3">
      <c r="A906" s="32">
        <v>43281</v>
      </c>
      <c r="B906">
        <v>100999</v>
      </c>
      <c r="C906">
        <v>0.09</v>
      </c>
      <c r="D906" t="s">
        <v>273</v>
      </c>
      <c r="E906" t="s">
        <v>14</v>
      </c>
      <c r="F906" t="s">
        <v>274</v>
      </c>
      <c r="G906">
        <v>0</v>
      </c>
      <c r="H906">
        <v>1</v>
      </c>
      <c r="I906">
        <v>0</v>
      </c>
      <c r="J906">
        <v>0</v>
      </c>
      <c r="K906" t="s">
        <v>403</v>
      </c>
      <c r="L906">
        <v>2.11393374235085</v>
      </c>
      <c r="M906" t="s">
        <v>608</v>
      </c>
      <c r="N906" t="s">
        <v>114</v>
      </c>
      <c r="O906">
        <v>1.0823011149448001</v>
      </c>
      <c r="P906" t="s">
        <v>161</v>
      </c>
      <c r="Q906" t="s">
        <v>110</v>
      </c>
      <c r="R906">
        <v>1.0615373374675601</v>
      </c>
      <c r="S906" t="s">
        <v>111</v>
      </c>
      <c r="T906" t="s">
        <v>143</v>
      </c>
      <c r="U906">
        <v>1.0461281629827801</v>
      </c>
      <c r="V906" t="s">
        <v>149</v>
      </c>
      <c r="W906" t="s">
        <v>124</v>
      </c>
      <c r="X906">
        <v>1.01211206561866</v>
      </c>
      <c r="Y906" t="s">
        <v>125</v>
      </c>
      <c r="Z906" t="s">
        <v>129</v>
      </c>
      <c r="AA906">
        <v>0.96993556296918804</v>
      </c>
      <c r="AB906" t="s">
        <v>1008</v>
      </c>
      <c r="AC906">
        <v>824214</v>
      </c>
      <c r="AD906">
        <v>1243982</v>
      </c>
      <c r="AE906">
        <v>1013671</v>
      </c>
      <c r="AF906" t="s">
        <v>198</v>
      </c>
      <c r="AH906" s="41" t="s">
        <v>1053</v>
      </c>
      <c r="AI906" t="s">
        <v>200</v>
      </c>
      <c r="AJ906" t="s">
        <v>121</v>
      </c>
      <c r="AK906" s="32">
        <v>43368</v>
      </c>
      <c r="AL906" s="32">
        <v>43368</v>
      </c>
      <c r="AM906">
        <v>87</v>
      </c>
      <c r="AN906">
        <v>1</v>
      </c>
    </row>
    <row r="907" spans="1:40" x14ac:dyDescent="0.3">
      <c r="A907" s="32">
        <v>43281</v>
      </c>
      <c r="B907">
        <v>100999</v>
      </c>
      <c r="C907">
        <v>0.09</v>
      </c>
      <c r="D907" t="s">
        <v>273</v>
      </c>
      <c r="E907" t="s">
        <v>14</v>
      </c>
      <c r="F907" t="s">
        <v>274</v>
      </c>
      <c r="G907">
        <v>0</v>
      </c>
      <c r="H907">
        <v>1</v>
      </c>
      <c r="I907">
        <v>0</v>
      </c>
      <c r="J907">
        <v>0</v>
      </c>
      <c r="K907" t="s">
        <v>403</v>
      </c>
      <c r="L907">
        <v>2.11393374235085</v>
      </c>
      <c r="M907" t="s">
        <v>608</v>
      </c>
      <c r="N907" t="s">
        <v>114</v>
      </c>
      <c r="O907">
        <v>1.0823011149448001</v>
      </c>
      <c r="P907" t="s">
        <v>161</v>
      </c>
      <c r="Q907" t="s">
        <v>110</v>
      </c>
      <c r="R907">
        <v>1.0615373374675601</v>
      </c>
      <c r="S907" t="s">
        <v>111</v>
      </c>
      <c r="T907" t="s">
        <v>143</v>
      </c>
      <c r="U907">
        <v>1.0461281629827801</v>
      </c>
      <c r="V907" t="s">
        <v>149</v>
      </c>
      <c r="W907" t="s">
        <v>124</v>
      </c>
      <c r="X907">
        <v>1.01211206561866</v>
      </c>
      <c r="Y907" t="s">
        <v>125</v>
      </c>
      <c r="Z907" t="s">
        <v>129</v>
      </c>
      <c r="AA907">
        <v>0.96993556296918804</v>
      </c>
      <c r="AB907" t="s">
        <v>1008</v>
      </c>
      <c r="AC907">
        <v>814599</v>
      </c>
      <c r="AD907">
        <v>1226518</v>
      </c>
      <c r="AE907">
        <v>1013671</v>
      </c>
      <c r="AF907" t="s">
        <v>198</v>
      </c>
      <c r="AH907" s="41" t="s">
        <v>1054</v>
      </c>
      <c r="AI907" t="s">
        <v>200</v>
      </c>
      <c r="AJ907" t="s">
        <v>121</v>
      </c>
      <c r="AK907" s="32">
        <v>43334</v>
      </c>
      <c r="AL907" s="32">
        <v>43334</v>
      </c>
      <c r="AM907">
        <v>53</v>
      </c>
      <c r="AN907">
        <v>1</v>
      </c>
    </row>
    <row r="908" spans="1:40" x14ac:dyDescent="0.3">
      <c r="A908" s="32">
        <v>43281</v>
      </c>
      <c r="B908">
        <v>104298</v>
      </c>
      <c r="C908">
        <v>9.1999999999999998E-2</v>
      </c>
      <c r="D908" t="s">
        <v>183</v>
      </c>
      <c r="E908" t="s">
        <v>21</v>
      </c>
      <c r="F908" t="s">
        <v>138</v>
      </c>
      <c r="G908">
        <v>0</v>
      </c>
      <c r="H908">
        <v>1</v>
      </c>
      <c r="I908">
        <v>0</v>
      </c>
      <c r="J908">
        <v>0</v>
      </c>
      <c r="K908" t="s">
        <v>403</v>
      </c>
      <c r="L908">
        <v>2.11393374235085</v>
      </c>
      <c r="M908" t="s">
        <v>608</v>
      </c>
      <c r="N908" t="s">
        <v>108</v>
      </c>
      <c r="O908">
        <v>1.1654099398451301</v>
      </c>
      <c r="P908" t="s">
        <v>109</v>
      </c>
      <c r="Q908" t="s">
        <v>116</v>
      </c>
      <c r="R908">
        <v>1.1368499998520201</v>
      </c>
      <c r="S908" t="s">
        <v>134</v>
      </c>
      <c r="T908" t="s">
        <v>110</v>
      </c>
      <c r="U908">
        <v>1.0615373374675601</v>
      </c>
      <c r="V908" t="s">
        <v>111</v>
      </c>
      <c r="W908" t="s">
        <v>124</v>
      </c>
      <c r="X908">
        <v>0.97407416157110505</v>
      </c>
      <c r="Y908" t="s">
        <v>889</v>
      </c>
      <c r="Z908" t="s">
        <v>112</v>
      </c>
      <c r="AA908">
        <v>0.94671036777203499</v>
      </c>
      <c r="AB908" t="s">
        <v>113</v>
      </c>
      <c r="AC908">
        <v>809317</v>
      </c>
      <c r="AD908">
        <v>1217641</v>
      </c>
      <c r="AE908">
        <v>8798233</v>
      </c>
      <c r="AF908" t="s">
        <v>118</v>
      </c>
      <c r="AH908" s="41" t="s">
        <v>1055</v>
      </c>
      <c r="AI908" t="s">
        <v>158</v>
      </c>
      <c r="AJ908" t="s">
        <v>121</v>
      </c>
      <c r="AK908" s="32">
        <v>43319</v>
      </c>
      <c r="AL908" s="32">
        <v>43319</v>
      </c>
      <c r="AM908">
        <v>38</v>
      </c>
      <c r="AN908">
        <v>1</v>
      </c>
    </row>
    <row r="909" spans="1:40" x14ac:dyDescent="0.3">
      <c r="A909" s="32">
        <v>43281</v>
      </c>
      <c r="B909">
        <v>108151</v>
      </c>
      <c r="C909">
        <v>0.10199999999999999</v>
      </c>
      <c r="D909" t="s">
        <v>239</v>
      </c>
      <c r="E909" t="s">
        <v>21</v>
      </c>
      <c r="F909" t="s">
        <v>1024</v>
      </c>
      <c r="G909">
        <v>0</v>
      </c>
      <c r="H909">
        <v>1</v>
      </c>
      <c r="I909">
        <v>0</v>
      </c>
      <c r="J909">
        <v>0</v>
      </c>
      <c r="K909" t="s">
        <v>403</v>
      </c>
      <c r="L909">
        <v>2.11393374235085</v>
      </c>
      <c r="M909" t="s">
        <v>608</v>
      </c>
      <c r="N909" t="s">
        <v>116</v>
      </c>
      <c r="O909">
        <v>1.1368499998520201</v>
      </c>
      <c r="P909" t="s">
        <v>134</v>
      </c>
      <c r="Q909" t="s">
        <v>110</v>
      </c>
      <c r="R909">
        <v>1.0615373374675601</v>
      </c>
      <c r="S909" t="s">
        <v>111</v>
      </c>
      <c r="T909" t="s">
        <v>143</v>
      </c>
      <c r="U909">
        <v>1.0461281629827801</v>
      </c>
      <c r="V909" t="s">
        <v>149</v>
      </c>
      <c r="W909" t="s">
        <v>108</v>
      </c>
      <c r="X909">
        <v>1.0169946869864901</v>
      </c>
      <c r="Y909" t="s">
        <v>174</v>
      </c>
      <c r="Z909" t="s">
        <v>114</v>
      </c>
      <c r="AA909">
        <v>0.99982847491792703</v>
      </c>
      <c r="AB909" t="s">
        <v>131</v>
      </c>
      <c r="AC909">
        <v>827644</v>
      </c>
      <c r="AD909">
        <v>1248360</v>
      </c>
      <c r="AE909">
        <v>3145208</v>
      </c>
      <c r="AF909" t="s">
        <v>118</v>
      </c>
      <c r="AH909" s="41" t="s">
        <v>1056</v>
      </c>
      <c r="AI909" t="s">
        <v>120</v>
      </c>
      <c r="AJ909" t="s">
        <v>121</v>
      </c>
      <c r="AK909" s="32">
        <v>43371</v>
      </c>
      <c r="AL909" s="32">
        <v>43371</v>
      </c>
      <c r="AM909">
        <v>90</v>
      </c>
      <c r="AN909">
        <v>1</v>
      </c>
    </row>
    <row r="910" spans="1:40" x14ac:dyDescent="0.3">
      <c r="A910" s="32">
        <v>43281</v>
      </c>
      <c r="B910">
        <v>113320</v>
      </c>
      <c r="C910">
        <v>9.2999999999999999E-2</v>
      </c>
      <c r="D910" t="s">
        <v>152</v>
      </c>
      <c r="E910" t="s">
        <v>14</v>
      </c>
      <c r="F910" t="s">
        <v>156</v>
      </c>
      <c r="G910">
        <v>0</v>
      </c>
      <c r="H910">
        <v>1</v>
      </c>
      <c r="I910">
        <v>0</v>
      </c>
      <c r="J910">
        <v>0</v>
      </c>
      <c r="K910" t="s">
        <v>129</v>
      </c>
      <c r="L910">
        <v>1.6197891402700799</v>
      </c>
      <c r="M910" t="s">
        <v>185</v>
      </c>
      <c r="N910" t="s">
        <v>112</v>
      </c>
      <c r="O910">
        <v>1.29769925911285</v>
      </c>
      <c r="P910" t="s">
        <v>148</v>
      </c>
      <c r="Q910" t="s">
        <v>108</v>
      </c>
      <c r="R910">
        <v>1.1654099398451301</v>
      </c>
      <c r="S910" t="s">
        <v>109</v>
      </c>
      <c r="T910" t="s">
        <v>110</v>
      </c>
      <c r="U910">
        <v>1.0615373374675601</v>
      </c>
      <c r="V910" t="s">
        <v>111</v>
      </c>
      <c r="W910" t="s">
        <v>114</v>
      </c>
      <c r="X910">
        <v>1.0137915362501899</v>
      </c>
      <c r="Y910" t="s">
        <v>115</v>
      </c>
      <c r="Z910" t="s">
        <v>124</v>
      </c>
      <c r="AA910">
        <v>1.01211206561866</v>
      </c>
      <c r="AB910" t="s">
        <v>125</v>
      </c>
      <c r="AC910">
        <v>804016</v>
      </c>
      <c r="AD910">
        <v>1208502</v>
      </c>
      <c r="AE910">
        <v>8340069</v>
      </c>
      <c r="AF910" t="s">
        <v>118</v>
      </c>
      <c r="AH910" s="41" t="s">
        <v>1057</v>
      </c>
      <c r="AI910" t="s">
        <v>120</v>
      </c>
      <c r="AJ910" t="s">
        <v>121</v>
      </c>
      <c r="AK910" s="32">
        <v>43304</v>
      </c>
      <c r="AL910" s="32">
        <v>43304</v>
      </c>
      <c r="AM910">
        <v>23</v>
      </c>
      <c r="AN910">
        <v>1</v>
      </c>
    </row>
    <row r="911" spans="1:40" ht="31.5" x14ac:dyDescent="0.3">
      <c r="A911" s="32">
        <v>43281</v>
      </c>
      <c r="B911">
        <v>113755</v>
      </c>
      <c r="C911">
        <v>0.13961000000000001</v>
      </c>
      <c r="D911" t="s">
        <v>252</v>
      </c>
      <c r="E911" t="s">
        <v>13</v>
      </c>
      <c r="F911" t="s">
        <v>128</v>
      </c>
      <c r="G911">
        <v>0</v>
      </c>
      <c r="H911">
        <v>1</v>
      </c>
      <c r="I911">
        <v>0</v>
      </c>
      <c r="J911">
        <v>0</v>
      </c>
      <c r="K911" t="s">
        <v>106</v>
      </c>
      <c r="L911">
        <v>2.43283194387014</v>
      </c>
      <c r="M911" t="s">
        <v>690</v>
      </c>
      <c r="N911" t="s">
        <v>403</v>
      </c>
      <c r="O911">
        <v>2.11393374235085</v>
      </c>
      <c r="P911" t="s">
        <v>608</v>
      </c>
      <c r="Q911" t="s">
        <v>110</v>
      </c>
      <c r="R911">
        <v>1.0615373374675601</v>
      </c>
      <c r="S911" t="s">
        <v>111</v>
      </c>
      <c r="T911" t="s">
        <v>143</v>
      </c>
      <c r="U911">
        <v>1.0461281629827801</v>
      </c>
      <c r="V911" t="s">
        <v>149</v>
      </c>
      <c r="W911" t="s">
        <v>114</v>
      </c>
      <c r="X911">
        <v>0.99982847491792703</v>
      </c>
      <c r="Y911" t="s">
        <v>131</v>
      </c>
      <c r="Z911" t="s">
        <v>124</v>
      </c>
      <c r="AA911">
        <v>0.97407416157110505</v>
      </c>
      <c r="AB911" t="s">
        <v>889</v>
      </c>
      <c r="AC911">
        <v>814001</v>
      </c>
      <c r="AD911">
        <v>1225389</v>
      </c>
      <c r="AE911">
        <v>2819936</v>
      </c>
      <c r="AF911" t="s">
        <v>118</v>
      </c>
      <c r="AH911" s="41" t="s">
        <v>1058</v>
      </c>
      <c r="AI911" t="s">
        <v>120</v>
      </c>
      <c r="AJ911" t="s">
        <v>121</v>
      </c>
      <c r="AK911" s="32">
        <v>43332</v>
      </c>
      <c r="AL911" s="32">
        <v>43332</v>
      </c>
      <c r="AM911">
        <v>51</v>
      </c>
      <c r="AN911">
        <v>1</v>
      </c>
    </row>
    <row r="912" spans="1:40" x14ac:dyDescent="0.3">
      <c r="A912" s="32">
        <v>43281</v>
      </c>
      <c r="B912">
        <v>117849</v>
      </c>
      <c r="C912">
        <v>0.13829</v>
      </c>
      <c r="D912" t="s">
        <v>382</v>
      </c>
      <c r="E912" t="s">
        <v>13</v>
      </c>
      <c r="F912" t="s">
        <v>244</v>
      </c>
      <c r="G912">
        <v>0</v>
      </c>
      <c r="H912">
        <v>1</v>
      </c>
      <c r="I912">
        <v>0</v>
      </c>
      <c r="J912">
        <v>0</v>
      </c>
      <c r="K912" t="s">
        <v>143</v>
      </c>
      <c r="L912">
        <v>2.30306533027442</v>
      </c>
      <c r="M912" t="s">
        <v>171</v>
      </c>
      <c r="N912" t="s">
        <v>129</v>
      </c>
      <c r="O912">
        <v>1.09817458442219</v>
      </c>
      <c r="P912" t="s">
        <v>130</v>
      </c>
      <c r="Q912" t="s">
        <v>110</v>
      </c>
      <c r="R912">
        <v>1.0615373374675601</v>
      </c>
      <c r="S912" t="s">
        <v>111</v>
      </c>
      <c r="T912" t="s">
        <v>116</v>
      </c>
      <c r="U912">
        <v>1.04145330898743</v>
      </c>
      <c r="V912" t="s">
        <v>117</v>
      </c>
      <c r="W912" t="s">
        <v>114</v>
      </c>
      <c r="X912">
        <v>1.01216643157116</v>
      </c>
      <c r="Y912" t="s">
        <v>431</v>
      </c>
      <c r="Z912" t="s">
        <v>403</v>
      </c>
      <c r="AA912">
        <v>0.97446677542422899</v>
      </c>
      <c r="AB912" t="s">
        <v>404</v>
      </c>
      <c r="AC912">
        <v>808631</v>
      </c>
      <c r="AD912">
        <v>1216304</v>
      </c>
      <c r="AE912">
        <v>1014315</v>
      </c>
      <c r="AF912" t="s">
        <v>198</v>
      </c>
      <c r="AH912" s="41" t="s">
        <v>432</v>
      </c>
      <c r="AI912" t="s">
        <v>200</v>
      </c>
      <c r="AJ912" t="s">
        <v>121</v>
      </c>
      <c r="AK912" s="32">
        <v>43315</v>
      </c>
      <c r="AL912" s="32">
        <v>43315</v>
      </c>
      <c r="AM912">
        <v>34</v>
      </c>
      <c r="AN912">
        <v>1</v>
      </c>
    </row>
    <row r="913" spans="1:40" x14ac:dyDescent="0.3">
      <c r="A913" s="32">
        <v>43281</v>
      </c>
      <c r="B913">
        <v>117849</v>
      </c>
      <c r="C913">
        <v>0.13829</v>
      </c>
      <c r="D913" t="s">
        <v>382</v>
      </c>
      <c r="E913" t="s">
        <v>13</v>
      </c>
      <c r="F913" t="s">
        <v>244</v>
      </c>
      <c r="G913">
        <v>0</v>
      </c>
      <c r="H913">
        <v>1</v>
      </c>
      <c r="I913">
        <v>0</v>
      </c>
      <c r="J913">
        <v>0</v>
      </c>
      <c r="K913" t="s">
        <v>143</v>
      </c>
      <c r="L913">
        <v>2.30306533027442</v>
      </c>
      <c r="M913" t="s">
        <v>171</v>
      </c>
      <c r="N913" t="s">
        <v>129</v>
      </c>
      <c r="O913">
        <v>1.09817458442219</v>
      </c>
      <c r="P913" t="s">
        <v>130</v>
      </c>
      <c r="Q913" t="s">
        <v>110</v>
      </c>
      <c r="R913">
        <v>1.0615373374675601</v>
      </c>
      <c r="S913" t="s">
        <v>111</v>
      </c>
      <c r="T913" t="s">
        <v>116</v>
      </c>
      <c r="U913">
        <v>1.04145330898743</v>
      </c>
      <c r="V913" t="s">
        <v>117</v>
      </c>
      <c r="W913" t="s">
        <v>114</v>
      </c>
      <c r="X913">
        <v>1.01216643157116</v>
      </c>
      <c r="Y913" t="s">
        <v>431</v>
      </c>
      <c r="Z913" t="s">
        <v>403</v>
      </c>
      <c r="AA913">
        <v>0.97446677542422899</v>
      </c>
      <c r="AB913" t="s">
        <v>404</v>
      </c>
      <c r="AC913">
        <v>808641</v>
      </c>
      <c r="AD913">
        <v>1216324</v>
      </c>
      <c r="AE913">
        <v>1014315</v>
      </c>
      <c r="AF913" t="s">
        <v>118</v>
      </c>
      <c r="AH913" s="41" t="s">
        <v>1059</v>
      </c>
      <c r="AI913" t="s">
        <v>120</v>
      </c>
      <c r="AJ913" t="s">
        <v>121</v>
      </c>
      <c r="AK913" s="32">
        <v>43315</v>
      </c>
      <c r="AL913" s="32">
        <v>43315</v>
      </c>
      <c r="AM913">
        <v>34</v>
      </c>
      <c r="AN913">
        <v>1</v>
      </c>
    </row>
    <row r="914" spans="1:40" x14ac:dyDescent="0.3">
      <c r="A914" s="32">
        <v>43281</v>
      </c>
      <c r="B914">
        <v>117965</v>
      </c>
      <c r="C914">
        <v>0.09</v>
      </c>
      <c r="D914" t="s">
        <v>187</v>
      </c>
      <c r="E914" t="s">
        <v>14</v>
      </c>
      <c r="F914" t="s">
        <v>368</v>
      </c>
      <c r="G914">
        <v>0</v>
      </c>
      <c r="H914">
        <v>1</v>
      </c>
      <c r="I914">
        <v>0</v>
      </c>
      <c r="J914">
        <v>0</v>
      </c>
      <c r="K914" t="s">
        <v>108</v>
      </c>
      <c r="L914">
        <v>1.1654099398451301</v>
      </c>
      <c r="M914" t="s">
        <v>109</v>
      </c>
      <c r="N914" t="s">
        <v>116</v>
      </c>
      <c r="O914">
        <v>1.1368499998520201</v>
      </c>
      <c r="P914" t="s">
        <v>134</v>
      </c>
      <c r="Q914" t="s">
        <v>129</v>
      </c>
      <c r="R914">
        <v>1.09817458442219</v>
      </c>
      <c r="S914" t="s">
        <v>130</v>
      </c>
      <c r="T914" t="s">
        <v>110</v>
      </c>
      <c r="U914">
        <v>1.0615373374675601</v>
      </c>
      <c r="V914" t="s">
        <v>111</v>
      </c>
      <c r="W914" t="s">
        <v>143</v>
      </c>
      <c r="X914">
        <v>1.0461281629827801</v>
      </c>
      <c r="Y914" t="s">
        <v>149</v>
      </c>
      <c r="Z914" t="s">
        <v>114</v>
      </c>
      <c r="AA914">
        <v>1.0137915362501899</v>
      </c>
      <c r="AB914" t="s">
        <v>115</v>
      </c>
      <c r="AC914">
        <v>809307</v>
      </c>
      <c r="AD914">
        <v>1217623</v>
      </c>
      <c r="AE914">
        <v>8057325</v>
      </c>
      <c r="AF914" t="s">
        <v>118</v>
      </c>
      <c r="AH914" s="41" t="s">
        <v>1060</v>
      </c>
      <c r="AI914" t="s">
        <v>120</v>
      </c>
      <c r="AJ914" t="s">
        <v>121</v>
      </c>
      <c r="AK914" s="32">
        <v>43319</v>
      </c>
      <c r="AL914" s="32">
        <v>43319</v>
      </c>
      <c r="AM914">
        <v>38</v>
      </c>
      <c r="AN914">
        <v>1</v>
      </c>
    </row>
    <row r="915" spans="1:40" x14ac:dyDescent="0.3">
      <c r="A915" s="32">
        <v>43281</v>
      </c>
      <c r="B915">
        <v>119537</v>
      </c>
      <c r="C915">
        <v>9.9000000000000005E-2</v>
      </c>
      <c r="D915" t="s">
        <v>252</v>
      </c>
      <c r="E915" t="s">
        <v>13</v>
      </c>
      <c r="F915" t="s">
        <v>128</v>
      </c>
      <c r="G915">
        <v>0</v>
      </c>
      <c r="H915">
        <v>1</v>
      </c>
      <c r="I915">
        <v>0</v>
      </c>
      <c r="J915">
        <v>0</v>
      </c>
      <c r="K915" t="s">
        <v>403</v>
      </c>
      <c r="L915">
        <v>2.11393374235085</v>
      </c>
      <c r="M915" t="s">
        <v>608</v>
      </c>
      <c r="N915" t="s">
        <v>110</v>
      </c>
      <c r="O915">
        <v>1.0615373374675601</v>
      </c>
      <c r="P915" t="s">
        <v>111</v>
      </c>
      <c r="Q915" t="s">
        <v>143</v>
      </c>
      <c r="R915">
        <v>1.0461281629827801</v>
      </c>
      <c r="S915" t="s">
        <v>149</v>
      </c>
      <c r="T915" t="s">
        <v>116</v>
      </c>
      <c r="U915">
        <v>1.04145330898743</v>
      </c>
      <c r="V915" t="s">
        <v>117</v>
      </c>
      <c r="W915" t="s">
        <v>114</v>
      </c>
      <c r="X915">
        <v>1.0137915362501899</v>
      </c>
      <c r="Y915" t="s">
        <v>115</v>
      </c>
      <c r="Z915" t="s">
        <v>124</v>
      </c>
      <c r="AA915">
        <v>1.01211206561866</v>
      </c>
      <c r="AB915" t="s">
        <v>125</v>
      </c>
      <c r="AC915">
        <v>826413</v>
      </c>
      <c r="AD915">
        <v>1246880</v>
      </c>
      <c r="AE915">
        <v>2819936</v>
      </c>
      <c r="AF915" t="s">
        <v>118</v>
      </c>
      <c r="AH915" s="41" t="s">
        <v>1061</v>
      </c>
      <c r="AI915" t="s">
        <v>200</v>
      </c>
      <c r="AJ915" t="s">
        <v>121</v>
      </c>
      <c r="AK915" s="32">
        <v>43370</v>
      </c>
      <c r="AL915" s="32">
        <v>43370</v>
      </c>
      <c r="AM915">
        <v>89</v>
      </c>
      <c r="AN915">
        <v>1</v>
      </c>
    </row>
    <row r="916" spans="1:40" x14ac:dyDescent="0.3">
      <c r="A916" s="32">
        <v>43281</v>
      </c>
      <c r="B916">
        <v>132421</v>
      </c>
      <c r="C916">
        <v>9.0999999999999998E-2</v>
      </c>
      <c r="D916" t="s">
        <v>146</v>
      </c>
      <c r="E916" t="s">
        <v>14</v>
      </c>
      <c r="F916" t="s">
        <v>368</v>
      </c>
      <c r="G916">
        <v>0</v>
      </c>
      <c r="H916">
        <v>1</v>
      </c>
      <c r="I916">
        <v>0</v>
      </c>
      <c r="J916">
        <v>0</v>
      </c>
      <c r="K916" t="s">
        <v>403</v>
      </c>
      <c r="L916">
        <v>2.11393374235085</v>
      </c>
      <c r="M916" t="s">
        <v>608</v>
      </c>
      <c r="N916" t="s">
        <v>114</v>
      </c>
      <c r="O916">
        <v>1.1707952843745699</v>
      </c>
      <c r="P916" t="s">
        <v>178</v>
      </c>
      <c r="Q916" t="s">
        <v>116</v>
      </c>
      <c r="R916">
        <v>1.04145330898743</v>
      </c>
      <c r="S916" t="s">
        <v>117</v>
      </c>
      <c r="T916" t="s">
        <v>124</v>
      </c>
      <c r="U916">
        <v>1.01211206561866</v>
      </c>
      <c r="V916" t="s">
        <v>125</v>
      </c>
      <c r="W916" t="s">
        <v>143</v>
      </c>
      <c r="X916">
        <v>1.00612441280494</v>
      </c>
      <c r="Y916" t="s">
        <v>144</v>
      </c>
      <c r="Z916" t="s">
        <v>129</v>
      </c>
      <c r="AA916">
        <v>0.96993556296918804</v>
      </c>
      <c r="AB916" t="s">
        <v>1008</v>
      </c>
      <c r="AC916">
        <v>812585</v>
      </c>
      <c r="AD916">
        <v>1223021</v>
      </c>
      <c r="AE916">
        <v>8057325</v>
      </c>
      <c r="AF916" t="s">
        <v>118</v>
      </c>
      <c r="AH916" s="41" t="s">
        <v>1062</v>
      </c>
      <c r="AI916" t="s">
        <v>120</v>
      </c>
      <c r="AJ916" t="s">
        <v>121</v>
      </c>
      <c r="AK916" s="32">
        <v>43327</v>
      </c>
      <c r="AL916" s="32">
        <v>43327</v>
      </c>
      <c r="AM916">
        <v>46</v>
      </c>
      <c r="AN916">
        <v>1</v>
      </c>
    </row>
    <row r="917" spans="1:40" x14ac:dyDescent="0.3">
      <c r="A917" s="32">
        <v>43281</v>
      </c>
      <c r="B917">
        <v>17886</v>
      </c>
      <c r="C917">
        <v>0.09</v>
      </c>
      <c r="D917" t="s">
        <v>330</v>
      </c>
      <c r="E917" t="s">
        <v>12</v>
      </c>
      <c r="F917" t="s">
        <v>336</v>
      </c>
      <c r="G917">
        <v>0</v>
      </c>
      <c r="H917">
        <v>0</v>
      </c>
      <c r="I917">
        <v>0</v>
      </c>
      <c r="J917">
        <v>1</v>
      </c>
      <c r="K917" t="s">
        <v>129</v>
      </c>
      <c r="L917">
        <v>1.2700033430600199</v>
      </c>
      <c r="M917" t="s">
        <v>169</v>
      </c>
      <c r="N917" t="s">
        <v>108</v>
      </c>
      <c r="O917">
        <v>1.1654099398451301</v>
      </c>
      <c r="P917" t="s">
        <v>109</v>
      </c>
      <c r="Q917" t="s">
        <v>116</v>
      </c>
      <c r="R917">
        <v>1.1368499998520201</v>
      </c>
      <c r="S917" t="s">
        <v>134</v>
      </c>
      <c r="T917" t="s">
        <v>110</v>
      </c>
      <c r="U917">
        <v>1.1066333950676299</v>
      </c>
      <c r="V917" t="s">
        <v>400</v>
      </c>
      <c r="W917" t="s">
        <v>114</v>
      </c>
      <c r="X917">
        <v>1.0137915362501899</v>
      </c>
      <c r="Y917" t="s">
        <v>115</v>
      </c>
      <c r="Z917" t="s">
        <v>124</v>
      </c>
      <c r="AA917">
        <v>1.01211206561866</v>
      </c>
      <c r="AB917" t="s">
        <v>125</v>
      </c>
      <c r="AC917">
        <v>828075</v>
      </c>
      <c r="AD917">
        <v>1248921</v>
      </c>
      <c r="AE917">
        <v>8807349</v>
      </c>
      <c r="AF917" t="s">
        <v>118</v>
      </c>
      <c r="AH917" s="41" t="s">
        <v>1063</v>
      </c>
      <c r="AI917" t="s">
        <v>120</v>
      </c>
      <c r="AJ917" t="s">
        <v>121</v>
      </c>
      <c r="AK917" s="32">
        <v>43371</v>
      </c>
      <c r="AL917" s="32">
        <v>43371</v>
      </c>
      <c r="AM917">
        <v>90</v>
      </c>
      <c r="AN917">
        <v>1</v>
      </c>
    </row>
    <row r="918" spans="1:40" x14ac:dyDescent="0.3">
      <c r="A918" s="32">
        <v>43281</v>
      </c>
      <c r="B918">
        <v>56771</v>
      </c>
      <c r="C918">
        <v>0.10728</v>
      </c>
      <c r="D918" t="s">
        <v>155</v>
      </c>
      <c r="E918" t="s">
        <v>14</v>
      </c>
      <c r="F918" t="s">
        <v>262</v>
      </c>
      <c r="G918">
        <v>0</v>
      </c>
      <c r="H918">
        <v>1</v>
      </c>
      <c r="I918">
        <v>0</v>
      </c>
      <c r="J918">
        <v>0</v>
      </c>
      <c r="K918" t="s">
        <v>106</v>
      </c>
      <c r="L918">
        <v>2.43283194387014</v>
      </c>
      <c r="M918" t="s">
        <v>690</v>
      </c>
      <c r="N918" t="s">
        <v>112</v>
      </c>
      <c r="O918">
        <v>1.3694933702527801</v>
      </c>
      <c r="P918" t="s">
        <v>148</v>
      </c>
      <c r="Q918" t="s">
        <v>116</v>
      </c>
      <c r="R918">
        <v>1.1368499998520201</v>
      </c>
      <c r="S918" t="s">
        <v>134</v>
      </c>
      <c r="T918" t="s">
        <v>110</v>
      </c>
      <c r="U918">
        <v>1.1066333950676299</v>
      </c>
      <c r="V918" t="s">
        <v>400</v>
      </c>
      <c r="W918" t="s">
        <v>114</v>
      </c>
      <c r="X918">
        <v>1.0823011149448001</v>
      </c>
      <c r="Y918" t="s">
        <v>161</v>
      </c>
      <c r="Z918" t="s">
        <v>124</v>
      </c>
      <c r="AA918">
        <v>1.01211206561866</v>
      </c>
      <c r="AB918" t="s">
        <v>125</v>
      </c>
      <c r="AN918">
        <v>143</v>
      </c>
    </row>
    <row r="919" spans="1:40" ht="31.5" x14ac:dyDescent="0.3">
      <c r="A919" s="32">
        <v>43281</v>
      </c>
      <c r="B919">
        <v>76669</v>
      </c>
      <c r="C919">
        <v>9.2999999999999999E-2</v>
      </c>
      <c r="D919" t="s">
        <v>203</v>
      </c>
      <c r="E919" t="s">
        <v>13</v>
      </c>
      <c r="F919" t="s">
        <v>219</v>
      </c>
      <c r="G919">
        <v>0</v>
      </c>
      <c r="H919">
        <v>1</v>
      </c>
      <c r="I919">
        <v>0</v>
      </c>
      <c r="J919">
        <v>0</v>
      </c>
      <c r="K919" t="s">
        <v>112</v>
      </c>
      <c r="L919">
        <v>1.38773853498336</v>
      </c>
      <c r="M919" t="s">
        <v>148</v>
      </c>
      <c r="N919" t="s">
        <v>129</v>
      </c>
      <c r="O919">
        <v>1.2700033430600199</v>
      </c>
      <c r="P919" t="s">
        <v>169</v>
      </c>
      <c r="Q919" t="s">
        <v>116</v>
      </c>
      <c r="R919">
        <v>1.1368499998520201</v>
      </c>
      <c r="S919" t="s">
        <v>134</v>
      </c>
      <c r="T919" t="s">
        <v>110</v>
      </c>
      <c r="U919">
        <v>1.1066333950676299</v>
      </c>
      <c r="V919" t="s">
        <v>400</v>
      </c>
      <c r="W919" t="s">
        <v>114</v>
      </c>
      <c r="X919">
        <v>1.1060161718756301</v>
      </c>
      <c r="Y919" t="s">
        <v>196</v>
      </c>
      <c r="Z919" t="s">
        <v>108</v>
      </c>
      <c r="AA919">
        <v>1.0169946869864901</v>
      </c>
      <c r="AB919" t="s">
        <v>174</v>
      </c>
      <c r="AC919">
        <v>806797</v>
      </c>
      <c r="AD919">
        <v>1213107</v>
      </c>
      <c r="AE919">
        <v>1011782</v>
      </c>
      <c r="AF919" t="s">
        <v>118</v>
      </c>
      <c r="AH919" s="41" t="s">
        <v>1064</v>
      </c>
      <c r="AI919" t="s">
        <v>158</v>
      </c>
      <c r="AJ919" t="s">
        <v>121</v>
      </c>
      <c r="AK919" s="32">
        <v>43311</v>
      </c>
      <c r="AL919" s="32">
        <v>43311</v>
      </c>
      <c r="AM919">
        <v>30</v>
      </c>
      <c r="AN919">
        <v>1</v>
      </c>
    </row>
    <row r="920" spans="1:40" x14ac:dyDescent="0.3">
      <c r="A920" s="32">
        <v>43281</v>
      </c>
      <c r="B920">
        <v>79931</v>
      </c>
      <c r="C920">
        <v>9.0810000000000002E-2</v>
      </c>
      <c r="D920" t="s">
        <v>127</v>
      </c>
      <c r="E920" t="s">
        <v>13</v>
      </c>
      <c r="F920" t="s">
        <v>450</v>
      </c>
      <c r="G920">
        <v>0</v>
      </c>
      <c r="H920">
        <v>1</v>
      </c>
      <c r="I920">
        <v>0</v>
      </c>
      <c r="J920">
        <v>0</v>
      </c>
      <c r="K920" t="s">
        <v>112</v>
      </c>
      <c r="L920">
        <v>1.38773853498336</v>
      </c>
      <c r="M920" t="s">
        <v>148</v>
      </c>
      <c r="N920" t="s">
        <v>129</v>
      </c>
      <c r="O920">
        <v>1.2700033430600199</v>
      </c>
      <c r="P920" t="s">
        <v>169</v>
      </c>
      <c r="Q920" t="s">
        <v>108</v>
      </c>
      <c r="R920">
        <v>1.1654099398451301</v>
      </c>
      <c r="S920" t="s">
        <v>109</v>
      </c>
      <c r="T920" t="s">
        <v>116</v>
      </c>
      <c r="U920">
        <v>1.1368499998520201</v>
      </c>
      <c r="V920" t="s">
        <v>134</v>
      </c>
      <c r="W920" t="s">
        <v>110</v>
      </c>
      <c r="X920">
        <v>1.1066333950676299</v>
      </c>
      <c r="Y920" t="s">
        <v>400</v>
      </c>
      <c r="Z920" t="s">
        <v>114</v>
      </c>
      <c r="AA920">
        <v>1.0137915362501899</v>
      </c>
      <c r="AB920" t="s">
        <v>115</v>
      </c>
      <c r="AC920">
        <v>806147</v>
      </c>
      <c r="AD920">
        <v>1212102</v>
      </c>
      <c r="AE920">
        <v>2819233</v>
      </c>
      <c r="AF920" t="s">
        <v>118</v>
      </c>
      <c r="AH920" s="41" t="s">
        <v>1065</v>
      </c>
      <c r="AI920" t="s">
        <v>158</v>
      </c>
      <c r="AJ920" t="s">
        <v>121</v>
      </c>
      <c r="AK920" s="32">
        <v>43308</v>
      </c>
      <c r="AL920" s="32">
        <v>43308</v>
      </c>
      <c r="AM920">
        <v>27</v>
      </c>
      <c r="AN920">
        <v>1</v>
      </c>
    </row>
    <row r="921" spans="1:40" ht="31.5" x14ac:dyDescent="0.3">
      <c r="A921" s="32">
        <v>43281</v>
      </c>
      <c r="B921">
        <v>86349</v>
      </c>
      <c r="C921">
        <v>8.9480000000000004E-2</v>
      </c>
      <c r="D921" t="s">
        <v>409</v>
      </c>
      <c r="E921" t="s">
        <v>12</v>
      </c>
      <c r="F921" t="s">
        <v>153</v>
      </c>
      <c r="G921">
        <v>0</v>
      </c>
      <c r="H921">
        <v>0</v>
      </c>
      <c r="I921">
        <v>0</v>
      </c>
      <c r="J921">
        <v>1</v>
      </c>
      <c r="K921" t="s">
        <v>106</v>
      </c>
      <c r="L921">
        <v>3.2749218818536798</v>
      </c>
      <c r="M921" t="s">
        <v>698</v>
      </c>
      <c r="N921" t="s">
        <v>110</v>
      </c>
      <c r="O921">
        <v>1.1066333950676299</v>
      </c>
      <c r="P921" t="s">
        <v>400</v>
      </c>
      <c r="Q921" t="s">
        <v>129</v>
      </c>
      <c r="R921">
        <v>1.09817458442219</v>
      </c>
      <c r="S921" t="s">
        <v>130</v>
      </c>
      <c r="T921" t="s">
        <v>108</v>
      </c>
      <c r="U921">
        <v>1.0169946869864901</v>
      </c>
      <c r="V921" t="s">
        <v>174</v>
      </c>
      <c r="W921" t="s">
        <v>124</v>
      </c>
      <c r="X921">
        <v>1.01211206561866</v>
      </c>
      <c r="Y921" t="s">
        <v>125</v>
      </c>
      <c r="Z921" t="s">
        <v>114</v>
      </c>
      <c r="AA921">
        <v>0.99982847491792703</v>
      </c>
      <c r="AB921" t="s">
        <v>131</v>
      </c>
      <c r="AC921">
        <v>824332</v>
      </c>
      <c r="AD921">
        <v>1244128</v>
      </c>
      <c r="AE921">
        <v>8405656</v>
      </c>
      <c r="AF921" t="s">
        <v>118</v>
      </c>
      <c r="AH921" s="41" t="s">
        <v>1066</v>
      </c>
      <c r="AI921" t="s">
        <v>158</v>
      </c>
      <c r="AJ921" t="s">
        <v>121</v>
      </c>
      <c r="AK921" s="32">
        <v>43368</v>
      </c>
      <c r="AL921" s="32">
        <v>43368</v>
      </c>
      <c r="AM921">
        <v>87</v>
      </c>
      <c r="AN921">
        <v>1</v>
      </c>
    </row>
    <row r="922" spans="1:40" x14ac:dyDescent="0.3">
      <c r="A922" s="32">
        <v>43281</v>
      </c>
      <c r="B922">
        <v>92512</v>
      </c>
      <c r="C922">
        <v>9.1350000000000001E-2</v>
      </c>
      <c r="D922" t="s">
        <v>224</v>
      </c>
      <c r="E922" t="s">
        <v>14</v>
      </c>
      <c r="F922" t="s">
        <v>368</v>
      </c>
      <c r="G922">
        <v>0</v>
      </c>
      <c r="H922">
        <v>1</v>
      </c>
      <c r="I922">
        <v>0</v>
      </c>
      <c r="J922">
        <v>0</v>
      </c>
      <c r="K922" t="s">
        <v>106</v>
      </c>
      <c r="L922">
        <v>3.2749218818536798</v>
      </c>
      <c r="M922" t="s">
        <v>698</v>
      </c>
      <c r="N922" t="s">
        <v>110</v>
      </c>
      <c r="O922">
        <v>1.1066333950676299</v>
      </c>
      <c r="P922" t="s">
        <v>400</v>
      </c>
      <c r="Q922" t="s">
        <v>108</v>
      </c>
      <c r="R922">
        <v>1.0169946869864901</v>
      </c>
      <c r="S922" t="s">
        <v>174</v>
      </c>
      <c r="T922" t="s">
        <v>129</v>
      </c>
      <c r="U922">
        <v>1.0142432924753499</v>
      </c>
      <c r="V922" t="s">
        <v>891</v>
      </c>
      <c r="W922" t="s">
        <v>124</v>
      </c>
      <c r="X922">
        <v>1.01211206561866</v>
      </c>
      <c r="Y922" t="s">
        <v>125</v>
      </c>
      <c r="Z922" t="s">
        <v>143</v>
      </c>
      <c r="AA922">
        <v>1.00612441280494</v>
      </c>
      <c r="AB922" t="s">
        <v>144</v>
      </c>
      <c r="AC922">
        <v>808148</v>
      </c>
      <c r="AD922">
        <v>1215450</v>
      </c>
      <c r="AE922">
        <v>8057325</v>
      </c>
      <c r="AF922" t="s">
        <v>118</v>
      </c>
      <c r="AH922" s="41" t="s">
        <v>1067</v>
      </c>
      <c r="AI922" t="s">
        <v>120</v>
      </c>
      <c r="AJ922" t="s">
        <v>121</v>
      </c>
      <c r="AK922" s="32">
        <v>43314</v>
      </c>
      <c r="AL922" s="32">
        <v>43314</v>
      </c>
      <c r="AM922">
        <v>33</v>
      </c>
      <c r="AN922">
        <v>1</v>
      </c>
    </row>
    <row r="923" spans="1:40" ht="31.5" x14ac:dyDescent="0.3">
      <c r="A923" s="32">
        <v>43281</v>
      </c>
      <c r="B923">
        <v>94144</v>
      </c>
      <c r="C923">
        <v>0.09</v>
      </c>
      <c r="D923" t="s">
        <v>187</v>
      </c>
      <c r="E923" t="s">
        <v>14</v>
      </c>
      <c r="F923" t="s">
        <v>147</v>
      </c>
      <c r="G923">
        <v>0</v>
      </c>
      <c r="H923">
        <v>1</v>
      </c>
      <c r="I923">
        <v>0</v>
      </c>
      <c r="J923">
        <v>0</v>
      </c>
      <c r="K923" t="s">
        <v>129</v>
      </c>
      <c r="L923">
        <v>1.4333308724864799</v>
      </c>
      <c r="M923" t="s">
        <v>708</v>
      </c>
      <c r="N923" t="s">
        <v>112</v>
      </c>
      <c r="O923">
        <v>1.29769925911285</v>
      </c>
      <c r="P923" t="s">
        <v>148</v>
      </c>
      <c r="Q923" t="s">
        <v>110</v>
      </c>
      <c r="R923">
        <v>1.1066333950676299</v>
      </c>
      <c r="S923" t="s">
        <v>400</v>
      </c>
      <c r="T923" t="s">
        <v>143</v>
      </c>
      <c r="U923">
        <v>1.0461281629827801</v>
      </c>
      <c r="V923" t="s">
        <v>149</v>
      </c>
      <c r="W923" t="s">
        <v>116</v>
      </c>
      <c r="X923">
        <v>1.04145330898743</v>
      </c>
      <c r="Y923" t="s">
        <v>117</v>
      </c>
      <c r="Z923" t="s">
        <v>108</v>
      </c>
      <c r="AA923">
        <v>1.0169946869864901</v>
      </c>
      <c r="AB923" t="s">
        <v>174</v>
      </c>
      <c r="AC923">
        <v>802726</v>
      </c>
      <c r="AD923">
        <v>1205876</v>
      </c>
      <c r="AE923">
        <v>9749649</v>
      </c>
      <c r="AF923" t="s">
        <v>118</v>
      </c>
      <c r="AH923" s="41" t="s">
        <v>1068</v>
      </c>
      <c r="AI923" t="s">
        <v>151</v>
      </c>
      <c r="AJ923" t="s">
        <v>121</v>
      </c>
      <c r="AK923" s="32">
        <v>43298</v>
      </c>
      <c r="AL923" s="32">
        <v>43298</v>
      </c>
      <c r="AM923">
        <v>17</v>
      </c>
      <c r="AN923">
        <v>1</v>
      </c>
    </row>
    <row r="924" spans="1:40" x14ac:dyDescent="0.3">
      <c r="A924" s="32">
        <v>43281</v>
      </c>
      <c r="B924">
        <v>95510</v>
      </c>
      <c r="C924">
        <v>9.4E-2</v>
      </c>
      <c r="D924" t="s">
        <v>243</v>
      </c>
      <c r="E924" t="s">
        <v>13</v>
      </c>
      <c r="F924" t="s">
        <v>128</v>
      </c>
      <c r="G924">
        <v>0</v>
      </c>
      <c r="H924">
        <v>1</v>
      </c>
      <c r="I924">
        <v>0</v>
      </c>
      <c r="J924">
        <v>0</v>
      </c>
      <c r="K924" t="s">
        <v>112</v>
      </c>
      <c r="L924">
        <v>1.38773853498336</v>
      </c>
      <c r="M924" t="s">
        <v>148</v>
      </c>
      <c r="N924" t="s">
        <v>108</v>
      </c>
      <c r="O924">
        <v>1.1654099398451301</v>
      </c>
      <c r="P924" t="s">
        <v>109</v>
      </c>
      <c r="Q924" t="s">
        <v>116</v>
      </c>
      <c r="R924">
        <v>1.1368499998520201</v>
      </c>
      <c r="S924" t="s">
        <v>134</v>
      </c>
      <c r="T924" t="s">
        <v>110</v>
      </c>
      <c r="U924">
        <v>1.1066333950676299</v>
      </c>
      <c r="V924" t="s">
        <v>400</v>
      </c>
      <c r="W924" t="s">
        <v>129</v>
      </c>
      <c r="X924">
        <v>1.09817458442219</v>
      </c>
      <c r="Y924" t="s">
        <v>130</v>
      </c>
      <c r="Z924" t="s">
        <v>114</v>
      </c>
      <c r="AA924">
        <v>1.0823011149448001</v>
      </c>
      <c r="AB924" t="s">
        <v>161</v>
      </c>
      <c r="AN924">
        <v>208</v>
      </c>
    </row>
    <row r="925" spans="1:40" x14ac:dyDescent="0.3">
      <c r="A925" s="32">
        <v>43281</v>
      </c>
      <c r="B925">
        <v>96254</v>
      </c>
      <c r="C925">
        <v>9.7000000000000003E-2</v>
      </c>
      <c r="D925" t="s">
        <v>252</v>
      </c>
      <c r="E925" t="s">
        <v>13</v>
      </c>
      <c r="F925" t="s">
        <v>128</v>
      </c>
      <c r="G925">
        <v>0</v>
      </c>
      <c r="H925">
        <v>1</v>
      </c>
      <c r="I925">
        <v>0</v>
      </c>
      <c r="J925">
        <v>0</v>
      </c>
      <c r="K925" t="s">
        <v>403</v>
      </c>
      <c r="L925">
        <v>2.11393374235085</v>
      </c>
      <c r="M925" t="s">
        <v>608</v>
      </c>
      <c r="N925" t="s">
        <v>112</v>
      </c>
      <c r="O925">
        <v>1.29769925911285</v>
      </c>
      <c r="P925" t="s">
        <v>148</v>
      </c>
      <c r="Q925" t="s">
        <v>110</v>
      </c>
      <c r="R925">
        <v>1.1066333950676299</v>
      </c>
      <c r="S925" t="s">
        <v>400</v>
      </c>
      <c r="T925" t="s">
        <v>114</v>
      </c>
      <c r="U925">
        <v>1.01216643157116</v>
      </c>
      <c r="V925" t="s">
        <v>431</v>
      </c>
      <c r="W925" t="s">
        <v>124</v>
      </c>
      <c r="X925">
        <v>1.01211206561866</v>
      </c>
      <c r="Y925" t="s">
        <v>125</v>
      </c>
      <c r="Z925" t="s">
        <v>143</v>
      </c>
      <c r="AA925">
        <v>1.00612441280494</v>
      </c>
      <c r="AB925" t="s">
        <v>144</v>
      </c>
      <c r="AC925">
        <v>819263</v>
      </c>
      <c r="AD925">
        <v>1235646</v>
      </c>
      <c r="AE925">
        <v>2819936</v>
      </c>
      <c r="AF925" t="s">
        <v>118</v>
      </c>
      <c r="AH925" s="41" t="s">
        <v>1069</v>
      </c>
      <c r="AI925" t="s">
        <v>120</v>
      </c>
      <c r="AJ925" t="s">
        <v>121</v>
      </c>
      <c r="AK925" s="32">
        <v>43355</v>
      </c>
      <c r="AL925" s="32">
        <v>43355</v>
      </c>
      <c r="AM925">
        <v>74</v>
      </c>
      <c r="AN925">
        <v>1</v>
      </c>
    </row>
    <row r="926" spans="1:40" x14ac:dyDescent="0.3">
      <c r="A926" s="32">
        <v>43281</v>
      </c>
      <c r="B926">
        <v>97986</v>
      </c>
      <c r="C926">
        <v>0.14599999999999999</v>
      </c>
      <c r="D926" t="s">
        <v>191</v>
      </c>
      <c r="E926" t="s">
        <v>14</v>
      </c>
      <c r="F926" t="s">
        <v>1070</v>
      </c>
      <c r="G926">
        <v>0</v>
      </c>
      <c r="H926">
        <v>1</v>
      </c>
      <c r="I926">
        <v>0</v>
      </c>
      <c r="J926">
        <v>0</v>
      </c>
      <c r="K926" t="s">
        <v>403</v>
      </c>
      <c r="L926">
        <v>2.11393374235085</v>
      </c>
      <c r="M926" t="s">
        <v>608</v>
      </c>
      <c r="N926" t="s">
        <v>112</v>
      </c>
      <c r="O926">
        <v>1.29769925911285</v>
      </c>
      <c r="P926" t="s">
        <v>148</v>
      </c>
      <c r="Q926" t="s">
        <v>108</v>
      </c>
      <c r="R926">
        <v>1.1654099398451301</v>
      </c>
      <c r="S926" t="s">
        <v>109</v>
      </c>
      <c r="T926" t="s">
        <v>110</v>
      </c>
      <c r="U926">
        <v>1.1066333950676299</v>
      </c>
      <c r="V926" t="s">
        <v>400</v>
      </c>
      <c r="W926" t="s">
        <v>114</v>
      </c>
      <c r="X926">
        <v>1.1060161718756301</v>
      </c>
      <c r="Y926" t="s">
        <v>196</v>
      </c>
      <c r="Z926" t="s">
        <v>129</v>
      </c>
      <c r="AA926">
        <v>1.09817458442219</v>
      </c>
      <c r="AB926" t="s">
        <v>130</v>
      </c>
      <c r="AN926">
        <v>827</v>
      </c>
    </row>
    <row r="927" spans="1:40" x14ac:dyDescent="0.3">
      <c r="A927" s="32">
        <v>43281</v>
      </c>
      <c r="B927">
        <v>99589</v>
      </c>
      <c r="C927">
        <v>0.09</v>
      </c>
      <c r="D927" t="s">
        <v>221</v>
      </c>
      <c r="E927" t="s">
        <v>12</v>
      </c>
      <c r="F927" t="s">
        <v>284</v>
      </c>
      <c r="G927">
        <v>0</v>
      </c>
      <c r="H927">
        <v>0</v>
      </c>
      <c r="I927">
        <v>0</v>
      </c>
      <c r="J927">
        <v>1</v>
      </c>
      <c r="K927" t="s">
        <v>143</v>
      </c>
      <c r="L927">
        <v>2.30306533027442</v>
      </c>
      <c r="M927" t="s">
        <v>171</v>
      </c>
      <c r="N927" t="s">
        <v>129</v>
      </c>
      <c r="O927">
        <v>1.09817458442219</v>
      </c>
      <c r="P927" t="s">
        <v>130</v>
      </c>
      <c r="Q927" t="s">
        <v>110</v>
      </c>
      <c r="R927">
        <v>1.0615373374675601</v>
      </c>
      <c r="S927" t="s">
        <v>111</v>
      </c>
      <c r="T927" t="s">
        <v>108</v>
      </c>
      <c r="U927">
        <v>1.0169946869864901</v>
      </c>
      <c r="V927" t="s">
        <v>174</v>
      </c>
      <c r="W927" t="s">
        <v>114</v>
      </c>
      <c r="X927">
        <v>1.0137915362501899</v>
      </c>
      <c r="Y927" t="s">
        <v>115</v>
      </c>
      <c r="Z927" t="s">
        <v>403</v>
      </c>
      <c r="AA927">
        <v>0.97446677542422899</v>
      </c>
      <c r="AB927" t="s">
        <v>404</v>
      </c>
      <c r="AC927">
        <v>804203</v>
      </c>
      <c r="AD927">
        <v>1208887</v>
      </c>
      <c r="AE927">
        <v>1012277</v>
      </c>
      <c r="AF927" t="s">
        <v>118</v>
      </c>
      <c r="AH927" s="41" t="s">
        <v>1071</v>
      </c>
      <c r="AI927" t="s">
        <v>120</v>
      </c>
      <c r="AJ927" t="s">
        <v>121</v>
      </c>
      <c r="AK927" s="32">
        <v>43304</v>
      </c>
      <c r="AL927" s="32">
        <v>43304</v>
      </c>
      <c r="AM927">
        <v>23</v>
      </c>
      <c r="AN927">
        <v>1</v>
      </c>
    </row>
    <row r="928" spans="1:40" ht="31.5" x14ac:dyDescent="0.3">
      <c r="A928" s="32">
        <v>43312</v>
      </c>
      <c r="B928">
        <v>101130</v>
      </c>
      <c r="C928">
        <v>0.10043000000000001</v>
      </c>
      <c r="D928" t="s">
        <v>221</v>
      </c>
      <c r="E928" t="s">
        <v>14</v>
      </c>
      <c r="F928" t="s">
        <v>188</v>
      </c>
      <c r="G928">
        <v>0</v>
      </c>
      <c r="H928">
        <v>1</v>
      </c>
      <c r="I928">
        <v>0</v>
      </c>
      <c r="J928">
        <v>0</v>
      </c>
      <c r="K928" t="s">
        <v>106</v>
      </c>
      <c r="L928">
        <v>2.3310368737906302</v>
      </c>
      <c r="M928" t="s">
        <v>690</v>
      </c>
      <c r="N928" t="s">
        <v>129</v>
      </c>
      <c r="O928">
        <v>1.2030725316672199</v>
      </c>
      <c r="P928" t="s">
        <v>169</v>
      </c>
      <c r="Q928" t="s">
        <v>110</v>
      </c>
      <c r="R928">
        <v>1.0662848126568001</v>
      </c>
      <c r="S928" t="s">
        <v>111</v>
      </c>
      <c r="T928" t="s">
        <v>143</v>
      </c>
      <c r="U928">
        <v>1.00319740091302</v>
      </c>
      <c r="V928" t="s">
        <v>144</v>
      </c>
      <c r="W928" t="s">
        <v>112</v>
      </c>
      <c r="X928">
        <v>0.99373936777646399</v>
      </c>
      <c r="Y928" t="s">
        <v>113</v>
      </c>
      <c r="Z928" t="s">
        <v>403</v>
      </c>
      <c r="AA928">
        <v>0.97956923800433404</v>
      </c>
      <c r="AB928" t="s">
        <v>404</v>
      </c>
      <c r="AC928">
        <v>814289</v>
      </c>
      <c r="AD928">
        <v>1225919</v>
      </c>
      <c r="AE928">
        <v>7096944</v>
      </c>
      <c r="AF928" t="s">
        <v>118</v>
      </c>
      <c r="AH928" s="41" t="s">
        <v>1072</v>
      </c>
      <c r="AI928" t="s">
        <v>120</v>
      </c>
      <c r="AJ928" t="s">
        <v>121</v>
      </c>
      <c r="AK928" s="32">
        <v>43333</v>
      </c>
      <c r="AL928" s="32">
        <v>43333</v>
      </c>
      <c r="AM928">
        <v>21</v>
      </c>
      <c r="AN928">
        <v>1</v>
      </c>
    </row>
    <row r="929" spans="1:40" ht="31.5" x14ac:dyDescent="0.3">
      <c r="A929" s="32">
        <v>43312</v>
      </c>
      <c r="B929">
        <v>101194</v>
      </c>
      <c r="C929">
        <v>0.10485999999999999</v>
      </c>
      <c r="D929" t="s">
        <v>191</v>
      </c>
      <c r="E929" t="s">
        <v>12</v>
      </c>
      <c r="F929" t="s">
        <v>168</v>
      </c>
      <c r="G929">
        <v>0</v>
      </c>
      <c r="H929">
        <v>0</v>
      </c>
      <c r="I929">
        <v>0</v>
      </c>
      <c r="J929">
        <v>1</v>
      </c>
      <c r="K929" t="s">
        <v>143</v>
      </c>
      <c r="L929">
        <v>2.10707170174586</v>
      </c>
      <c r="M929" t="s">
        <v>171</v>
      </c>
      <c r="N929" t="s">
        <v>116</v>
      </c>
      <c r="O929">
        <v>1.11590409523878</v>
      </c>
      <c r="P929" t="s">
        <v>134</v>
      </c>
      <c r="Q929" t="s">
        <v>110</v>
      </c>
      <c r="R929">
        <v>1.0662848126568001</v>
      </c>
      <c r="S929" t="s">
        <v>111</v>
      </c>
      <c r="T929" t="s">
        <v>1073</v>
      </c>
      <c r="U929">
        <v>1.0245044383941999</v>
      </c>
      <c r="V929" t="s">
        <v>1074</v>
      </c>
      <c r="W929" t="s">
        <v>106</v>
      </c>
      <c r="X929">
        <v>0.98107681226329402</v>
      </c>
      <c r="Y929" t="s">
        <v>692</v>
      </c>
      <c r="Z929" t="s">
        <v>403</v>
      </c>
      <c r="AA929">
        <v>0.97956923800433404</v>
      </c>
      <c r="AB929" t="s">
        <v>404</v>
      </c>
      <c r="AC929">
        <v>817499</v>
      </c>
      <c r="AD929">
        <v>1232299</v>
      </c>
      <c r="AE929">
        <v>1736941</v>
      </c>
      <c r="AF929" t="s">
        <v>118</v>
      </c>
      <c r="AH929" s="41" t="s">
        <v>1075</v>
      </c>
      <c r="AI929" t="s">
        <v>120</v>
      </c>
      <c r="AJ929" t="s">
        <v>121</v>
      </c>
      <c r="AK929" s="32">
        <v>43348</v>
      </c>
      <c r="AL929" s="32">
        <v>43348</v>
      </c>
      <c r="AM929">
        <v>36</v>
      </c>
      <c r="AN929">
        <v>1</v>
      </c>
    </row>
    <row r="930" spans="1:40" x14ac:dyDescent="0.3">
      <c r="A930" s="32">
        <v>43312</v>
      </c>
      <c r="B930">
        <v>101743</v>
      </c>
      <c r="C930">
        <v>9.9019999999999997E-2</v>
      </c>
      <c r="D930" t="s">
        <v>252</v>
      </c>
      <c r="E930" t="s">
        <v>13</v>
      </c>
      <c r="F930" t="s">
        <v>204</v>
      </c>
      <c r="G930">
        <v>0</v>
      </c>
      <c r="H930">
        <v>1</v>
      </c>
      <c r="I930">
        <v>0</v>
      </c>
      <c r="J930">
        <v>0</v>
      </c>
      <c r="K930" t="s">
        <v>106</v>
      </c>
      <c r="L930">
        <v>2.3310368737906302</v>
      </c>
      <c r="M930" t="s">
        <v>690</v>
      </c>
      <c r="N930" t="s">
        <v>110</v>
      </c>
      <c r="O930">
        <v>1.0662848126568001</v>
      </c>
      <c r="P930" t="s">
        <v>111</v>
      </c>
      <c r="Q930" t="s">
        <v>1076</v>
      </c>
      <c r="R930">
        <v>1.0568107571335901</v>
      </c>
      <c r="S930" t="s">
        <v>1077</v>
      </c>
      <c r="T930" t="s">
        <v>1073</v>
      </c>
      <c r="U930">
        <v>1.0245044383941999</v>
      </c>
      <c r="V930" t="s">
        <v>1074</v>
      </c>
      <c r="W930" t="s">
        <v>143</v>
      </c>
      <c r="X930">
        <v>1.00319740091302</v>
      </c>
      <c r="Y930" t="s">
        <v>144</v>
      </c>
      <c r="Z930" t="s">
        <v>108</v>
      </c>
      <c r="AA930">
        <v>0.99686932277824802</v>
      </c>
      <c r="AB930" t="s">
        <v>174</v>
      </c>
      <c r="AN930">
        <v>76</v>
      </c>
    </row>
    <row r="931" spans="1:40" ht="47.25" x14ac:dyDescent="0.3">
      <c r="A931" s="32">
        <v>43312</v>
      </c>
      <c r="B931">
        <v>101837</v>
      </c>
      <c r="C931">
        <v>0.107</v>
      </c>
      <c r="D931" t="s">
        <v>203</v>
      </c>
      <c r="E931" t="s">
        <v>13</v>
      </c>
      <c r="F931" t="s">
        <v>237</v>
      </c>
      <c r="G931">
        <v>0</v>
      </c>
      <c r="H931">
        <v>1</v>
      </c>
      <c r="I931">
        <v>0</v>
      </c>
      <c r="J931">
        <v>0</v>
      </c>
      <c r="K931" t="s">
        <v>403</v>
      </c>
      <c r="L931">
        <v>1.8396365157777299</v>
      </c>
      <c r="M931" t="s">
        <v>608</v>
      </c>
      <c r="N931" t="s">
        <v>116</v>
      </c>
      <c r="O931">
        <v>1.11590409523878</v>
      </c>
      <c r="P931" t="s">
        <v>134</v>
      </c>
      <c r="Q931" t="s">
        <v>110</v>
      </c>
      <c r="R931">
        <v>1.0662848126568001</v>
      </c>
      <c r="S931" t="s">
        <v>111</v>
      </c>
      <c r="T931" t="s">
        <v>1076</v>
      </c>
      <c r="U931">
        <v>1.0568107571335901</v>
      </c>
      <c r="V931" t="s">
        <v>1077</v>
      </c>
      <c r="W931" t="s">
        <v>1073</v>
      </c>
      <c r="X931">
        <v>1.0245044383941999</v>
      </c>
      <c r="Y931" t="s">
        <v>1074</v>
      </c>
      <c r="Z931" t="s">
        <v>143</v>
      </c>
      <c r="AA931">
        <v>1.00319740091302</v>
      </c>
      <c r="AB931" t="s">
        <v>144</v>
      </c>
      <c r="AC931">
        <v>821717</v>
      </c>
      <c r="AD931">
        <v>1240093</v>
      </c>
      <c r="AE931">
        <v>1769280</v>
      </c>
      <c r="AF931" t="s">
        <v>118</v>
      </c>
      <c r="AH931" s="41" t="s">
        <v>1078</v>
      </c>
      <c r="AI931" t="s">
        <v>120</v>
      </c>
      <c r="AJ931" t="s">
        <v>121</v>
      </c>
      <c r="AK931" s="32">
        <v>43362</v>
      </c>
      <c r="AL931" s="32">
        <v>43362</v>
      </c>
      <c r="AM931">
        <v>50</v>
      </c>
      <c r="AN931">
        <v>1</v>
      </c>
    </row>
    <row r="932" spans="1:40" x14ac:dyDescent="0.3">
      <c r="A932" s="32">
        <v>43312</v>
      </c>
      <c r="B932">
        <v>101955</v>
      </c>
      <c r="C932">
        <v>0.11899999999999999</v>
      </c>
      <c r="D932" t="s">
        <v>214</v>
      </c>
      <c r="E932" t="s">
        <v>14</v>
      </c>
      <c r="F932" t="s">
        <v>1079</v>
      </c>
      <c r="G932">
        <v>0</v>
      </c>
      <c r="H932">
        <v>1</v>
      </c>
      <c r="I932">
        <v>0</v>
      </c>
      <c r="J932">
        <v>0</v>
      </c>
      <c r="K932" t="s">
        <v>143</v>
      </c>
      <c r="L932">
        <v>2.10707170174586</v>
      </c>
      <c r="M932" t="s">
        <v>171</v>
      </c>
      <c r="N932" t="s">
        <v>108</v>
      </c>
      <c r="O932">
        <v>1.40136162698032</v>
      </c>
      <c r="P932" t="s">
        <v>212</v>
      </c>
      <c r="Q932" t="s">
        <v>110</v>
      </c>
      <c r="R932">
        <v>1.0662848126568001</v>
      </c>
      <c r="S932" t="s">
        <v>111</v>
      </c>
      <c r="T932" t="s">
        <v>1076</v>
      </c>
      <c r="U932">
        <v>1.0568107571335901</v>
      </c>
      <c r="V932" t="s">
        <v>1077</v>
      </c>
      <c r="W932" t="s">
        <v>1073</v>
      </c>
      <c r="X932">
        <v>1.0245044383941999</v>
      </c>
      <c r="Y932" t="s">
        <v>1074</v>
      </c>
      <c r="Z932" t="s">
        <v>112</v>
      </c>
      <c r="AA932">
        <v>0.99373936777646399</v>
      </c>
      <c r="AB932" t="s">
        <v>148</v>
      </c>
      <c r="AN932">
        <v>826</v>
      </c>
    </row>
    <row r="933" spans="1:40" x14ac:dyDescent="0.3">
      <c r="A933" s="32">
        <v>43312</v>
      </c>
      <c r="B933">
        <v>102335</v>
      </c>
      <c r="C933">
        <v>8.9889999999999998E-2</v>
      </c>
      <c r="D933" t="s">
        <v>277</v>
      </c>
      <c r="E933" t="s">
        <v>14</v>
      </c>
      <c r="F933" t="s">
        <v>215</v>
      </c>
      <c r="G933">
        <v>0</v>
      </c>
      <c r="H933">
        <v>1</v>
      </c>
      <c r="I933">
        <v>0</v>
      </c>
      <c r="J933">
        <v>0</v>
      </c>
      <c r="K933" t="s">
        <v>106</v>
      </c>
      <c r="L933">
        <v>2.4125881034991998</v>
      </c>
      <c r="M933" t="s">
        <v>698</v>
      </c>
      <c r="N933" t="s">
        <v>124</v>
      </c>
      <c r="O933">
        <v>1.0882273625129699</v>
      </c>
      <c r="P933" t="s">
        <v>135</v>
      </c>
      <c r="Q933" t="s">
        <v>110</v>
      </c>
      <c r="R933">
        <v>1.0662848126568001</v>
      </c>
      <c r="S933" t="s">
        <v>111</v>
      </c>
      <c r="T933" t="s">
        <v>1073</v>
      </c>
      <c r="U933">
        <v>1.0245044383941999</v>
      </c>
      <c r="V933" t="s">
        <v>1074</v>
      </c>
      <c r="W933" t="s">
        <v>143</v>
      </c>
      <c r="X933">
        <v>1.00319740091302</v>
      </c>
      <c r="Y933" t="s">
        <v>144</v>
      </c>
      <c r="Z933" t="s">
        <v>108</v>
      </c>
      <c r="AA933">
        <v>0.99686932277824802</v>
      </c>
      <c r="AB933" t="s">
        <v>174</v>
      </c>
      <c r="AC933">
        <v>815474</v>
      </c>
      <c r="AD933">
        <v>1228170</v>
      </c>
      <c r="AE933">
        <v>1743095</v>
      </c>
      <c r="AF933" t="s">
        <v>118</v>
      </c>
      <c r="AG933" t="s">
        <v>1080</v>
      </c>
      <c r="AH933" s="41" t="s">
        <v>294</v>
      </c>
      <c r="AI933" t="s">
        <v>120</v>
      </c>
      <c r="AJ933" t="s">
        <v>121</v>
      </c>
      <c r="AK933" s="32">
        <v>43339</v>
      </c>
      <c r="AL933" s="32">
        <v>43339</v>
      </c>
      <c r="AM933">
        <v>27</v>
      </c>
      <c r="AN933">
        <v>1</v>
      </c>
    </row>
    <row r="934" spans="1:40" x14ac:dyDescent="0.3">
      <c r="A934" s="32">
        <v>43312</v>
      </c>
      <c r="B934">
        <v>102454</v>
      </c>
      <c r="C934">
        <v>9.5409999999999995E-2</v>
      </c>
      <c r="D934" t="s">
        <v>270</v>
      </c>
      <c r="E934" t="s">
        <v>12</v>
      </c>
      <c r="F934" t="s">
        <v>353</v>
      </c>
      <c r="G934">
        <v>0</v>
      </c>
      <c r="H934">
        <v>0</v>
      </c>
      <c r="I934">
        <v>0</v>
      </c>
      <c r="J934">
        <v>1</v>
      </c>
      <c r="K934" t="s">
        <v>106</v>
      </c>
      <c r="L934">
        <v>2.4125881034991998</v>
      </c>
      <c r="M934" t="s">
        <v>698</v>
      </c>
      <c r="N934" t="s">
        <v>108</v>
      </c>
      <c r="O934">
        <v>1.12625407714445</v>
      </c>
      <c r="P934" t="s">
        <v>109</v>
      </c>
      <c r="Q934" t="s">
        <v>116</v>
      </c>
      <c r="R934">
        <v>1.11590409523878</v>
      </c>
      <c r="S934" t="s">
        <v>134</v>
      </c>
      <c r="T934" t="s">
        <v>110</v>
      </c>
      <c r="U934">
        <v>1.0662848126568001</v>
      </c>
      <c r="V934" t="s">
        <v>111</v>
      </c>
      <c r="W934" t="s">
        <v>1076</v>
      </c>
      <c r="X934">
        <v>1.0568107571335901</v>
      </c>
      <c r="Y934" t="s">
        <v>1077</v>
      </c>
      <c r="Z934" t="s">
        <v>1073</v>
      </c>
      <c r="AA934">
        <v>1.0245044383941999</v>
      </c>
      <c r="AB934" t="s">
        <v>1074</v>
      </c>
      <c r="AN934">
        <v>151</v>
      </c>
    </row>
    <row r="935" spans="1:40" x14ac:dyDescent="0.3">
      <c r="A935" s="32">
        <v>43312</v>
      </c>
      <c r="B935">
        <v>102629</v>
      </c>
      <c r="C935">
        <v>0.10254000000000001</v>
      </c>
      <c r="D935" t="s">
        <v>214</v>
      </c>
      <c r="E935" t="s">
        <v>21</v>
      </c>
      <c r="F935" t="s">
        <v>1024</v>
      </c>
      <c r="G935">
        <v>0</v>
      </c>
      <c r="H935">
        <v>1</v>
      </c>
      <c r="I935">
        <v>0</v>
      </c>
      <c r="J935">
        <v>0</v>
      </c>
      <c r="K935" t="s">
        <v>106</v>
      </c>
      <c r="L935">
        <v>2.3310368737906302</v>
      </c>
      <c r="M935" t="s">
        <v>690</v>
      </c>
      <c r="N935" t="s">
        <v>129</v>
      </c>
      <c r="O935">
        <v>1.2030725316672199</v>
      </c>
      <c r="P935" t="s">
        <v>169</v>
      </c>
      <c r="Q935" t="s">
        <v>116</v>
      </c>
      <c r="R935">
        <v>1.11590409523878</v>
      </c>
      <c r="S935" t="s">
        <v>134</v>
      </c>
      <c r="T935" t="s">
        <v>110</v>
      </c>
      <c r="U935">
        <v>1.0662848126568001</v>
      </c>
      <c r="V935" t="s">
        <v>111</v>
      </c>
      <c r="W935" t="s">
        <v>1076</v>
      </c>
      <c r="X935">
        <v>1.0568107571335901</v>
      </c>
      <c r="Y935" t="s">
        <v>1077</v>
      </c>
      <c r="Z935" t="s">
        <v>143</v>
      </c>
      <c r="AA935">
        <v>1.00319740091302</v>
      </c>
      <c r="AB935" t="s">
        <v>144</v>
      </c>
      <c r="AC935">
        <v>827641</v>
      </c>
      <c r="AD935">
        <v>1248354</v>
      </c>
      <c r="AE935">
        <v>3145208</v>
      </c>
      <c r="AF935" t="s">
        <v>118</v>
      </c>
      <c r="AH935" s="41" t="s">
        <v>1081</v>
      </c>
      <c r="AI935" t="s">
        <v>120</v>
      </c>
      <c r="AJ935" t="s">
        <v>121</v>
      </c>
      <c r="AK935" s="32">
        <v>43371</v>
      </c>
      <c r="AL935" s="32">
        <v>43371</v>
      </c>
      <c r="AM935">
        <v>59</v>
      </c>
      <c r="AN935">
        <v>1</v>
      </c>
    </row>
    <row r="936" spans="1:40" x14ac:dyDescent="0.3">
      <c r="A936" s="32">
        <v>43312</v>
      </c>
      <c r="B936">
        <v>103841</v>
      </c>
      <c r="C936">
        <v>0.11558</v>
      </c>
      <c r="D936" t="s">
        <v>122</v>
      </c>
      <c r="E936" t="s">
        <v>12</v>
      </c>
      <c r="F936" t="s">
        <v>153</v>
      </c>
      <c r="G936">
        <v>0</v>
      </c>
      <c r="H936">
        <v>0</v>
      </c>
      <c r="I936">
        <v>1</v>
      </c>
      <c r="J936">
        <v>1</v>
      </c>
      <c r="K936" t="s">
        <v>403</v>
      </c>
      <c r="L936">
        <v>1.8396365157777299</v>
      </c>
      <c r="M936" t="s">
        <v>608</v>
      </c>
      <c r="N936" t="s">
        <v>129</v>
      </c>
      <c r="O936">
        <v>1.2030725316672199</v>
      </c>
      <c r="P936" t="s">
        <v>169</v>
      </c>
      <c r="Q936" t="s">
        <v>110</v>
      </c>
      <c r="R936">
        <v>1.0662848126568001</v>
      </c>
      <c r="S936" t="s">
        <v>111</v>
      </c>
      <c r="T936" t="s">
        <v>1076</v>
      </c>
      <c r="U936">
        <v>1.0568107571335901</v>
      </c>
      <c r="V936" t="s">
        <v>1077</v>
      </c>
      <c r="W936" t="s">
        <v>1073</v>
      </c>
      <c r="X936">
        <v>1.0245044383941999</v>
      </c>
      <c r="Y936" t="s">
        <v>1074</v>
      </c>
      <c r="Z936" t="s">
        <v>143</v>
      </c>
      <c r="AA936">
        <v>1.00319740091302</v>
      </c>
      <c r="AB936" t="s">
        <v>144</v>
      </c>
      <c r="AC936">
        <v>822050</v>
      </c>
      <c r="AD936">
        <v>1240629</v>
      </c>
      <c r="AE936">
        <v>8405656</v>
      </c>
      <c r="AF936" t="s">
        <v>118</v>
      </c>
      <c r="AH936" s="41" t="s">
        <v>1082</v>
      </c>
      <c r="AI936" t="s">
        <v>120</v>
      </c>
      <c r="AJ936" t="s">
        <v>121</v>
      </c>
      <c r="AK936" s="32">
        <v>43363</v>
      </c>
      <c r="AL936" s="32">
        <v>43363</v>
      </c>
      <c r="AM936">
        <v>51</v>
      </c>
      <c r="AN936">
        <v>1</v>
      </c>
    </row>
    <row r="937" spans="1:40" x14ac:dyDescent="0.3">
      <c r="A937" s="32">
        <v>43312</v>
      </c>
      <c r="B937">
        <v>104157</v>
      </c>
      <c r="C937">
        <v>0.10095999999999999</v>
      </c>
      <c r="D937" t="s">
        <v>159</v>
      </c>
      <c r="E937" t="s">
        <v>14</v>
      </c>
      <c r="F937" t="s">
        <v>222</v>
      </c>
      <c r="G937">
        <v>0</v>
      </c>
      <c r="H937">
        <v>1</v>
      </c>
      <c r="I937">
        <v>0</v>
      </c>
      <c r="J937">
        <v>0</v>
      </c>
      <c r="K937" t="s">
        <v>403</v>
      </c>
      <c r="L937">
        <v>1.8396365157777299</v>
      </c>
      <c r="M937" t="s">
        <v>608</v>
      </c>
      <c r="N937" t="s">
        <v>110</v>
      </c>
      <c r="O937">
        <v>1.0662848126568001</v>
      </c>
      <c r="P937" t="s">
        <v>111</v>
      </c>
      <c r="Q937" t="s">
        <v>1076</v>
      </c>
      <c r="R937">
        <v>1.0568107571335901</v>
      </c>
      <c r="S937" t="s">
        <v>1077</v>
      </c>
      <c r="T937" t="s">
        <v>1073</v>
      </c>
      <c r="U937">
        <v>1.0245044383941999</v>
      </c>
      <c r="V937" t="s">
        <v>1074</v>
      </c>
      <c r="W937" t="s">
        <v>112</v>
      </c>
      <c r="X937">
        <v>0.99373936777646399</v>
      </c>
      <c r="Y937" t="s">
        <v>113</v>
      </c>
      <c r="Z937" t="s">
        <v>106</v>
      </c>
      <c r="AA937">
        <v>0.98107681226329402</v>
      </c>
      <c r="AB937" t="s">
        <v>692</v>
      </c>
      <c r="AN937">
        <v>246</v>
      </c>
    </row>
    <row r="938" spans="1:40" ht="47.25" x14ac:dyDescent="0.3">
      <c r="A938" s="32">
        <v>43312</v>
      </c>
      <c r="B938">
        <v>104873</v>
      </c>
      <c r="C938">
        <v>0.11534999999999999</v>
      </c>
      <c r="D938" t="s">
        <v>428</v>
      </c>
      <c r="E938" t="s">
        <v>21</v>
      </c>
      <c r="F938" t="s">
        <v>556</v>
      </c>
      <c r="G938">
        <v>0</v>
      </c>
      <c r="H938">
        <v>1</v>
      </c>
      <c r="I938">
        <v>0</v>
      </c>
      <c r="J938">
        <v>0</v>
      </c>
      <c r="K938" t="s">
        <v>106</v>
      </c>
      <c r="L938">
        <v>2.3310368737906302</v>
      </c>
      <c r="M938" t="s">
        <v>690</v>
      </c>
      <c r="N938" t="s">
        <v>108</v>
      </c>
      <c r="O938">
        <v>1.12625407714445</v>
      </c>
      <c r="P938" t="s">
        <v>109</v>
      </c>
      <c r="Q938" t="s">
        <v>116</v>
      </c>
      <c r="R938">
        <v>1.11590409523878</v>
      </c>
      <c r="S938" t="s">
        <v>134</v>
      </c>
      <c r="T938" t="s">
        <v>110</v>
      </c>
      <c r="U938">
        <v>1.0662848126568001</v>
      </c>
      <c r="V938" t="s">
        <v>111</v>
      </c>
      <c r="W938" t="s">
        <v>1076</v>
      </c>
      <c r="X938">
        <v>1.0568107571335901</v>
      </c>
      <c r="Y938" t="s">
        <v>1077</v>
      </c>
      <c r="Z938" t="s">
        <v>1073</v>
      </c>
      <c r="AA938">
        <v>1.0245044383941999</v>
      </c>
      <c r="AB938" t="s">
        <v>1074</v>
      </c>
      <c r="AC938">
        <v>818003</v>
      </c>
      <c r="AD938">
        <v>1233314</v>
      </c>
      <c r="AE938">
        <v>9047093</v>
      </c>
      <c r="AF938" t="s">
        <v>118</v>
      </c>
      <c r="AH938" s="41" t="s">
        <v>1083</v>
      </c>
      <c r="AI938" t="s">
        <v>151</v>
      </c>
      <c r="AJ938" t="s">
        <v>121</v>
      </c>
      <c r="AK938" s="32">
        <v>43350</v>
      </c>
      <c r="AL938" s="32">
        <v>43350</v>
      </c>
      <c r="AM938">
        <v>38</v>
      </c>
      <c r="AN938">
        <v>1</v>
      </c>
    </row>
    <row r="939" spans="1:40" x14ac:dyDescent="0.3">
      <c r="A939" s="32">
        <v>43312</v>
      </c>
      <c r="B939">
        <v>105170</v>
      </c>
      <c r="C939">
        <v>0.10972999999999999</v>
      </c>
      <c r="D939" t="s">
        <v>187</v>
      </c>
      <c r="E939" t="s">
        <v>12</v>
      </c>
      <c r="F939" t="s">
        <v>123</v>
      </c>
      <c r="G939">
        <v>0</v>
      </c>
      <c r="H939">
        <v>0</v>
      </c>
      <c r="I939">
        <v>0</v>
      </c>
      <c r="J939">
        <v>1</v>
      </c>
      <c r="K939" t="s">
        <v>403</v>
      </c>
      <c r="L939">
        <v>1.8396365157777299</v>
      </c>
      <c r="M939" t="s">
        <v>608</v>
      </c>
      <c r="N939" t="s">
        <v>108</v>
      </c>
      <c r="O939">
        <v>1.12625407714445</v>
      </c>
      <c r="P939" t="s">
        <v>109</v>
      </c>
      <c r="Q939" t="s">
        <v>110</v>
      </c>
      <c r="R939">
        <v>1.0662848126568001</v>
      </c>
      <c r="S939" t="s">
        <v>111</v>
      </c>
      <c r="T939" t="s">
        <v>1076</v>
      </c>
      <c r="U939">
        <v>1.0568107571335901</v>
      </c>
      <c r="V939" t="s">
        <v>1077</v>
      </c>
      <c r="W939" t="s">
        <v>1073</v>
      </c>
      <c r="X939">
        <v>1.0245044383941999</v>
      </c>
      <c r="Y939" t="s">
        <v>1074</v>
      </c>
      <c r="Z939" t="s">
        <v>106</v>
      </c>
      <c r="AA939">
        <v>0.98107681226329402</v>
      </c>
      <c r="AB939" t="s">
        <v>692</v>
      </c>
      <c r="AC939">
        <v>822575</v>
      </c>
      <c r="AD939">
        <v>1241470</v>
      </c>
      <c r="AE939">
        <v>7098395</v>
      </c>
      <c r="AF939" t="s">
        <v>118</v>
      </c>
      <c r="AH939" s="41" t="s">
        <v>1084</v>
      </c>
      <c r="AI939" t="s">
        <v>120</v>
      </c>
      <c r="AJ939" t="s">
        <v>121</v>
      </c>
      <c r="AK939" s="32">
        <v>43364</v>
      </c>
      <c r="AL939" s="32">
        <v>43364</v>
      </c>
      <c r="AM939">
        <v>52</v>
      </c>
      <c r="AN939">
        <v>1</v>
      </c>
    </row>
    <row r="940" spans="1:40" x14ac:dyDescent="0.3">
      <c r="A940" s="32">
        <v>43312</v>
      </c>
      <c r="B940">
        <v>105516</v>
      </c>
      <c r="C940">
        <v>8.9219999999999994E-2</v>
      </c>
      <c r="D940" t="s">
        <v>194</v>
      </c>
      <c r="E940" t="s">
        <v>14</v>
      </c>
      <c r="F940" t="s">
        <v>368</v>
      </c>
      <c r="G940">
        <v>0</v>
      </c>
      <c r="H940">
        <v>1</v>
      </c>
      <c r="I940">
        <v>0</v>
      </c>
      <c r="J940">
        <v>0</v>
      </c>
      <c r="K940" t="s">
        <v>106</v>
      </c>
      <c r="L940">
        <v>2.3310368737906302</v>
      </c>
      <c r="M940" t="s">
        <v>690</v>
      </c>
      <c r="N940" t="s">
        <v>108</v>
      </c>
      <c r="O940">
        <v>1.12625407714445</v>
      </c>
      <c r="P940" t="s">
        <v>109</v>
      </c>
      <c r="Q940" t="s">
        <v>116</v>
      </c>
      <c r="R940">
        <v>1.11590409523878</v>
      </c>
      <c r="S940" t="s">
        <v>134</v>
      </c>
      <c r="T940" t="s">
        <v>110</v>
      </c>
      <c r="U940">
        <v>1.0662848126568001</v>
      </c>
      <c r="V940" t="s">
        <v>111</v>
      </c>
      <c r="W940" t="s">
        <v>143</v>
      </c>
      <c r="X940">
        <v>1.00319740091302</v>
      </c>
      <c r="Y940" t="s">
        <v>144</v>
      </c>
      <c r="Z940" t="s">
        <v>112</v>
      </c>
      <c r="AA940">
        <v>0.99373936777646399</v>
      </c>
      <c r="AB940" t="s">
        <v>113</v>
      </c>
      <c r="AC940">
        <v>817771</v>
      </c>
      <c r="AD940">
        <v>1232838</v>
      </c>
      <c r="AE940">
        <v>8057325</v>
      </c>
      <c r="AF940" t="s">
        <v>118</v>
      </c>
      <c r="AH940" s="41" t="s">
        <v>1085</v>
      </c>
      <c r="AI940" t="s">
        <v>267</v>
      </c>
      <c r="AJ940" t="s">
        <v>121</v>
      </c>
      <c r="AK940" s="32">
        <v>43349</v>
      </c>
      <c r="AL940" s="32">
        <v>43349</v>
      </c>
      <c r="AM940">
        <v>37</v>
      </c>
      <c r="AN940">
        <v>1</v>
      </c>
    </row>
    <row r="941" spans="1:40" ht="31.5" x14ac:dyDescent="0.3">
      <c r="A941" s="32">
        <v>43312</v>
      </c>
      <c r="B941">
        <v>105842</v>
      </c>
      <c r="C941">
        <v>9.0999999999999998E-2</v>
      </c>
      <c r="D941" t="s">
        <v>194</v>
      </c>
      <c r="E941" t="s">
        <v>12</v>
      </c>
      <c r="F941" t="s">
        <v>168</v>
      </c>
      <c r="G941">
        <v>0</v>
      </c>
      <c r="H941">
        <v>0</v>
      </c>
      <c r="I941">
        <v>0</v>
      </c>
      <c r="J941">
        <v>1</v>
      </c>
      <c r="K941" t="s">
        <v>129</v>
      </c>
      <c r="L941">
        <v>1.50172227109451</v>
      </c>
      <c r="M941" t="s">
        <v>185</v>
      </c>
      <c r="N941" t="s">
        <v>108</v>
      </c>
      <c r="O941">
        <v>1.12625407714445</v>
      </c>
      <c r="P941" t="s">
        <v>109</v>
      </c>
      <c r="Q941" t="s">
        <v>116</v>
      </c>
      <c r="R941">
        <v>1.11590409523878</v>
      </c>
      <c r="S941" t="s">
        <v>134</v>
      </c>
      <c r="T941" t="s">
        <v>110</v>
      </c>
      <c r="U941">
        <v>1.0662848126568001</v>
      </c>
      <c r="V941" t="s">
        <v>111</v>
      </c>
      <c r="W941" t="s">
        <v>1076</v>
      </c>
      <c r="X941">
        <v>1.0568107571335901</v>
      </c>
      <c r="Y941" t="s">
        <v>1077</v>
      </c>
      <c r="Z941" t="s">
        <v>1073</v>
      </c>
      <c r="AA941">
        <v>1.0245044383941999</v>
      </c>
      <c r="AB941" t="s">
        <v>1074</v>
      </c>
      <c r="AC941">
        <v>817602</v>
      </c>
      <c r="AD941">
        <v>1232483</v>
      </c>
      <c r="AE941">
        <v>1736941</v>
      </c>
      <c r="AF941" t="s">
        <v>118</v>
      </c>
      <c r="AH941" s="41" t="s">
        <v>1086</v>
      </c>
      <c r="AI941" t="s">
        <v>120</v>
      </c>
      <c r="AJ941" t="s">
        <v>121</v>
      </c>
      <c r="AK941" s="32">
        <v>43348</v>
      </c>
      <c r="AL941" s="32">
        <v>43348</v>
      </c>
      <c r="AM941">
        <v>36</v>
      </c>
      <c r="AN941">
        <v>1</v>
      </c>
    </row>
    <row r="942" spans="1:40" x14ac:dyDescent="0.3">
      <c r="A942" s="32">
        <v>43312</v>
      </c>
      <c r="B942">
        <v>106857</v>
      </c>
      <c r="C942">
        <v>0.12</v>
      </c>
      <c r="D942" t="s">
        <v>173</v>
      </c>
      <c r="E942" t="s">
        <v>14</v>
      </c>
      <c r="F942" t="s">
        <v>215</v>
      </c>
      <c r="G942">
        <v>0</v>
      </c>
      <c r="H942">
        <v>1</v>
      </c>
      <c r="I942">
        <v>0</v>
      </c>
      <c r="J942">
        <v>0</v>
      </c>
      <c r="K942" t="s">
        <v>143</v>
      </c>
      <c r="L942">
        <v>2.10707170174586</v>
      </c>
      <c r="M942" t="s">
        <v>171</v>
      </c>
      <c r="N942" t="s">
        <v>110</v>
      </c>
      <c r="O942">
        <v>1.0662848126568001</v>
      </c>
      <c r="P942" t="s">
        <v>111</v>
      </c>
      <c r="Q942" t="s">
        <v>1076</v>
      </c>
      <c r="R942">
        <v>1.0568107571335901</v>
      </c>
      <c r="S942" t="s">
        <v>1077</v>
      </c>
      <c r="T942" t="s">
        <v>1073</v>
      </c>
      <c r="U942">
        <v>1.0245044383941999</v>
      </c>
      <c r="V942" t="s">
        <v>1074</v>
      </c>
      <c r="W942" t="s">
        <v>403</v>
      </c>
      <c r="X942">
        <v>0.97956923800433404</v>
      </c>
      <c r="Y942" t="s">
        <v>404</v>
      </c>
      <c r="Z942" t="s">
        <v>108</v>
      </c>
      <c r="AA942">
        <v>0.966565678158949</v>
      </c>
      <c r="AB942" t="s">
        <v>946</v>
      </c>
      <c r="AC942">
        <v>815470</v>
      </c>
      <c r="AD942">
        <v>1228159</v>
      </c>
      <c r="AE942">
        <v>1743095</v>
      </c>
      <c r="AF942" t="s">
        <v>118</v>
      </c>
      <c r="AG942" t="s">
        <v>1087</v>
      </c>
      <c r="AH942" s="41" t="s">
        <v>1088</v>
      </c>
      <c r="AI942" t="s">
        <v>120</v>
      </c>
      <c r="AJ942" t="s">
        <v>121</v>
      </c>
      <c r="AK942" s="32">
        <v>43339</v>
      </c>
      <c r="AL942" s="32">
        <v>43339</v>
      </c>
      <c r="AM942">
        <v>27</v>
      </c>
      <c r="AN942">
        <v>1</v>
      </c>
    </row>
    <row r="943" spans="1:40" x14ac:dyDescent="0.3">
      <c r="A943" s="32">
        <v>43312</v>
      </c>
      <c r="B943">
        <v>106956</v>
      </c>
      <c r="C943">
        <v>0.10349</v>
      </c>
      <c r="D943" t="s">
        <v>214</v>
      </c>
      <c r="E943" t="s">
        <v>12</v>
      </c>
      <c r="F943" t="s">
        <v>210</v>
      </c>
      <c r="G943">
        <v>0</v>
      </c>
      <c r="H943">
        <v>0</v>
      </c>
      <c r="I943">
        <v>0</v>
      </c>
      <c r="J943">
        <v>1</v>
      </c>
      <c r="K943" t="s">
        <v>106</v>
      </c>
      <c r="L943">
        <v>7.8218790056181904</v>
      </c>
      <c r="M943" t="s">
        <v>702</v>
      </c>
      <c r="N943" t="s">
        <v>110</v>
      </c>
      <c r="O943">
        <v>1.0662848126568001</v>
      </c>
      <c r="P943" t="s">
        <v>111</v>
      </c>
      <c r="Q943" t="s">
        <v>1076</v>
      </c>
      <c r="R943">
        <v>1.0568107571335901</v>
      </c>
      <c r="S943" t="s">
        <v>1077</v>
      </c>
      <c r="T943" t="s">
        <v>403</v>
      </c>
      <c r="U943">
        <v>0.97956923800433404</v>
      </c>
      <c r="V943" t="s">
        <v>404</v>
      </c>
      <c r="W943" t="s">
        <v>1073</v>
      </c>
      <c r="X943">
        <v>0.961912540914585</v>
      </c>
      <c r="Y943" t="s">
        <v>1089</v>
      </c>
      <c r="Z943" t="s">
        <v>124</v>
      </c>
      <c r="AA943">
        <v>0.95352936918980502</v>
      </c>
      <c r="AB943" t="s">
        <v>889</v>
      </c>
      <c r="AC943">
        <v>812981</v>
      </c>
      <c r="AD943">
        <v>1223758</v>
      </c>
      <c r="AE943">
        <v>8181885</v>
      </c>
      <c r="AF943" t="s">
        <v>118</v>
      </c>
      <c r="AH943" s="41" t="s">
        <v>1090</v>
      </c>
      <c r="AI943" t="s">
        <v>120</v>
      </c>
      <c r="AJ943" t="s">
        <v>121</v>
      </c>
      <c r="AK943" s="32">
        <v>43328</v>
      </c>
      <c r="AL943" s="32">
        <v>43328</v>
      </c>
      <c r="AM943">
        <v>16</v>
      </c>
      <c r="AN943">
        <v>1</v>
      </c>
    </row>
    <row r="944" spans="1:40" ht="31.5" x14ac:dyDescent="0.3">
      <c r="A944" s="32">
        <v>43312</v>
      </c>
      <c r="B944">
        <v>107045</v>
      </c>
      <c r="C944">
        <v>9.0609999999999996E-2</v>
      </c>
      <c r="D944" t="s">
        <v>1091</v>
      </c>
      <c r="E944" t="s">
        <v>12</v>
      </c>
      <c r="F944" t="s">
        <v>380</v>
      </c>
      <c r="G944">
        <v>0</v>
      </c>
      <c r="H944">
        <v>0</v>
      </c>
      <c r="I944">
        <v>0</v>
      </c>
      <c r="J944">
        <v>1</v>
      </c>
      <c r="K944" t="s">
        <v>106</v>
      </c>
      <c r="L944">
        <v>2.3310368737906302</v>
      </c>
      <c r="M944" t="s">
        <v>690</v>
      </c>
      <c r="N944" t="s">
        <v>110</v>
      </c>
      <c r="O944">
        <v>1.0662848126568001</v>
      </c>
      <c r="P944" t="s">
        <v>111</v>
      </c>
      <c r="Q944" t="s">
        <v>143</v>
      </c>
      <c r="R944">
        <v>1.00319740091302</v>
      </c>
      <c r="S944" t="s">
        <v>144</v>
      </c>
      <c r="T944" t="s">
        <v>403</v>
      </c>
      <c r="U944">
        <v>0.97956923800433404</v>
      </c>
      <c r="V944" t="s">
        <v>404</v>
      </c>
      <c r="W944" t="s">
        <v>1076</v>
      </c>
      <c r="X944">
        <v>0.96773565000357498</v>
      </c>
      <c r="Y944" t="s">
        <v>1092</v>
      </c>
      <c r="Z944" t="s">
        <v>108</v>
      </c>
      <c r="AA944">
        <v>0.966565678158949</v>
      </c>
      <c r="AB944" t="s">
        <v>946</v>
      </c>
      <c r="AC944">
        <v>812925</v>
      </c>
      <c r="AD944">
        <v>1223664</v>
      </c>
      <c r="AE944">
        <v>1012335</v>
      </c>
      <c r="AF944" t="s">
        <v>118</v>
      </c>
      <c r="AH944" s="41" t="s">
        <v>1093</v>
      </c>
      <c r="AI944" t="s">
        <v>267</v>
      </c>
      <c r="AJ944" t="s">
        <v>121</v>
      </c>
      <c r="AK944" s="32">
        <v>43328</v>
      </c>
      <c r="AL944" s="32">
        <v>43328</v>
      </c>
      <c r="AM944">
        <v>16</v>
      </c>
      <c r="AN944">
        <v>1</v>
      </c>
    </row>
    <row r="945" spans="1:40" x14ac:dyDescent="0.3">
      <c r="A945" s="32">
        <v>43312</v>
      </c>
      <c r="B945">
        <v>107165</v>
      </c>
      <c r="C945">
        <v>0.10797</v>
      </c>
      <c r="D945" t="s">
        <v>243</v>
      </c>
      <c r="E945" t="s">
        <v>13</v>
      </c>
      <c r="F945" t="s">
        <v>142</v>
      </c>
      <c r="G945">
        <v>0</v>
      </c>
      <c r="H945">
        <v>1</v>
      </c>
      <c r="I945">
        <v>0</v>
      </c>
      <c r="J945">
        <v>0</v>
      </c>
      <c r="K945" t="s">
        <v>106</v>
      </c>
      <c r="L945">
        <v>2.4125881034991998</v>
      </c>
      <c r="M945" t="s">
        <v>698</v>
      </c>
      <c r="N945" t="s">
        <v>108</v>
      </c>
      <c r="O945">
        <v>1.12625407714445</v>
      </c>
      <c r="P945" t="s">
        <v>109</v>
      </c>
      <c r="Q945" t="s">
        <v>110</v>
      </c>
      <c r="R945">
        <v>1.0662848126568001</v>
      </c>
      <c r="S945" t="s">
        <v>111</v>
      </c>
      <c r="T945" t="s">
        <v>1076</v>
      </c>
      <c r="U945">
        <v>1.0568107571335901</v>
      </c>
      <c r="V945" t="s">
        <v>1077</v>
      </c>
      <c r="W945" t="s">
        <v>1073</v>
      </c>
      <c r="X945">
        <v>1.0245044383941999</v>
      </c>
      <c r="Y945" t="s">
        <v>1074</v>
      </c>
      <c r="Z945" t="s">
        <v>143</v>
      </c>
      <c r="AA945">
        <v>1.00319740091302</v>
      </c>
      <c r="AB945" t="s">
        <v>144</v>
      </c>
      <c r="AC945">
        <v>817528</v>
      </c>
      <c r="AD945">
        <v>1232373</v>
      </c>
      <c r="AE945">
        <v>1014323</v>
      </c>
      <c r="AF945" t="s">
        <v>118</v>
      </c>
      <c r="AH945" s="42">
        <v>43713.116666666669</v>
      </c>
      <c r="AI945" t="s">
        <v>120</v>
      </c>
      <c r="AJ945" t="s">
        <v>121</v>
      </c>
      <c r="AK945" s="32">
        <v>43348</v>
      </c>
      <c r="AL945" s="32">
        <v>43348</v>
      </c>
      <c r="AM945">
        <v>36</v>
      </c>
      <c r="AN945">
        <v>1</v>
      </c>
    </row>
    <row r="946" spans="1:40" x14ac:dyDescent="0.3">
      <c r="A946" s="32">
        <v>43312</v>
      </c>
      <c r="B946">
        <v>107587</v>
      </c>
      <c r="C946">
        <v>0.13100000000000001</v>
      </c>
      <c r="D946" t="s">
        <v>270</v>
      </c>
      <c r="E946" t="s">
        <v>14</v>
      </c>
      <c r="F946" t="s">
        <v>274</v>
      </c>
      <c r="G946">
        <v>0</v>
      </c>
      <c r="H946">
        <v>1</v>
      </c>
      <c r="I946">
        <v>0</v>
      </c>
      <c r="J946">
        <v>0</v>
      </c>
      <c r="K946" t="s">
        <v>403</v>
      </c>
      <c r="L946">
        <v>1.8396365157777299</v>
      </c>
      <c r="M946" t="s">
        <v>608</v>
      </c>
      <c r="N946" t="s">
        <v>110</v>
      </c>
      <c r="O946">
        <v>1.0662848126568001</v>
      </c>
      <c r="P946" t="s">
        <v>111</v>
      </c>
      <c r="Q946" t="s">
        <v>1076</v>
      </c>
      <c r="R946">
        <v>1.0568107571335901</v>
      </c>
      <c r="S946" t="s">
        <v>1077</v>
      </c>
      <c r="T946" t="s">
        <v>1073</v>
      </c>
      <c r="U946">
        <v>1.0245044383941999</v>
      </c>
      <c r="V946" t="s">
        <v>1074</v>
      </c>
      <c r="W946" t="s">
        <v>143</v>
      </c>
      <c r="X946">
        <v>1.00319740091302</v>
      </c>
      <c r="Y946" t="s">
        <v>144</v>
      </c>
      <c r="Z946" t="s">
        <v>108</v>
      </c>
      <c r="AA946">
        <v>0.99686932277824802</v>
      </c>
      <c r="AB946" t="s">
        <v>174</v>
      </c>
      <c r="AC946">
        <v>814597</v>
      </c>
      <c r="AD946">
        <v>1226516</v>
      </c>
      <c r="AE946">
        <v>1013671</v>
      </c>
      <c r="AF946" t="s">
        <v>118</v>
      </c>
      <c r="AH946" s="41" t="s">
        <v>1094</v>
      </c>
      <c r="AI946" t="s">
        <v>267</v>
      </c>
      <c r="AJ946" t="s">
        <v>121</v>
      </c>
      <c r="AK946" s="32">
        <v>43334</v>
      </c>
      <c r="AL946" s="32">
        <v>43334</v>
      </c>
      <c r="AM946">
        <v>22</v>
      </c>
      <c r="AN946">
        <v>1</v>
      </c>
    </row>
    <row r="947" spans="1:40" x14ac:dyDescent="0.3">
      <c r="A947" s="32">
        <v>43312</v>
      </c>
      <c r="B947">
        <v>107719</v>
      </c>
      <c r="C947">
        <v>8.906E-2</v>
      </c>
      <c r="D947" t="s">
        <v>187</v>
      </c>
      <c r="E947" t="s">
        <v>21</v>
      </c>
      <c r="F947" t="s">
        <v>385</v>
      </c>
      <c r="G947">
        <v>0</v>
      </c>
      <c r="H947">
        <v>1</v>
      </c>
      <c r="I947">
        <v>0</v>
      </c>
      <c r="J947">
        <v>0</v>
      </c>
      <c r="K947" t="s">
        <v>106</v>
      </c>
      <c r="L947">
        <v>1.55953141354699</v>
      </c>
      <c r="M947" t="s">
        <v>1095</v>
      </c>
      <c r="N947" t="s">
        <v>129</v>
      </c>
      <c r="O947">
        <v>1.2030725316672199</v>
      </c>
      <c r="P947" t="s">
        <v>169</v>
      </c>
      <c r="Q947" t="s">
        <v>116</v>
      </c>
      <c r="R947">
        <v>1.11590409523878</v>
      </c>
      <c r="S947" t="s">
        <v>134</v>
      </c>
      <c r="T947" t="s">
        <v>110</v>
      </c>
      <c r="U947">
        <v>1.0662848126568001</v>
      </c>
      <c r="V947" t="s">
        <v>111</v>
      </c>
      <c r="W947" t="s">
        <v>1073</v>
      </c>
      <c r="X947">
        <v>1.0245044383941999</v>
      </c>
      <c r="Y947" t="s">
        <v>1074</v>
      </c>
      <c r="Z947" t="s">
        <v>143</v>
      </c>
      <c r="AA947">
        <v>1.00319740091302</v>
      </c>
      <c r="AB947" t="s">
        <v>144</v>
      </c>
      <c r="AC947">
        <v>828499</v>
      </c>
      <c r="AD947">
        <v>1249407</v>
      </c>
      <c r="AE947">
        <v>9280645</v>
      </c>
      <c r="AF947" t="s">
        <v>118</v>
      </c>
      <c r="AH947" s="41" t="s">
        <v>1096</v>
      </c>
      <c r="AI947" t="s">
        <v>151</v>
      </c>
      <c r="AJ947" t="s">
        <v>121</v>
      </c>
      <c r="AK947" s="32">
        <v>43371</v>
      </c>
      <c r="AL947" s="32">
        <v>43371</v>
      </c>
      <c r="AM947">
        <v>59</v>
      </c>
      <c r="AN947">
        <v>1</v>
      </c>
    </row>
    <row r="948" spans="1:40" x14ac:dyDescent="0.3">
      <c r="A948" s="32">
        <v>43312</v>
      </c>
      <c r="B948">
        <v>108069</v>
      </c>
      <c r="C948">
        <v>0.109</v>
      </c>
      <c r="D948" t="s">
        <v>273</v>
      </c>
      <c r="E948" t="s">
        <v>12</v>
      </c>
      <c r="F948" t="s">
        <v>168</v>
      </c>
      <c r="G948">
        <v>0</v>
      </c>
      <c r="H948">
        <v>0</v>
      </c>
      <c r="I948">
        <v>0</v>
      </c>
      <c r="J948">
        <v>1</v>
      </c>
      <c r="K948" t="s">
        <v>403</v>
      </c>
      <c r="L948">
        <v>1.8396365157777299</v>
      </c>
      <c r="M948" t="s">
        <v>608</v>
      </c>
      <c r="N948" t="s">
        <v>116</v>
      </c>
      <c r="O948">
        <v>1.11590409523878</v>
      </c>
      <c r="P948" t="s">
        <v>134</v>
      </c>
      <c r="Q948" t="s">
        <v>110</v>
      </c>
      <c r="R948">
        <v>1.0662848126568001</v>
      </c>
      <c r="S948" t="s">
        <v>111</v>
      </c>
      <c r="T948" t="s">
        <v>1076</v>
      </c>
      <c r="U948">
        <v>1.0568107571335901</v>
      </c>
      <c r="V948" t="s">
        <v>1077</v>
      </c>
      <c r="W948" t="s">
        <v>1073</v>
      </c>
      <c r="X948">
        <v>1.0245044383941999</v>
      </c>
      <c r="Y948" t="s">
        <v>1074</v>
      </c>
      <c r="Z948" t="s">
        <v>108</v>
      </c>
      <c r="AA948">
        <v>0.966565678158949</v>
      </c>
      <c r="AB948" t="s">
        <v>946</v>
      </c>
      <c r="AC948">
        <v>817710</v>
      </c>
      <c r="AD948">
        <v>1232699</v>
      </c>
      <c r="AE948">
        <v>1736941</v>
      </c>
      <c r="AF948" t="s">
        <v>118</v>
      </c>
      <c r="AH948" s="41" t="s">
        <v>1097</v>
      </c>
      <c r="AI948" t="s">
        <v>120</v>
      </c>
      <c r="AJ948" t="s">
        <v>121</v>
      </c>
      <c r="AK948" s="32">
        <v>43349</v>
      </c>
      <c r="AL948" s="32">
        <v>43349</v>
      </c>
      <c r="AM948">
        <v>37</v>
      </c>
      <c r="AN948">
        <v>1</v>
      </c>
    </row>
    <row r="949" spans="1:40" ht="31.5" x14ac:dyDescent="0.3">
      <c r="A949" s="32">
        <v>43312</v>
      </c>
      <c r="B949">
        <v>110509</v>
      </c>
      <c r="C949">
        <v>0.125</v>
      </c>
      <c r="D949" t="s">
        <v>232</v>
      </c>
      <c r="E949" t="s">
        <v>13</v>
      </c>
      <c r="F949" t="s">
        <v>237</v>
      </c>
      <c r="G949">
        <v>0</v>
      </c>
      <c r="H949">
        <v>1</v>
      </c>
      <c r="I949">
        <v>0</v>
      </c>
      <c r="J949">
        <v>0</v>
      </c>
      <c r="K949" t="s">
        <v>143</v>
      </c>
      <c r="L949">
        <v>2.10707170174586</v>
      </c>
      <c r="M949" t="s">
        <v>171</v>
      </c>
      <c r="N949" t="s">
        <v>110</v>
      </c>
      <c r="O949">
        <v>1.0662848126568001</v>
      </c>
      <c r="P949" t="s">
        <v>111</v>
      </c>
      <c r="Q949" t="s">
        <v>1076</v>
      </c>
      <c r="R949">
        <v>1.0568107571335901</v>
      </c>
      <c r="S949" t="s">
        <v>1077</v>
      </c>
      <c r="T949" t="s">
        <v>108</v>
      </c>
      <c r="U949">
        <v>0.99686932277824802</v>
      </c>
      <c r="V949" t="s">
        <v>174</v>
      </c>
      <c r="W949" t="s">
        <v>112</v>
      </c>
      <c r="X949">
        <v>0.99373936777646399</v>
      </c>
      <c r="Y949" t="s">
        <v>148</v>
      </c>
      <c r="Z949" t="s">
        <v>403</v>
      </c>
      <c r="AA949">
        <v>0.97956923800433404</v>
      </c>
      <c r="AB949" t="s">
        <v>404</v>
      </c>
      <c r="AC949">
        <v>821725</v>
      </c>
      <c r="AD949">
        <v>1240106</v>
      </c>
      <c r="AE949">
        <v>1769280</v>
      </c>
      <c r="AF949" t="s">
        <v>118</v>
      </c>
      <c r="AH949" s="41" t="s">
        <v>1098</v>
      </c>
      <c r="AI949" t="s">
        <v>200</v>
      </c>
      <c r="AJ949" t="s">
        <v>121</v>
      </c>
      <c r="AK949" s="32">
        <v>43362</v>
      </c>
      <c r="AL949" s="32">
        <v>43362</v>
      </c>
      <c r="AM949">
        <v>50</v>
      </c>
      <c r="AN949">
        <v>1</v>
      </c>
    </row>
    <row r="950" spans="1:40" ht="31.5" x14ac:dyDescent="0.3">
      <c r="A950" s="32">
        <v>43312</v>
      </c>
      <c r="B950">
        <v>111412</v>
      </c>
      <c r="C950">
        <v>0.107</v>
      </c>
      <c r="D950" t="s">
        <v>277</v>
      </c>
      <c r="E950" t="s">
        <v>13</v>
      </c>
      <c r="F950" t="s">
        <v>128</v>
      </c>
      <c r="G950">
        <v>0</v>
      </c>
      <c r="H950">
        <v>1</v>
      </c>
      <c r="I950">
        <v>0</v>
      </c>
      <c r="J950">
        <v>0</v>
      </c>
      <c r="K950" t="s">
        <v>403</v>
      </c>
      <c r="L950">
        <v>1.8396365157777299</v>
      </c>
      <c r="M950" t="s">
        <v>608</v>
      </c>
      <c r="N950" t="s">
        <v>129</v>
      </c>
      <c r="O950">
        <v>1.50172227109451</v>
      </c>
      <c r="P950" t="s">
        <v>185</v>
      </c>
      <c r="Q950" t="s">
        <v>110</v>
      </c>
      <c r="R950">
        <v>1.0662848126568001</v>
      </c>
      <c r="S950" t="s">
        <v>111</v>
      </c>
      <c r="T950" t="s">
        <v>1076</v>
      </c>
      <c r="U950">
        <v>1.0568107571335901</v>
      </c>
      <c r="V950" t="s">
        <v>1077</v>
      </c>
      <c r="W950" t="s">
        <v>108</v>
      </c>
      <c r="X950">
        <v>0.966565678158949</v>
      </c>
      <c r="Y950" t="s">
        <v>946</v>
      </c>
      <c r="Z950" t="s">
        <v>1073</v>
      </c>
      <c r="AA950">
        <v>0.961912540914585</v>
      </c>
      <c r="AB950" t="s">
        <v>1089</v>
      </c>
      <c r="AC950">
        <v>826406</v>
      </c>
      <c r="AD950">
        <v>1246869</v>
      </c>
      <c r="AE950">
        <v>2819936</v>
      </c>
      <c r="AF950" t="s">
        <v>118</v>
      </c>
      <c r="AH950" s="41" t="s">
        <v>1099</v>
      </c>
      <c r="AI950" t="s">
        <v>200</v>
      </c>
      <c r="AJ950" t="s">
        <v>121</v>
      </c>
      <c r="AK950" s="32">
        <v>43370</v>
      </c>
      <c r="AL950" s="32">
        <v>43370</v>
      </c>
      <c r="AM950">
        <v>58</v>
      </c>
      <c r="AN950">
        <v>1</v>
      </c>
    </row>
    <row r="951" spans="1:40" x14ac:dyDescent="0.3">
      <c r="A951" s="32">
        <v>43312</v>
      </c>
      <c r="B951">
        <v>111596</v>
      </c>
      <c r="C951">
        <v>9.0670000000000001E-2</v>
      </c>
      <c r="D951" t="s">
        <v>191</v>
      </c>
      <c r="E951" t="s">
        <v>21</v>
      </c>
      <c r="F951" t="s">
        <v>249</v>
      </c>
      <c r="G951">
        <v>0</v>
      </c>
      <c r="H951">
        <v>1</v>
      </c>
      <c r="I951">
        <v>0</v>
      </c>
      <c r="J951">
        <v>0</v>
      </c>
      <c r="K951" t="s">
        <v>106</v>
      </c>
      <c r="L951">
        <v>1.55953141354699</v>
      </c>
      <c r="M951" t="s">
        <v>1095</v>
      </c>
      <c r="N951" t="s">
        <v>112</v>
      </c>
      <c r="O951">
        <v>1.53667471390958</v>
      </c>
      <c r="P951" t="s">
        <v>148</v>
      </c>
      <c r="Q951" t="s">
        <v>116</v>
      </c>
      <c r="R951">
        <v>1.11590409523878</v>
      </c>
      <c r="S951" t="s">
        <v>134</v>
      </c>
      <c r="T951" t="s">
        <v>110</v>
      </c>
      <c r="U951">
        <v>1.0662848126568001</v>
      </c>
      <c r="V951" t="s">
        <v>111</v>
      </c>
      <c r="W951" t="s">
        <v>1076</v>
      </c>
      <c r="X951">
        <v>1.0568107571335901</v>
      </c>
      <c r="Y951" t="s">
        <v>1077</v>
      </c>
      <c r="Z951" t="s">
        <v>143</v>
      </c>
      <c r="AA951">
        <v>1.00319740091302</v>
      </c>
      <c r="AB951" t="s">
        <v>144</v>
      </c>
      <c r="AN951">
        <v>152</v>
      </c>
    </row>
    <row r="952" spans="1:40" x14ac:dyDescent="0.3">
      <c r="A952" s="32">
        <v>43312</v>
      </c>
      <c r="B952">
        <v>111672</v>
      </c>
      <c r="C952">
        <v>9.8879999999999996E-2</v>
      </c>
      <c r="D952" t="s">
        <v>187</v>
      </c>
      <c r="E952" t="s">
        <v>14</v>
      </c>
      <c r="F952" t="s">
        <v>368</v>
      </c>
      <c r="G952">
        <v>0</v>
      </c>
      <c r="H952">
        <v>1</v>
      </c>
      <c r="I952">
        <v>0</v>
      </c>
      <c r="J952">
        <v>0</v>
      </c>
      <c r="K952" t="s">
        <v>106</v>
      </c>
      <c r="L952">
        <v>2.4125881034991998</v>
      </c>
      <c r="M952" t="s">
        <v>698</v>
      </c>
      <c r="N952" t="s">
        <v>129</v>
      </c>
      <c r="O952">
        <v>1.2030725316672199</v>
      </c>
      <c r="P952" t="s">
        <v>169</v>
      </c>
      <c r="Q952" t="s">
        <v>110</v>
      </c>
      <c r="R952">
        <v>1.0662848126568001</v>
      </c>
      <c r="S952" t="s">
        <v>111</v>
      </c>
      <c r="T952" t="s">
        <v>1073</v>
      </c>
      <c r="U952">
        <v>1.0245044383941999</v>
      </c>
      <c r="V952" t="s">
        <v>1074</v>
      </c>
      <c r="W952" t="s">
        <v>108</v>
      </c>
      <c r="X952">
        <v>0.99686932277824802</v>
      </c>
      <c r="Y952" t="s">
        <v>174</v>
      </c>
      <c r="Z952" t="s">
        <v>112</v>
      </c>
      <c r="AA952">
        <v>0.99373936777646399</v>
      </c>
      <c r="AB952" t="s">
        <v>148</v>
      </c>
      <c r="AC952">
        <v>817776</v>
      </c>
      <c r="AD952">
        <v>1232846</v>
      </c>
      <c r="AE952">
        <v>8057325</v>
      </c>
      <c r="AF952" t="s">
        <v>118</v>
      </c>
      <c r="AH952" s="41" t="s">
        <v>1100</v>
      </c>
      <c r="AI952" t="s">
        <v>267</v>
      </c>
      <c r="AJ952" t="s">
        <v>121</v>
      </c>
      <c r="AK952" s="32">
        <v>43349</v>
      </c>
      <c r="AL952" s="32">
        <v>43349</v>
      </c>
      <c r="AM952">
        <v>37</v>
      </c>
      <c r="AN952">
        <v>1</v>
      </c>
    </row>
    <row r="953" spans="1:40" x14ac:dyDescent="0.3">
      <c r="A953" s="32">
        <v>43312</v>
      </c>
      <c r="B953">
        <v>111707</v>
      </c>
      <c r="C953">
        <v>0.10205</v>
      </c>
      <c r="D953" t="s">
        <v>252</v>
      </c>
      <c r="E953" t="s">
        <v>13</v>
      </c>
      <c r="F953" t="s">
        <v>128</v>
      </c>
      <c r="G953">
        <v>0</v>
      </c>
      <c r="H953">
        <v>1</v>
      </c>
      <c r="I953">
        <v>0</v>
      </c>
      <c r="J953">
        <v>0</v>
      </c>
      <c r="K953" t="s">
        <v>106</v>
      </c>
      <c r="L953">
        <v>1.55953141354699</v>
      </c>
      <c r="M953" t="s">
        <v>1095</v>
      </c>
      <c r="N953" t="s">
        <v>112</v>
      </c>
      <c r="O953">
        <v>1.4126918873860299</v>
      </c>
      <c r="P953" t="s">
        <v>148</v>
      </c>
      <c r="Q953" t="s">
        <v>116</v>
      </c>
      <c r="R953">
        <v>1.11590409523878</v>
      </c>
      <c r="S953" t="s">
        <v>134</v>
      </c>
      <c r="T953" t="s">
        <v>110</v>
      </c>
      <c r="U953">
        <v>1.0662848126568001</v>
      </c>
      <c r="V953" t="s">
        <v>111</v>
      </c>
      <c r="W953" t="s">
        <v>1076</v>
      </c>
      <c r="X953">
        <v>1.0568107571335901</v>
      </c>
      <c r="Y953" t="s">
        <v>1077</v>
      </c>
      <c r="Z953" t="s">
        <v>1073</v>
      </c>
      <c r="AA953">
        <v>1.0245044383941999</v>
      </c>
      <c r="AB953" t="s">
        <v>1074</v>
      </c>
      <c r="AC953">
        <v>821595</v>
      </c>
      <c r="AD953">
        <v>1239884</v>
      </c>
      <c r="AE953">
        <v>2819936</v>
      </c>
      <c r="AF953" t="s">
        <v>118</v>
      </c>
      <c r="AH953" s="41" t="s">
        <v>1101</v>
      </c>
      <c r="AI953" t="s">
        <v>120</v>
      </c>
      <c r="AJ953" t="s">
        <v>121</v>
      </c>
      <c r="AK953" s="32">
        <v>43362</v>
      </c>
      <c r="AL953" s="32">
        <v>43362</v>
      </c>
      <c r="AM953">
        <v>50</v>
      </c>
      <c r="AN953">
        <v>1</v>
      </c>
    </row>
    <row r="954" spans="1:40" ht="31.5" x14ac:dyDescent="0.3">
      <c r="A954" s="32">
        <v>43312</v>
      </c>
      <c r="B954">
        <v>112170</v>
      </c>
      <c r="C954">
        <v>9.1999999999999998E-2</v>
      </c>
      <c r="D954" t="s">
        <v>187</v>
      </c>
      <c r="E954" t="s">
        <v>12</v>
      </c>
      <c r="F954" t="s">
        <v>153</v>
      </c>
      <c r="G954">
        <v>0</v>
      </c>
      <c r="H954">
        <v>0</v>
      </c>
      <c r="I954">
        <v>0</v>
      </c>
      <c r="J954">
        <v>1</v>
      </c>
      <c r="K954" t="s">
        <v>129</v>
      </c>
      <c r="L954">
        <v>1.50172227109451</v>
      </c>
      <c r="M954" t="s">
        <v>185</v>
      </c>
      <c r="N954" t="s">
        <v>108</v>
      </c>
      <c r="O954">
        <v>1.12625407714445</v>
      </c>
      <c r="P954" t="s">
        <v>109</v>
      </c>
      <c r="Q954" t="s">
        <v>116</v>
      </c>
      <c r="R954">
        <v>1.11590409523878</v>
      </c>
      <c r="S954" t="s">
        <v>134</v>
      </c>
      <c r="T954" t="s">
        <v>110</v>
      </c>
      <c r="U954">
        <v>1.0662848126568001</v>
      </c>
      <c r="V954" t="s">
        <v>111</v>
      </c>
      <c r="W954" t="s">
        <v>1076</v>
      </c>
      <c r="X954">
        <v>1.0568107571335901</v>
      </c>
      <c r="Y954" t="s">
        <v>1077</v>
      </c>
      <c r="Z954" t="s">
        <v>143</v>
      </c>
      <c r="AA954">
        <v>1.04323576308217</v>
      </c>
      <c r="AB954" t="s">
        <v>149</v>
      </c>
      <c r="AC954">
        <v>822057</v>
      </c>
      <c r="AD954">
        <v>1240639</v>
      </c>
      <c r="AE954">
        <v>8405656</v>
      </c>
      <c r="AF954" t="s">
        <v>118</v>
      </c>
      <c r="AH954" s="41" t="s">
        <v>1102</v>
      </c>
      <c r="AI954" t="s">
        <v>120</v>
      </c>
      <c r="AJ954" t="s">
        <v>121</v>
      </c>
      <c r="AK954" s="32">
        <v>43363</v>
      </c>
      <c r="AL954" s="32">
        <v>43363</v>
      </c>
      <c r="AM954">
        <v>51</v>
      </c>
      <c r="AN954">
        <v>1</v>
      </c>
    </row>
    <row r="955" spans="1:40" x14ac:dyDescent="0.3">
      <c r="A955" s="32">
        <v>43312</v>
      </c>
      <c r="B955">
        <v>112489</v>
      </c>
      <c r="C955">
        <v>0.11894</v>
      </c>
      <c r="D955" t="s">
        <v>423</v>
      </c>
      <c r="E955" t="s">
        <v>14</v>
      </c>
      <c r="F955" t="s">
        <v>262</v>
      </c>
      <c r="G955">
        <v>0</v>
      </c>
      <c r="H955">
        <v>1</v>
      </c>
      <c r="I955">
        <v>0</v>
      </c>
      <c r="J955">
        <v>0</v>
      </c>
      <c r="K955" t="s">
        <v>106</v>
      </c>
      <c r="L955">
        <v>2.3310368737906302</v>
      </c>
      <c r="M955" t="s">
        <v>690</v>
      </c>
      <c r="N955" t="s">
        <v>143</v>
      </c>
      <c r="O955">
        <v>2.10707170174586</v>
      </c>
      <c r="P955" t="s">
        <v>171</v>
      </c>
      <c r="Q955" t="s">
        <v>110</v>
      </c>
      <c r="R955">
        <v>1.0662848126568001</v>
      </c>
      <c r="S955" t="s">
        <v>111</v>
      </c>
      <c r="T955" t="s">
        <v>1076</v>
      </c>
      <c r="U955">
        <v>1.0568107571335901</v>
      </c>
      <c r="V955" t="s">
        <v>1077</v>
      </c>
      <c r="W955" t="s">
        <v>112</v>
      </c>
      <c r="X955">
        <v>0.99373936777646399</v>
      </c>
      <c r="Y955" t="s">
        <v>113</v>
      </c>
      <c r="Z955" t="s">
        <v>403</v>
      </c>
      <c r="AA955">
        <v>0.97956923800433404</v>
      </c>
      <c r="AB955" t="s">
        <v>404</v>
      </c>
      <c r="AN955">
        <v>280</v>
      </c>
    </row>
    <row r="956" spans="1:40" ht="31.5" x14ac:dyDescent="0.3">
      <c r="A956" s="32">
        <v>43312</v>
      </c>
      <c r="B956">
        <v>112582</v>
      </c>
      <c r="C956">
        <v>0.11715</v>
      </c>
      <c r="D956" t="s">
        <v>347</v>
      </c>
      <c r="E956" t="s">
        <v>13</v>
      </c>
      <c r="F956" t="s">
        <v>128</v>
      </c>
      <c r="G956">
        <v>0</v>
      </c>
      <c r="H956">
        <v>1</v>
      </c>
      <c r="I956">
        <v>0</v>
      </c>
      <c r="J956">
        <v>0</v>
      </c>
      <c r="K956" t="s">
        <v>106</v>
      </c>
      <c r="L956">
        <v>2.4125881034991998</v>
      </c>
      <c r="M956" t="s">
        <v>698</v>
      </c>
      <c r="N956" t="s">
        <v>143</v>
      </c>
      <c r="O956">
        <v>2.10707170174586</v>
      </c>
      <c r="P956" t="s">
        <v>171</v>
      </c>
      <c r="Q956" t="s">
        <v>110</v>
      </c>
      <c r="R956">
        <v>1.0662848126568001</v>
      </c>
      <c r="S956" t="s">
        <v>111</v>
      </c>
      <c r="T956" t="s">
        <v>112</v>
      </c>
      <c r="U956">
        <v>0.99264605913871795</v>
      </c>
      <c r="V956" t="s">
        <v>113</v>
      </c>
      <c r="W956" t="s">
        <v>403</v>
      </c>
      <c r="X956">
        <v>0.97956923800433404</v>
      </c>
      <c r="Y956" t="s">
        <v>404</v>
      </c>
      <c r="Z956" t="s">
        <v>1076</v>
      </c>
      <c r="AA956">
        <v>0.96773565000357498</v>
      </c>
      <c r="AB956" t="s">
        <v>1092</v>
      </c>
      <c r="AC956">
        <v>813996</v>
      </c>
      <c r="AD956">
        <v>1225381</v>
      </c>
      <c r="AE956">
        <v>2819936</v>
      </c>
      <c r="AF956" t="s">
        <v>118</v>
      </c>
      <c r="AH956" s="41" t="s">
        <v>1103</v>
      </c>
      <c r="AI956" t="s">
        <v>120</v>
      </c>
      <c r="AJ956" t="s">
        <v>121</v>
      </c>
      <c r="AK956" s="32">
        <v>43332</v>
      </c>
      <c r="AL956" s="32">
        <v>43332</v>
      </c>
      <c r="AM956">
        <v>20</v>
      </c>
      <c r="AN956">
        <v>1</v>
      </c>
    </row>
    <row r="957" spans="1:40" ht="47.25" x14ac:dyDescent="0.3">
      <c r="A957" s="32">
        <v>43312</v>
      </c>
      <c r="B957">
        <v>112732</v>
      </c>
      <c r="C957">
        <v>9.1999999999999998E-2</v>
      </c>
      <c r="D957" t="s">
        <v>187</v>
      </c>
      <c r="E957" t="s">
        <v>12</v>
      </c>
      <c r="F957" t="s">
        <v>168</v>
      </c>
      <c r="G957">
        <v>0</v>
      </c>
      <c r="H957">
        <v>0</v>
      </c>
      <c r="I957">
        <v>0</v>
      </c>
      <c r="J957">
        <v>1</v>
      </c>
      <c r="K957" t="s">
        <v>143</v>
      </c>
      <c r="L957">
        <v>2.10707170174586</v>
      </c>
      <c r="M957" t="s">
        <v>171</v>
      </c>
      <c r="N957" t="s">
        <v>110</v>
      </c>
      <c r="O957">
        <v>1.0662848126568001</v>
      </c>
      <c r="P957" t="s">
        <v>111</v>
      </c>
      <c r="Q957" t="s">
        <v>1076</v>
      </c>
      <c r="R957">
        <v>1.0568107571335901</v>
      </c>
      <c r="S957" t="s">
        <v>1077</v>
      </c>
      <c r="T957" t="s">
        <v>1073</v>
      </c>
      <c r="U957">
        <v>1.0245044383941999</v>
      </c>
      <c r="V957" t="s">
        <v>1074</v>
      </c>
      <c r="W957" t="s">
        <v>403</v>
      </c>
      <c r="X957">
        <v>0.97956923800433404</v>
      </c>
      <c r="Y957" t="s">
        <v>404</v>
      </c>
      <c r="Z957" t="s">
        <v>108</v>
      </c>
      <c r="AA957">
        <v>0.966565678158949</v>
      </c>
      <c r="AB957" t="s">
        <v>946</v>
      </c>
      <c r="AC957">
        <v>817713</v>
      </c>
      <c r="AD957">
        <v>1232702</v>
      </c>
      <c r="AE957">
        <v>1736941</v>
      </c>
      <c r="AF957" t="s">
        <v>118</v>
      </c>
      <c r="AH957" s="41" t="s">
        <v>1104</v>
      </c>
      <c r="AI957" t="s">
        <v>120</v>
      </c>
      <c r="AJ957" t="s">
        <v>121</v>
      </c>
      <c r="AK957" s="32">
        <v>43349</v>
      </c>
      <c r="AL957" s="32">
        <v>43349</v>
      </c>
      <c r="AM957">
        <v>37</v>
      </c>
      <c r="AN957">
        <v>1</v>
      </c>
    </row>
    <row r="958" spans="1:40" ht="31.5" x14ac:dyDescent="0.3">
      <c r="A958" s="32">
        <v>43312</v>
      </c>
      <c r="B958">
        <v>113019</v>
      </c>
      <c r="C958">
        <v>0.12257</v>
      </c>
      <c r="D958" t="s">
        <v>270</v>
      </c>
      <c r="E958" t="s">
        <v>21</v>
      </c>
      <c r="F958" t="s">
        <v>556</v>
      </c>
      <c r="G958">
        <v>0</v>
      </c>
      <c r="H958">
        <v>1</v>
      </c>
      <c r="I958">
        <v>0</v>
      </c>
      <c r="J958">
        <v>0</v>
      </c>
      <c r="K958" t="s">
        <v>403</v>
      </c>
      <c r="L958">
        <v>1.8396365157777299</v>
      </c>
      <c r="M958" t="s">
        <v>608</v>
      </c>
      <c r="N958" t="s">
        <v>106</v>
      </c>
      <c r="O958">
        <v>1.55953141354699</v>
      </c>
      <c r="P958" t="s">
        <v>1095</v>
      </c>
      <c r="Q958" t="s">
        <v>116</v>
      </c>
      <c r="R958">
        <v>1.11590409523878</v>
      </c>
      <c r="S958" t="s">
        <v>134</v>
      </c>
      <c r="T958" t="s">
        <v>110</v>
      </c>
      <c r="U958">
        <v>1.0662848126568001</v>
      </c>
      <c r="V958" t="s">
        <v>111</v>
      </c>
      <c r="W958" t="s">
        <v>1076</v>
      </c>
      <c r="X958">
        <v>1.0568107571335901</v>
      </c>
      <c r="Y958" t="s">
        <v>1077</v>
      </c>
      <c r="Z958" t="s">
        <v>112</v>
      </c>
      <c r="AA958">
        <v>1.0504380000042299</v>
      </c>
      <c r="AB958" t="s">
        <v>148</v>
      </c>
      <c r="AC958">
        <v>817997</v>
      </c>
      <c r="AD958">
        <v>1233306</v>
      </c>
      <c r="AE958">
        <v>9047093</v>
      </c>
      <c r="AF958" t="s">
        <v>118</v>
      </c>
      <c r="AH958" s="41" t="s">
        <v>1105</v>
      </c>
      <c r="AI958" t="s">
        <v>151</v>
      </c>
      <c r="AJ958" t="s">
        <v>121</v>
      </c>
      <c r="AK958" s="32">
        <v>43350</v>
      </c>
      <c r="AL958" s="32">
        <v>43350</v>
      </c>
      <c r="AM958">
        <v>38</v>
      </c>
      <c r="AN958">
        <v>1</v>
      </c>
    </row>
    <row r="959" spans="1:40" x14ac:dyDescent="0.3">
      <c r="A959" s="32">
        <v>43312</v>
      </c>
      <c r="B959">
        <v>113097</v>
      </c>
      <c r="C959">
        <v>0.12254</v>
      </c>
      <c r="D959" t="s">
        <v>322</v>
      </c>
      <c r="E959" t="s">
        <v>14</v>
      </c>
      <c r="F959" t="s">
        <v>274</v>
      </c>
      <c r="G959">
        <v>0</v>
      </c>
      <c r="H959">
        <v>1</v>
      </c>
      <c r="I959">
        <v>0</v>
      </c>
      <c r="J959">
        <v>0</v>
      </c>
      <c r="K959" t="s">
        <v>106</v>
      </c>
      <c r="L959">
        <v>2.3310368737906302</v>
      </c>
      <c r="M959" t="s">
        <v>690</v>
      </c>
      <c r="N959" t="s">
        <v>129</v>
      </c>
      <c r="O959">
        <v>1.2030725316672199</v>
      </c>
      <c r="P959" t="s">
        <v>169</v>
      </c>
      <c r="Q959" t="s">
        <v>108</v>
      </c>
      <c r="R959">
        <v>1.12625407714445</v>
      </c>
      <c r="S959" t="s">
        <v>109</v>
      </c>
      <c r="T959" t="s">
        <v>110</v>
      </c>
      <c r="U959">
        <v>1.0662848126568001</v>
      </c>
      <c r="V959" t="s">
        <v>111</v>
      </c>
      <c r="W959" t="s">
        <v>1076</v>
      </c>
      <c r="X959">
        <v>1.0568107571335901</v>
      </c>
      <c r="Y959" t="s">
        <v>1077</v>
      </c>
      <c r="Z959" t="s">
        <v>1073</v>
      </c>
      <c r="AA959">
        <v>1.0245044383941999</v>
      </c>
      <c r="AB959" t="s">
        <v>1074</v>
      </c>
      <c r="AC959">
        <v>814588</v>
      </c>
      <c r="AD959">
        <v>1226496</v>
      </c>
      <c r="AE959">
        <v>1013671</v>
      </c>
      <c r="AF959" t="s">
        <v>118</v>
      </c>
      <c r="AH959" s="41" t="s">
        <v>1106</v>
      </c>
      <c r="AI959" t="s">
        <v>120</v>
      </c>
      <c r="AJ959" t="s">
        <v>121</v>
      </c>
      <c r="AK959" s="32">
        <v>43334</v>
      </c>
      <c r="AL959" s="32">
        <v>43334</v>
      </c>
      <c r="AM959">
        <v>22</v>
      </c>
      <c r="AN959">
        <v>1</v>
      </c>
    </row>
    <row r="960" spans="1:40" ht="31.5" x14ac:dyDescent="0.3">
      <c r="A960" s="32">
        <v>43312</v>
      </c>
      <c r="B960">
        <v>113333</v>
      </c>
      <c r="C960">
        <v>0.09</v>
      </c>
      <c r="D960" t="s">
        <v>104</v>
      </c>
      <c r="E960" t="s">
        <v>14</v>
      </c>
      <c r="F960" t="s">
        <v>188</v>
      </c>
      <c r="G960">
        <v>0</v>
      </c>
      <c r="H960">
        <v>1</v>
      </c>
      <c r="I960">
        <v>0</v>
      </c>
      <c r="J960">
        <v>0</v>
      </c>
      <c r="K960" t="s">
        <v>403</v>
      </c>
      <c r="L960">
        <v>1.8396365157777299</v>
      </c>
      <c r="M960" t="s">
        <v>608</v>
      </c>
      <c r="N960" t="s">
        <v>110</v>
      </c>
      <c r="O960">
        <v>1.0662848126568001</v>
      </c>
      <c r="P960" t="s">
        <v>111</v>
      </c>
      <c r="Q960" t="s">
        <v>1073</v>
      </c>
      <c r="R960">
        <v>1.0245044383941999</v>
      </c>
      <c r="S960" t="s">
        <v>1074</v>
      </c>
      <c r="T960" t="s">
        <v>112</v>
      </c>
      <c r="U960">
        <v>0.99373936777646399</v>
      </c>
      <c r="V960" t="s">
        <v>113</v>
      </c>
      <c r="W960" t="s">
        <v>1076</v>
      </c>
      <c r="X960">
        <v>0.96773565000357498</v>
      </c>
      <c r="Y960" t="s">
        <v>1092</v>
      </c>
      <c r="Z960" t="s">
        <v>108</v>
      </c>
      <c r="AA960">
        <v>0.966565678158949</v>
      </c>
      <c r="AB960" t="s">
        <v>946</v>
      </c>
      <c r="AC960">
        <v>814292</v>
      </c>
      <c r="AD960">
        <v>1225924</v>
      </c>
      <c r="AE960">
        <v>7096944</v>
      </c>
      <c r="AF960" t="s">
        <v>118</v>
      </c>
      <c r="AH960" s="41" t="s">
        <v>1107</v>
      </c>
      <c r="AI960" t="s">
        <v>120</v>
      </c>
      <c r="AJ960" t="s">
        <v>121</v>
      </c>
      <c r="AK960" s="32">
        <v>43333</v>
      </c>
      <c r="AL960" s="32">
        <v>43333</v>
      </c>
      <c r="AM960">
        <v>21</v>
      </c>
      <c r="AN960">
        <v>1</v>
      </c>
    </row>
    <row r="961" spans="1:40" x14ac:dyDescent="0.3">
      <c r="A961" s="32">
        <v>43312</v>
      </c>
      <c r="B961">
        <v>113564</v>
      </c>
      <c r="C961">
        <v>9.5409999999999995E-2</v>
      </c>
      <c r="D961" t="s">
        <v>214</v>
      </c>
      <c r="E961" t="s">
        <v>12</v>
      </c>
      <c r="F961" t="s">
        <v>235</v>
      </c>
      <c r="G961">
        <v>0</v>
      </c>
      <c r="H961">
        <v>0</v>
      </c>
      <c r="I961">
        <v>0</v>
      </c>
      <c r="J961">
        <v>1</v>
      </c>
      <c r="K961" t="s">
        <v>106</v>
      </c>
      <c r="L961">
        <v>2.4125881034991998</v>
      </c>
      <c r="M961" t="s">
        <v>698</v>
      </c>
      <c r="N961" t="s">
        <v>129</v>
      </c>
      <c r="O961">
        <v>1.2030725316672199</v>
      </c>
      <c r="P961" t="s">
        <v>169</v>
      </c>
      <c r="Q961" t="s">
        <v>116</v>
      </c>
      <c r="R961">
        <v>1.11590409523878</v>
      </c>
      <c r="S961" t="s">
        <v>134</v>
      </c>
      <c r="T961" t="s">
        <v>110</v>
      </c>
      <c r="U961">
        <v>1.0662848126568001</v>
      </c>
      <c r="V961" t="s">
        <v>111</v>
      </c>
      <c r="W961" t="s">
        <v>1076</v>
      </c>
      <c r="X961">
        <v>1.0568107571335901</v>
      </c>
      <c r="Y961" t="s">
        <v>1077</v>
      </c>
      <c r="Z961" t="s">
        <v>1073</v>
      </c>
      <c r="AA961">
        <v>1.0245044383941999</v>
      </c>
      <c r="AB961" t="s">
        <v>1074</v>
      </c>
      <c r="AN961">
        <v>821</v>
      </c>
    </row>
    <row r="962" spans="1:40" x14ac:dyDescent="0.3">
      <c r="A962" s="32">
        <v>43312</v>
      </c>
      <c r="B962">
        <v>114944</v>
      </c>
      <c r="C962">
        <v>9.8000000000000004E-2</v>
      </c>
      <c r="D962" t="s">
        <v>187</v>
      </c>
      <c r="E962" t="s">
        <v>14</v>
      </c>
      <c r="F962" t="s">
        <v>156</v>
      </c>
      <c r="G962">
        <v>0</v>
      </c>
      <c r="H962">
        <v>1</v>
      </c>
      <c r="I962">
        <v>0</v>
      </c>
      <c r="J962">
        <v>0</v>
      </c>
      <c r="K962" t="s">
        <v>108</v>
      </c>
      <c r="L962">
        <v>1.40136162698032</v>
      </c>
      <c r="M962" t="s">
        <v>212</v>
      </c>
      <c r="N962" t="s">
        <v>110</v>
      </c>
      <c r="O962">
        <v>1.0662848126568001</v>
      </c>
      <c r="P962" t="s">
        <v>111</v>
      </c>
      <c r="Q962" t="s">
        <v>1076</v>
      </c>
      <c r="R962">
        <v>1.0568107571335901</v>
      </c>
      <c r="S962" t="s">
        <v>1077</v>
      </c>
      <c r="T962" t="s">
        <v>1073</v>
      </c>
      <c r="U962">
        <v>1.0245044383941999</v>
      </c>
      <c r="V962" t="s">
        <v>1074</v>
      </c>
      <c r="W962" t="s">
        <v>143</v>
      </c>
      <c r="X962">
        <v>1.00319740091302</v>
      </c>
      <c r="Y962" t="s">
        <v>144</v>
      </c>
      <c r="Z962" t="s">
        <v>112</v>
      </c>
      <c r="AA962">
        <v>0.99373936777646399</v>
      </c>
      <c r="AB962" t="s">
        <v>113</v>
      </c>
      <c r="AC962">
        <v>816909</v>
      </c>
      <c r="AD962">
        <v>1230964</v>
      </c>
      <c r="AE962">
        <v>8340069</v>
      </c>
      <c r="AF962" t="s">
        <v>118</v>
      </c>
      <c r="AH962" s="41" t="s">
        <v>1108</v>
      </c>
      <c r="AI962" t="s">
        <v>158</v>
      </c>
      <c r="AJ962" t="s">
        <v>121</v>
      </c>
      <c r="AK962" s="32">
        <v>43343</v>
      </c>
      <c r="AL962" s="32">
        <v>43343</v>
      </c>
      <c r="AM962">
        <v>31</v>
      </c>
      <c r="AN962">
        <v>1</v>
      </c>
    </row>
    <row r="963" spans="1:40" x14ac:dyDescent="0.3">
      <c r="A963" s="32">
        <v>43312</v>
      </c>
      <c r="B963">
        <v>115671</v>
      </c>
      <c r="C963">
        <v>0.107</v>
      </c>
      <c r="D963" t="s">
        <v>187</v>
      </c>
      <c r="E963" t="s">
        <v>14</v>
      </c>
      <c r="F963" t="s">
        <v>228</v>
      </c>
      <c r="G963">
        <v>0</v>
      </c>
      <c r="H963">
        <v>1</v>
      </c>
      <c r="I963">
        <v>0</v>
      </c>
      <c r="J963">
        <v>0</v>
      </c>
      <c r="K963" t="s">
        <v>143</v>
      </c>
      <c r="L963">
        <v>2.10707170174586</v>
      </c>
      <c r="M963" t="s">
        <v>171</v>
      </c>
      <c r="N963" t="s">
        <v>110</v>
      </c>
      <c r="O963">
        <v>1.0662848126568001</v>
      </c>
      <c r="P963" t="s">
        <v>111</v>
      </c>
      <c r="Q963" t="s">
        <v>1076</v>
      </c>
      <c r="R963">
        <v>1.0568107571335901</v>
      </c>
      <c r="S963" t="s">
        <v>1077</v>
      </c>
      <c r="T963" t="s">
        <v>1073</v>
      </c>
      <c r="U963">
        <v>1.0245044383941999</v>
      </c>
      <c r="V963" t="s">
        <v>1074</v>
      </c>
      <c r="W963" t="s">
        <v>112</v>
      </c>
      <c r="X963">
        <v>0.99373936777646399</v>
      </c>
      <c r="Y963" t="s">
        <v>113</v>
      </c>
      <c r="Z963" t="s">
        <v>403</v>
      </c>
      <c r="AA963">
        <v>0.97956923800433404</v>
      </c>
      <c r="AB963" t="s">
        <v>404</v>
      </c>
      <c r="AN963">
        <v>726</v>
      </c>
    </row>
    <row r="964" spans="1:40" x14ac:dyDescent="0.3">
      <c r="A964" s="32">
        <v>43312</v>
      </c>
      <c r="B964">
        <v>115800</v>
      </c>
      <c r="C964">
        <v>0.125</v>
      </c>
      <c r="D964" t="s">
        <v>152</v>
      </c>
      <c r="E964" t="s">
        <v>14</v>
      </c>
      <c r="F964" t="s">
        <v>156</v>
      </c>
      <c r="G964">
        <v>0</v>
      </c>
      <c r="H964">
        <v>1</v>
      </c>
      <c r="I964">
        <v>0</v>
      </c>
      <c r="J964">
        <v>0</v>
      </c>
      <c r="K964" t="s">
        <v>143</v>
      </c>
      <c r="L964">
        <v>2.10707170174586</v>
      </c>
      <c r="M964" t="s">
        <v>171</v>
      </c>
      <c r="N964" t="s">
        <v>110</v>
      </c>
      <c r="O964">
        <v>1.0662848126568001</v>
      </c>
      <c r="P964" t="s">
        <v>111</v>
      </c>
      <c r="Q964" t="s">
        <v>1076</v>
      </c>
      <c r="R964">
        <v>1.0568107571335901</v>
      </c>
      <c r="S964" t="s">
        <v>1077</v>
      </c>
      <c r="T964" t="s">
        <v>1073</v>
      </c>
      <c r="U964">
        <v>1.0245044383941999</v>
      </c>
      <c r="V964" t="s">
        <v>1074</v>
      </c>
      <c r="W964" t="s">
        <v>108</v>
      </c>
      <c r="X964">
        <v>0.99686932277824802</v>
      </c>
      <c r="Y964" t="s">
        <v>174</v>
      </c>
      <c r="Z964" t="s">
        <v>112</v>
      </c>
      <c r="AA964">
        <v>0.99264605913871795</v>
      </c>
      <c r="AB964" t="s">
        <v>113</v>
      </c>
      <c r="AC964">
        <v>818869</v>
      </c>
      <c r="AD964">
        <v>1234857</v>
      </c>
      <c r="AE964">
        <v>8340069</v>
      </c>
      <c r="AF964" t="s">
        <v>118</v>
      </c>
      <c r="AH964" s="41" t="s">
        <v>1109</v>
      </c>
      <c r="AI964" t="s">
        <v>158</v>
      </c>
      <c r="AJ964" t="s">
        <v>121</v>
      </c>
      <c r="AK964" s="32">
        <v>43354</v>
      </c>
      <c r="AL964" s="32">
        <v>43354</v>
      </c>
      <c r="AM964">
        <v>42</v>
      </c>
      <c r="AN964">
        <v>1</v>
      </c>
    </row>
    <row r="965" spans="1:40" x14ac:dyDescent="0.3">
      <c r="A965" s="32">
        <v>43312</v>
      </c>
      <c r="B965">
        <v>116402</v>
      </c>
      <c r="C965">
        <v>0.10777</v>
      </c>
      <c r="D965" t="s">
        <v>104</v>
      </c>
      <c r="E965" t="s">
        <v>21</v>
      </c>
      <c r="F965" t="s">
        <v>363</v>
      </c>
      <c r="G965">
        <v>0</v>
      </c>
      <c r="H965">
        <v>1</v>
      </c>
      <c r="I965">
        <v>0</v>
      </c>
      <c r="J965">
        <v>0</v>
      </c>
      <c r="K965" t="s">
        <v>106</v>
      </c>
      <c r="L965">
        <v>1.55953141354699</v>
      </c>
      <c r="M965" t="s">
        <v>1095</v>
      </c>
      <c r="N965" t="s">
        <v>129</v>
      </c>
      <c r="O965">
        <v>1.2030725316672199</v>
      </c>
      <c r="P965" t="s">
        <v>169</v>
      </c>
      <c r="Q965" t="s">
        <v>108</v>
      </c>
      <c r="R965">
        <v>1.12625407714445</v>
      </c>
      <c r="S965" t="s">
        <v>109</v>
      </c>
      <c r="T965" t="s">
        <v>116</v>
      </c>
      <c r="U965">
        <v>1.11590409523878</v>
      </c>
      <c r="V965" t="s">
        <v>134</v>
      </c>
      <c r="W965" t="s">
        <v>110</v>
      </c>
      <c r="X965">
        <v>1.0662848126568001</v>
      </c>
      <c r="Y965" t="s">
        <v>111</v>
      </c>
      <c r="Z965" t="s">
        <v>1076</v>
      </c>
      <c r="AA965">
        <v>1.0568107571335901</v>
      </c>
      <c r="AB965" t="s">
        <v>1077</v>
      </c>
      <c r="AN965">
        <v>75</v>
      </c>
    </row>
    <row r="966" spans="1:40" x14ac:dyDescent="0.3">
      <c r="A966" s="32">
        <v>43312</v>
      </c>
      <c r="B966">
        <v>116510</v>
      </c>
      <c r="C966">
        <v>0.27400000000000002</v>
      </c>
      <c r="D966" t="s">
        <v>159</v>
      </c>
      <c r="E966" t="s">
        <v>14</v>
      </c>
      <c r="F966" t="s">
        <v>368</v>
      </c>
      <c r="G966">
        <v>0</v>
      </c>
      <c r="H966">
        <v>1</v>
      </c>
      <c r="I966">
        <v>0</v>
      </c>
      <c r="J966">
        <v>0</v>
      </c>
      <c r="K966" t="s">
        <v>143</v>
      </c>
      <c r="L966">
        <v>2.10707170174586</v>
      </c>
      <c r="M966" t="s">
        <v>171</v>
      </c>
      <c r="N966" t="s">
        <v>403</v>
      </c>
      <c r="O966">
        <v>1.8396365157777299</v>
      </c>
      <c r="P966" t="s">
        <v>608</v>
      </c>
      <c r="Q966" t="s">
        <v>112</v>
      </c>
      <c r="R966">
        <v>1.2590869305002199</v>
      </c>
      <c r="S966" t="s">
        <v>148</v>
      </c>
      <c r="T966" t="s">
        <v>108</v>
      </c>
      <c r="U966">
        <v>1.12625407714445</v>
      </c>
      <c r="V966" t="s">
        <v>109</v>
      </c>
      <c r="W966" t="s">
        <v>116</v>
      </c>
      <c r="X966">
        <v>1.11590409523878</v>
      </c>
      <c r="Y966" t="s">
        <v>134</v>
      </c>
      <c r="Z966" t="s">
        <v>110</v>
      </c>
      <c r="AA966">
        <v>1.0662848126568001</v>
      </c>
      <c r="AB966" t="s">
        <v>111</v>
      </c>
      <c r="AC966">
        <v>817778</v>
      </c>
      <c r="AD966">
        <v>1232848</v>
      </c>
      <c r="AE966">
        <v>8057325</v>
      </c>
      <c r="AF966" t="s">
        <v>118</v>
      </c>
      <c r="AH966" s="41" t="s">
        <v>1110</v>
      </c>
      <c r="AI966" t="s">
        <v>267</v>
      </c>
      <c r="AJ966" t="s">
        <v>121</v>
      </c>
      <c r="AK966" s="32">
        <v>43349</v>
      </c>
      <c r="AL966" s="32">
        <v>43349</v>
      </c>
      <c r="AM966">
        <v>37</v>
      </c>
      <c r="AN966">
        <v>1</v>
      </c>
    </row>
    <row r="967" spans="1:40" x14ac:dyDescent="0.3">
      <c r="A967" s="32">
        <v>43312</v>
      </c>
      <c r="B967">
        <v>116547</v>
      </c>
      <c r="C967">
        <v>0.106</v>
      </c>
      <c r="D967" t="s">
        <v>495</v>
      </c>
      <c r="E967" t="s">
        <v>12</v>
      </c>
      <c r="F967" t="s">
        <v>208</v>
      </c>
      <c r="G967">
        <v>0</v>
      </c>
      <c r="H967">
        <v>0</v>
      </c>
      <c r="I967">
        <v>0</v>
      </c>
      <c r="J967">
        <v>1</v>
      </c>
      <c r="K967" t="s">
        <v>403</v>
      </c>
      <c r="L967">
        <v>1.8396365157777299</v>
      </c>
      <c r="M967" t="s">
        <v>608</v>
      </c>
      <c r="N967" t="s">
        <v>129</v>
      </c>
      <c r="O967">
        <v>1.2030725316672199</v>
      </c>
      <c r="P967" t="s">
        <v>169</v>
      </c>
      <c r="Q967" t="s">
        <v>108</v>
      </c>
      <c r="R967">
        <v>1.12625407714445</v>
      </c>
      <c r="S967" t="s">
        <v>109</v>
      </c>
      <c r="T967" t="s">
        <v>110</v>
      </c>
      <c r="U967">
        <v>1.0662848126568001</v>
      </c>
      <c r="V967" t="s">
        <v>111</v>
      </c>
      <c r="W967" t="s">
        <v>1076</v>
      </c>
      <c r="X967">
        <v>1.0568107571335901</v>
      </c>
      <c r="Y967" t="s">
        <v>1077</v>
      </c>
      <c r="Z967" t="s">
        <v>1073</v>
      </c>
      <c r="AA967">
        <v>1.0245044383941999</v>
      </c>
      <c r="AB967" t="s">
        <v>1074</v>
      </c>
      <c r="AC967">
        <v>826318</v>
      </c>
      <c r="AD967">
        <v>1246757</v>
      </c>
      <c r="AE967">
        <v>8340093</v>
      </c>
      <c r="AF967" t="s">
        <v>118</v>
      </c>
      <c r="AH967" s="41" t="s">
        <v>1111</v>
      </c>
      <c r="AI967" t="s">
        <v>200</v>
      </c>
      <c r="AJ967" t="s">
        <v>121</v>
      </c>
      <c r="AK967" s="32">
        <v>43370</v>
      </c>
      <c r="AL967" s="32">
        <v>43370</v>
      </c>
      <c r="AM967">
        <v>58</v>
      </c>
      <c r="AN967">
        <v>1</v>
      </c>
    </row>
    <row r="968" spans="1:40" x14ac:dyDescent="0.3">
      <c r="A968" s="32">
        <v>43312</v>
      </c>
      <c r="B968">
        <v>117031</v>
      </c>
      <c r="C968">
        <v>9.3410000000000007E-2</v>
      </c>
      <c r="D968" t="s">
        <v>218</v>
      </c>
      <c r="E968" t="s">
        <v>13</v>
      </c>
      <c r="F968" t="s">
        <v>244</v>
      </c>
      <c r="G968">
        <v>0</v>
      </c>
      <c r="H968">
        <v>1</v>
      </c>
      <c r="I968">
        <v>0</v>
      </c>
      <c r="J968">
        <v>0</v>
      </c>
      <c r="K968" t="s">
        <v>106</v>
      </c>
      <c r="L968">
        <v>2.3310368737906302</v>
      </c>
      <c r="M968" t="s">
        <v>690</v>
      </c>
      <c r="N968" t="s">
        <v>116</v>
      </c>
      <c r="O968">
        <v>1.11590409523878</v>
      </c>
      <c r="P968" t="s">
        <v>134</v>
      </c>
      <c r="Q968" t="s">
        <v>110</v>
      </c>
      <c r="R968">
        <v>1.0662848126568001</v>
      </c>
      <c r="S968" t="s">
        <v>111</v>
      </c>
      <c r="T968" t="s">
        <v>1076</v>
      </c>
      <c r="U968">
        <v>1.0568107571335901</v>
      </c>
      <c r="V968" t="s">
        <v>1077</v>
      </c>
      <c r="W968" t="s">
        <v>1073</v>
      </c>
      <c r="X968">
        <v>1.0245044383941999</v>
      </c>
      <c r="Y968" t="s">
        <v>1074</v>
      </c>
      <c r="Z968" t="s">
        <v>143</v>
      </c>
      <c r="AA968">
        <v>1.00319740091302</v>
      </c>
      <c r="AB968" t="s">
        <v>144</v>
      </c>
      <c r="AC968">
        <v>820586</v>
      </c>
      <c r="AD968">
        <v>1238099</v>
      </c>
      <c r="AE968">
        <v>1014315</v>
      </c>
      <c r="AF968" t="s">
        <v>118</v>
      </c>
      <c r="AH968" s="41" t="s">
        <v>1112</v>
      </c>
      <c r="AI968" t="s">
        <v>120</v>
      </c>
      <c r="AJ968" t="s">
        <v>121</v>
      </c>
      <c r="AK968" s="32">
        <v>43360</v>
      </c>
      <c r="AL968" s="32">
        <v>43360</v>
      </c>
      <c r="AM968">
        <v>48</v>
      </c>
      <c r="AN968">
        <v>1</v>
      </c>
    </row>
    <row r="969" spans="1:40" x14ac:dyDescent="0.3">
      <c r="A969" s="32">
        <v>43312</v>
      </c>
      <c r="B969">
        <v>117333</v>
      </c>
      <c r="C969">
        <v>0.13</v>
      </c>
      <c r="D969" t="s">
        <v>230</v>
      </c>
      <c r="E969" t="s">
        <v>13</v>
      </c>
      <c r="F969" t="s">
        <v>204</v>
      </c>
      <c r="G969">
        <v>0</v>
      </c>
      <c r="H969">
        <v>1</v>
      </c>
      <c r="I969">
        <v>0</v>
      </c>
      <c r="J969">
        <v>0</v>
      </c>
      <c r="K969" t="s">
        <v>403</v>
      </c>
      <c r="L969">
        <v>1.8396365157777299</v>
      </c>
      <c r="M969" t="s">
        <v>608</v>
      </c>
      <c r="N969" t="s">
        <v>129</v>
      </c>
      <c r="O969">
        <v>1.2030725316672199</v>
      </c>
      <c r="P969" t="s">
        <v>169</v>
      </c>
      <c r="Q969" t="s">
        <v>116</v>
      </c>
      <c r="R969">
        <v>1.11590409523878</v>
      </c>
      <c r="S969" t="s">
        <v>134</v>
      </c>
      <c r="T969" t="s">
        <v>110</v>
      </c>
      <c r="U969">
        <v>1.0662848126568001</v>
      </c>
      <c r="V969" t="s">
        <v>111</v>
      </c>
      <c r="W969" t="s">
        <v>1073</v>
      </c>
      <c r="X969">
        <v>1.0245044383941999</v>
      </c>
      <c r="Y969" t="s">
        <v>1074</v>
      </c>
      <c r="Z969" t="s">
        <v>143</v>
      </c>
      <c r="AA969">
        <v>1.00319740091302</v>
      </c>
      <c r="AB969" t="s">
        <v>144</v>
      </c>
      <c r="AN969">
        <v>162</v>
      </c>
    </row>
    <row r="970" spans="1:40" x14ac:dyDescent="0.3">
      <c r="A970" s="32">
        <v>43312</v>
      </c>
      <c r="B970">
        <v>117451</v>
      </c>
      <c r="C970">
        <v>9.2999999999999999E-2</v>
      </c>
      <c r="D970" t="s">
        <v>167</v>
      </c>
      <c r="E970" t="s">
        <v>12</v>
      </c>
      <c r="F970" t="s">
        <v>208</v>
      </c>
      <c r="G970">
        <v>0</v>
      </c>
      <c r="H970">
        <v>0</v>
      </c>
      <c r="I970">
        <v>0</v>
      </c>
      <c r="J970">
        <v>1</v>
      </c>
      <c r="K970" t="s">
        <v>112</v>
      </c>
      <c r="L970">
        <v>1.62946752399679</v>
      </c>
      <c r="M970" t="s">
        <v>113</v>
      </c>
      <c r="N970" t="s">
        <v>129</v>
      </c>
      <c r="O970">
        <v>1.50172227109451</v>
      </c>
      <c r="P970" t="s">
        <v>185</v>
      </c>
      <c r="Q970" t="s">
        <v>110</v>
      </c>
      <c r="R970">
        <v>1.0662848126568001</v>
      </c>
      <c r="S970" t="s">
        <v>111</v>
      </c>
      <c r="T970" t="s">
        <v>1073</v>
      </c>
      <c r="U970">
        <v>1.0245044383941999</v>
      </c>
      <c r="V970" t="s">
        <v>1074</v>
      </c>
      <c r="W970" t="s">
        <v>403</v>
      </c>
      <c r="X970">
        <v>0.97956923800433404</v>
      </c>
      <c r="Y970" t="s">
        <v>404</v>
      </c>
      <c r="Z970" t="s">
        <v>1076</v>
      </c>
      <c r="AA970">
        <v>0.96773565000357498</v>
      </c>
      <c r="AB970" t="s">
        <v>1092</v>
      </c>
      <c r="AC970">
        <v>826321</v>
      </c>
      <c r="AD970">
        <v>1246760</v>
      </c>
      <c r="AE970">
        <v>8340093</v>
      </c>
      <c r="AF970" t="s">
        <v>118</v>
      </c>
      <c r="AH970" s="41" t="s">
        <v>1113</v>
      </c>
      <c r="AI970" t="s">
        <v>200</v>
      </c>
      <c r="AJ970" t="s">
        <v>121</v>
      </c>
      <c r="AK970" s="32">
        <v>43370</v>
      </c>
      <c r="AL970" s="32">
        <v>43370</v>
      </c>
      <c r="AM970">
        <v>58</v>
      </c>
      <c r="AN970">
        <v>1</v>
      </c>
    </row>
    <row r="971" spans="1:40" ht="47.25" x14ac:dyDescent="0.3">
      <c r="A971" s="32">
        <v>43312</v>
      </c>
      <c r="B971">
        <v>117589</v>
      </c>
      <c r="C971">
        <v>0.129</v>
      </c>
      <c r="D971" t="s">
        <v>232</v>
      </c>
      <c r="E971" t="s">
        <v>13</v>
      </c>
      <c r="F971" t="s">
        <v>237</v>
      </c>
      <c r="G971">
        <v>0</v>
      </c>
      <c r="H971">
        <v>1</v>
      </c>
      <c r="I971">
        <v>0</v>
      </c>
      <c r="J971">
        <v>0</v>
      </c>
      <c r="K971" t="s">
        <v>143</v>
      </c>
      <c r="L971">
        <v>2.10707170174586</v>
      </c>
      <c r="M971" t="s">
        <v>171</v>
      </c>
      <c r="N971" t="s">
        <v>116</v>
      </c>
      <c r="O971">
        <v>1.11590409523878</v>
      </c>
      <c r="P971" t="s">
        <v>134</v>
      </c>
      <c r="Q971" t="s">
        <v>110</v>
      </c>
      <c r="R971">
        <v>1.0662848126568001</v>
      </c>
      <c r="S971" t="s">
        <v>111</v>
      </c>
      <c r="T971" t="s">
        <v>1076</v>
      </c>
      <c r="U971">
        <v>1.0568107571335901</v>
      </c>
      <c r="V971" t="s">
        <v>1077</v>
      </c>
      <c r="W971" t="s">
        <v>403</v>
      </c>
      <c r="X971">
        <v>0.97956923800433404</v>
      </c>
      <c r="Y971" t="s">
        <v>404</v>
      </c>
      <c r="Z971" t="s">
        <v>108</v>
      </c>
      <c r="AA971">
        <v>0.966565678158949</v>
      </c>
      <c r="AB971" t="s">
        <v>946</v>
      </c>
      <c r="AC971">
        <v>821737</v>
      </c>
      <c r="AD971">
        <v>1240128</v>
      </c>
      <c r="AE971">
        <v>1769280</v>
      </c>
      <c r="AF971" t="s">
        <v>118</v>
      </c>
      <c r="AH971" s="41" t="s">
        <v>1114</v>
      </c>
      <c r="AI971" t="s">
        <v>200</v>
      </c>
      <c r="AJ971" t="s">
        <v>121</v>
      </c>
      <c r="AK971" s="32">
        <v>43362</v>
      </c>
      <c r="AL971" s="32">
        <v>43362</v>
      </c>
      <c r="AM971">
        <v>50</v>
      </c>
      <c r="AN971">
        <v>1</v>
      </c>
    </row>
    <row r="972" spans="1:40" x14ac:dyDescent="0.3">
      <c r="A972" s="32">
        <v>43312</v>
      </c>
      <c r="B972">
        <v>119245</v>
      </c>
      <c r="C972">
        <v>0.13999</v>
      </c>
      <c r="D972" t="s">
        <v>382</v>
      </c>
      <c r="E972" t="s">
        <v>13</v>
      </c>
      <c r="F972" t="s">
        <v>297</v>
      </c>
      <c r="G972">
        <v>0</v>
      </c>
      <c r="H972">
        <v>1</v>
      </c>
      <c r="I972">
        <v>0</v>
      </c>
      <c r="J972">
        <v>0</v>
      </c>
      <c r="K972" t="s">
        <v>403</v>
      </c>
      <c r="L972">
        <v>1.8396365157777299</v>
      </c>
      <c r="M972" t="s">
        <v>608</v>
      </c>
      <c r="N972" t="s">
        <v>106</v>
      </c>
      <c r="O972">
        <v>1.55953141354699</v>
      </c>
      <c r="P972" t="s">
        <v>1095</v>
      </c>
      <c r="Q972" t="s">
        <v>112</v>
      </c>
      <c r="R972">
        <v>1.2590869305002199</v>
      </c>
      <c r="S972" t="s">
        <v>148</v>
      </c>
      <c r="T972" t="s">
        <v>116</v>
      </c>
      <c r="U972">
        <v>1.11590409523878</v>
      </c>
      <c r="V972" t="s">
        <v>134</v>
      </c>
      <c r="W972" t="s">
        <v>110</v>
      </c>
      <c r="X972">
        <v>1.0662848126568001</v>
      </c>
      <c r="Y972" t="s">
        <v>111</v>
      </c>
      <c r="Z972" t="s">
        <v>143</v>
      </c>
      <c r="AA972">
        <v>1.00319740091302</v>
      </c>
      <c r="AB972" t="s">
        <v>144</v>
      </c>
      <c r="AC972">
        <v>823816</v>
      </c>
      <c r="AD972">
        <v>1243382</v>
      </c>
      <c r="AE972">
        <v>3051067</v>
      </c>
      <c r="AF972" t="s">
        <v>118</v>
      </c>
      <c r="AH972" s="41" t="s">
        <v>1115</v>
      </c>
      <c r="AI972" t="s">
        <v>120</v>
      </c>
      <c r="AJ972" t="s">
        <v>121</v>
      </c>
      <c r="AK972" s="32">
        <v>43368</v>
      </c>
      <c r="AL972" s="32">
        <v>43368</v>
      </c>
      <c r="AM972">
        <v>56</v>
      </c>
      <c r="AN972">
        <v>1</v>
      </c>
    </row>
    <row r="973" spans="1:40" ht="47.25" x14ac:dyDescent="0.3">
      <c r="A973" s="32">
        <v>43312</v>
      </c>
      <c r="B973">
        <v>119334</v>
      </c>
      <c r="C973">
        <v>0.11</v>
      </c>
      <c r="D973" t="s">
        <v>277</v>
      </c>
      <c r="E973" t="s">
        <v>13</v>
      </c>
      <c r="F973" t="s">
        <v>237</v>
      </c>
      <c r="G973">
        <v>0</v>
      </c>
      <c r="H973">
        <v>1</v>
      </c>
      <c r="I973">
        <v>0</v>
      </c>
      <c r="J973">
        <v>0</v>
      </c>
      <c r="K973" t="s">
        <v>143</v>
      </c>
      <c r="L973">
        <v>2.10707170174586</v>
      </c>
      <c r="M973" t="s">
        <v>171</v>
      </c>
      <c r="N973" t="s">
        <v>110</v>
      </c>
      <c r="O973">
        <v>1.0662848126568001</v>
      </c>
      <c r="P973" t="s">
        <v>111</v>
      </c>
      <c r="Q973" t="s">
        <v>1076</v>
      </c>
      <c r="R973">
        <v>1.0568107571335901</v>
      </c>
      <c r="S973" t="s">
        <v>1077</v>
      </c>
      <c r="T973" t="s">
        <v>108</v>
      </c>
      <c r="U973">
        <v>0.99686932277824802</v>
      </c>
      <c r="V973" t="s">
        <v>174</v>
      </c>
      <c r="W973" t="s">
        <v>403</v>
      </c>
      <c r="X973">
        <v>0.97956923800433404</v>
      </c>
      <c r="Y973" t="s">
        <v>404</v>
      </c>
      <c r="Z973" t="s">
        <v>1073</v>
      </c>
      <c r="AA973">
        <v>0.961912540914585</v>
      </c>
      <c r="AB973" t="s">
        <v>1089</v>
      </c>
      <c r="AC973">
        <v>821753</v>
      </c>
      <c r="AD973">
        <v>1240152</v>
      </c>
      <c r="AE973">
        <v>1769280</v>
      </c>
      <c r="AF973" t="s">
        <v>118</v>
      </c>
      <c r="AH973" s="41" t="s">
        <v>1116</v>
      </c>
      <c r="AI973" t="s">
        <v>120</v>
      </c>
      <c r="AJ973" t="s">
        <v>121</v>
      </c>
      <c r="AK973" s="32">
        <v>43362</v>
      </c>
      <c r="AL973" s="32">
        <v>43362</v>
      </c>
      <c r="AM973">
        <v>50</v>
      </c>
      <c r="AN973">
        <v>1</v>
      </c>
    </row>
    <row r="974" spans="1:40" ht="31.5" x14ac:dyDescent="0.3">
      <c r="A974" s="32">
        <v>43312</v>
      </c>
      <c r="B974">
        <v>124044</v>
      </c>
      <c r="C974">
        <v>0.12254</v>
      </c>
      <c r="D974" t="s">
        <v>201</v>
      </c>
      <c r="E974" t="s">
        <v>21</v>
      </c>
      <c r="F974" t="s">
        <v>365</v>
      </c>
      <c r="G974">
        <v>0</v>
      </c>
      <c r="H974">
        <v>1</v>
      </c>
      <c r="I974">
        <v>0</v>
      </c>
      <c r="J974">
        <v>0</v>
      </c>
      <c r="K974" t="s">
        <v>106</v>
      </c>
      <c r="L974">
        <v>2.3310368737906302</v>
      </c>
      <c r="M974" t="s">
        <v>690</v>
      </c>
      <c r="N974" t="s">
        <v>143</v>
      </c>
      <c r="O974">
        <v>2.10707170174586</v>
      </c>
      <c r="P974" t="s">
        <v>171</v>
      </c>
      <c r="Q974" t="s">
        <v>129</v>
      </c>
      <c r="R974">
        <v>1.6363594622045099</v>
      </c>
      <c r="S974" t="s">
        <v>708</v>
      </c>
      <c r="T974" t="s">
        <v>124</v>
      </c>
      <c r="U974">
        <v>1.0882273625129699</v>
      </c>
      <c r="V974" t="s">
        <v>135</v>
      </c>
      <c r="W974" t="s">
        <v>1076</v>
      </c>
      <c r="X974">
        <v>1.0568107571335901</v>
      </c>
      <c r="Y974" t="s">
        <v>1077</v>
      </c>
      <c r="Z974" t="s">
        <v>403</v>
      </c>
      <c r="AA974">
        <v>0.97956923800433404</v>
      </c>
      <c r="AB974" t="s">
        <v>404</v>
      </c>
      <c r="AC974">
        <v>823836</v>
      </c>
      <c r="AD974">
        <v>1243414</v>
      </c>
      <c r="AE974">
        <v>8947137</v>
      </c>
      <c r="AF974" t="s">
        <v>118</v>
      </c>
      <c r="AH974" s="41" t="s">
        <v>1117</v>
      </c>
      <c r="AI974" t="s">
        <v>158</v>
      </c>
      <c r="AJ974" t="s">
        <v>121</v>
      </c>
      <c r="AK974" s="32">
        <v>43368</v>
      </c>
      <c r="AL974" s="32">
        <v>43368</v>
      </c>
      <c r="AM974">
        <v>56</v>
      </c>
      <c r="AN974">
        <v>1</v>
      </c>
    </row>
    <row r="975" spans="1:40" x14ac:dyDescent="0.3">
      <c r="A975" s="32">
        <v>43312</v>
      </c>
      <c r="B975">
        <v>125519</v>
      </c>
      <c r="C975">
        <v>0.10448</v>
      </c>
      <c r="D975" t="s">
        <v>194</v>
      </c>
      <c r="E975" t="s">
        <v>14</v>
      </c>
      <c r="F975" t="s">
        <v>368</v>
      </c>
      <c r="G975">
        <v>0</v>
      </c>
      <c r="H975">
        <v>1</v>
      </c>
      <c r="I975">
        <v>0</v>
      </c>
      <c r="J975">
        <v>0</v>
      </c>
      <c r="K975" t="s">
        <v>106</v>
      </c>
      <c r="L975">
        <v>7.8218790056181904</v>
      </c>
      <c r="M975" t="s">
        <v>702</v>
      </c>
      <c r="N975" t="s">
        <v>129</v>
      </c>
      <c r="O975">
        <v>1.12931974425753</v>
      </c>
      <c r="P975" t="s">
        <v>907</v>
      </c>
      <c r="Q975" t="s">
        <v>108</v>
      </c>
      <c r="R975">
        <v>1.12625407714445</v>
      </c>
      <c r="S975" t="s">
        <v>109</v>
      </c>
      <c r="T975" t="s">
        <v>124</v>
      </c>
      <c r="U975">
        <v>1.0882273625129699</v>
      </c>
      <c r="V975" t="s">
        <v>135</v>
      </c>
      <c r="W975" t="s">
        <v>1076</v>
      </c>
      <c r="X975">
        <v>1.0568107571335901</v>
      </c>
      <c r="Y975" t="s">
        <v>1077</v>
      </c>
      <c r="Z975" t="s">
        <v>143</v>
      </c>
      <c r="AA975">
        <v>1.00319740091302</v>
      </c>
      <c r="AB975" t="s">
        <v>144</v>
      </c>
      <c r="AC975">
        <v>815604</v>
      </c>
      <c r="AD975">
        <v>1228464</v>
      </c>
      <c r="AE975">
        <v>8057325</v>
      </c>
      <c r="AF975" t="s">
        <v>118</v>
      </c>
      <c r="AH975" s="41" t="s">
        <v>1118</v>
      </c>
      <c r="AI975" t="s">
        <v>120</v>
      </c>
      <c r="AJ975" t="s">
        <v>121</v>
      </c>
      <c r="AK975" s="32">
        <v>43339</v>
      </c>
      <c r="AL975" s="32">
        <v>43339</v>
      </c>
      <c r="AM975">
        <v>27</v>
      </c>
      <c r="AN975">
        <v>1</v>
      </c>
    </row>
    <row r="976" spans="1:40" ht="31.5" x14ac:dyDescent="0.3">
      <c r="A976" s="32">
        <v>43312</v>
      </c>
      <c r="B976">
        <v>126142</v>
      </c>
      <c r="C976">
        <v>0.112</v>
      </c>
      <c r="D976" t="s">
        <v>232</v>
      </c>
      <c r="E976" t="s">
        <v>13</v>
      </c>
      <c r="F976" t="s">
        <v>237</v>
      </c>
      <c r="G976">
        <v>0</v>
      </c>
      <c r="H976">
        <v>1</v>
      </c>
      <c r="I976">
        <v>0</v>
      </c>
      <c r="J976">
        <v>0</v>
      </c>
      <c r="K976" t="s">
        <v>143</v>
      </c>
      <c r="L976">
        <v>2.10707170174586</v>
      </c>
      <c r="M976" t="s">
        <v>171</v>
      </c>
      <c r="N976" t="s">
        <v>403</v>
      </c>
      <c r="O976">
        <v>1.8396365157777299</v>
      </c>
      <c r="P976" t="s">
        <v>608</v>
      </c>
      <c r="Q976" t="s">
        <v>124</v>
      </c>
      <c r="R976">
        <v>1.0882273625129699</v>
      </c>
      <c r="S976" t="s">
        <v>135</v>
      </c>
      <c r="T976" t="s">
        <v>1076</v>
      </c>
      <c r="U976">
        <v>1.0568107571335901</v>
      </c>
      <c r="V976" t="s">
        <v>1077</v>
      </c>
      <c r="W976" t="s">
        <v>112</v>
      </c>
      <c r="X976">
        <v>0.98942657103947196</v>
      </c>
      <c r="Y976" t="s">
        <v>113</v>
      </c>
      <c r="Z976" t="s">
        <v>1073</v>
      </c>
      <c r="AA976">
        <v>0.961912540914585</v>
      </c>
      <c r="AB976" t="s">
        <v>1089</v>
      </c>
      <c r="AC976">
        <v>822233</v>
      </c>
      <c r="AD976">
        <v>1240939</v>
      </c>
      <c r="AE976">
        <v>1769280</v>
      </c>
      <c r="AF976" t="s">
        <v>118</v>
      </c>
      <c r="AH976" s="41" t="s">
        <v>1119</v>
      </c>
      <c r="AI976" t="s">
        <v>120</v>
      </c>
      <c r="AJ976" t="s">
        <v>121</v>
      </c>
      <c r="AK976" s="32">
        <v>43363</v>
      </c>
      <c r="AL976" s="32">
        <v>43363</v>
      </c>
      <c r="AM976">
        <v>51</v>
      </c>
      <c r="AN976">
        <v>1</v>
      </c>
    </row>
    <row r="977" spans="1:40" x14ac:dyDescent="0.3">
      <c r="A977" s="32">
        <v>43312</v>
      </c>
      <c r="B977">
        <v>126568</v>
      </c>
      <c r="C977">
        <v>9.3109999999999998E-2</v>
      </c>
      <c r="D977" t="s">
        <v>146</v>
      </c>
      <c r="E977" t="s">
        <v>14</v>
      </c>
      <c r="F977" t="s">
        <v>368</v>
      </c>
      <c r="G977">
        <v>0</v>
      </c>
      <c r="H977">
        <v>1</v>
      </c>
      <c r="I977">
        <v>0</v>
      </c>
      <c r="J977">
        <v>0</v>
      </c>
      <c r="K977" t="s">
        <v>106</v>
      </c>
      <c r="L977">
        <v>1.55953141354699</v>
      </c>
      <c r="M977" t="s">
        <v>1095</v>
      </c>
      <c r="N977" t="s">
        <v>129</v>
      </c>
      <c r="O977">
        <v>1.50172227109451</v>
      </c>
      <c r="P977" t="s">
        <v>185</v>
      </c>
      <c r="Q977" t="s">
        <v>108</v>
      </c>
      <c r="R977">
        <v>1.12625407714445</v>
      </c>
      <c r="S977" t="s">
        <v>109</v>
      </c>
      <c r="T977" t="s">
        <v>116</v>
      </c>
      <c r="U977">
        <v>1.11590409523878</v>
      </c>
      <c r="V977" t="s">
        <v>134</v>
      </c>
      <c r="W977" t="s">
        <v>1076</v>
      </c>
      <c r="X977">
        <v>1.0568107571335901</v>
      </c>
      <c r="Y977" t="s">
        <v>1077</v>
      </c>
      <c r="Z977" t="s">
        <v>1073</v>
      </c>
      <c r="AA977">
        <v>1.0245044383941999</v>
      </c>
      <c r="AB977" t="s">
        <v>1074</v>
      </c>
      <c r="AC977">
        <v>818062</v>
      </c>
      <c r="AD977">
        <v>1233416</v>
      </c>
      <c r="AE977">
        <v>8057325</v>
      </c>
      <c r="AF977" t="s">
        <v>118</v>
      </c>
      <c r="AH977" s="41" t="s">
        <v>1120</v>
      </c>
      <c r="AI977" t="s">
        <v>120</v>
      </c>
      <c r="AJ977" t="s">
        <v>121</v>
      </c>
      <c r="AK977" s="32">
        <v>43350</v>
      </c>
      <c r="AL977" s="32">
        <v>43350</v>
      </c>
      <c r="AM977">
        <v>38</v>
      </c>
      <c r="AN977">
        <v>1</v>
      </c>
    </row>
    <row r="978" spans="1:40" ht="78.75" x14ac:dyDescent="0.3">
      <c r="A978" s="32">
        <v>43312</v>
      </c>
      <c r="B978">
        <v>127903</v>
      </c>
      <c r="C978">
        <v>9.8610000000000003E-2</v>
      </c>
      <c r="D978" t="s">
        <v>187</v>
      </c>
      <c r="E978" t="s">
        <v>12</v>
      </c>
      <c r="F978" t="s">
        <v>184</v>
      </c>
      <c r="G978">
        <v>0</v>
      </c>
      <c r="H978">
        <v>0</v>
      </c>
      <c r="I978">
        <v>0</v>
      </c>
      <c r="J978">
        <v>1</v>
      </c>
      <c r="K978" t="s">
        <v>106</v>
      </c>
      <c r="L978">
        <v>7.8218790056181904</v>
      </c>
      <c r="M978" t="s">
        <v>702</v>
      </c>
      <c r="N978" t="s">
        <v>1073</v>
      </c>
      <c r="O978">
        <v>1.11838297570126</v>
      </c>
      <c r="P978" t="s">
        <v>1121</v>
      </c>
      <c r="Q978" t="s">
        <v>116</v>
      </c>
      <c r="R978">
        <v>1.11590409523878</v>
      </c>
      <c r="S978" t="s">
        <v>134</v>
      </c>
      <c r="T978" t="s">
        <v>143</v>
      </c>
      <c r="U978">
        <v>1.00319740091302</v>
      </c>
      <c r="V978" t="s">
        <v>144</v>
      </c>
      <c r="W978" t="s">
        <v>108</v>
      </c>
      <c r="X978">
        <v>0.99686932277824802</v>
      </c>
      <c r="Y978" t="s">
        <v>174</v>
      </c>
      <c r="Z978" t="s">
        <v>112</v>
      </c>
      <c r="AA978">
        <v>0.99373936777646399</v>
      </c>
      <c r="AB978" t="s">
        <v>113</v>
      </c>
      <c r="AC978">
        <v>821678</v>
      </c>
      <c r="AD978">
        <v>1240040</v>
      </c>
      <c r="AE978">
        <v>7145170</v>
      </c>
      <c r="AF978" t="s">
        <v>118</v>
      </c>
      <c r="AG978" t="s">
        <v>1122</v>
      </c>
      <c r="AH978" s="41" t="s">
        <v>1123</v>
      </c>
      <c r="AI978" t="s">
        <v>120</v>
      </c>
      <c r="AJ978" t="s">
        <v>121</v>
      </c>
      <c r="AK978" s="32">
        <v>43362</v>
      </c>
      <c r="AL978" s="32">
        <v>43362</v>
      </c>
      <c r="AM978">
        <v>50</v>
      </c>
      <c r="AN978">
        <v>1</v>
      </c>
    </row>
    <row r="979" spans="1:40" x14ac:dyDescent="0.3">
      <c r="A979" s="32">
        <v>43312</v>
      </c>
      <c r="B979">
        <v>129212</v>
      </c>
      <c r="C979">
        <v>9.6000000000000002E-2</v>
      </c>
      <c r="D979" t="s">
        <v>464</v>
      </c>
      <c r="E979" t="s">
        <v>21</v>
      </c>
      <c r="F979" t="s">
        <v>363</v>
      </c>
      <c r="G979">
        <v>0</v>
      </c>
      <c r="H979">
        <v>1</v>
      </c>
      <c r="I979">
        <v>0</v>
      </c>
      <c r="J979">
        <v>0</v>
      </c>
      <c r="K979" t="s">
        <v>403</v>
      </c>
      <c r="L979">
        <v>1.8396365157777299</v>
      </c>
      <c r="M979" t="s">
        <v>608</v>
      </c>
      <c r="N979" t="s">
        <v>129</v>
      </c>
      <c r="O979">
        <v>1.6363594622045099</v>
      </c>
      <c r="P979" t="s">
        <v>708</v>
      </c>
      <c r="Q979" t="s">
        <v>116</v>
      </c>
      <c r="R979">
        <v>1.11590409523878</v>
      </c>
      <c r="S979" t="s">
        <v>134</v>
      </c>
      <c r="T979" t="s">
        <v>1076</v>
      </c>
      <c r="U979">
        <v>1.0568107571335901</v>
      </c>
      <c r="V979" t="s">
        <v>1077</v>
      </c>
      <c r="W979" t="s">
        <v>143</v>
      </c>
      <c r="X979">
        <v>1.00319740091302</v>
      </c>
      <c r="Y979" t="s">
        <v>144</v>
      </c>
      <c r="Z979" t="s">
        <v>112</v>
      </c>
      <c r="AA979">
        <v>0.98942657103947196</v>
      </c>
      <c r="AB979" t="s">
        <v>113</v>
      </c>
      <c r="AN979">
        <v>179</v>
      </c>
    </row>
    <row r="980" spans="1:40" ht="47.25" x14ac:dyDescent="0.3">
      <c r="A980" s="32">
        <v>43312</v>
      </c>
      <c r="B980">
        <v>13932</v>
      </c>
      <c r="C980">
        <v>9.4810000000000005E-2</v>
      </c>
      <c r="D980" t="s">
        <v>299</v>
      </c>
      <c r="E980" t="s">
        <v>13</v>
      </c>
      <c r="F980" t="s">
        <v>237</v>
      </c>
      <c r="G980">
        <v>0</v>
      </c>
      <c r="H980">
        <v>1</v>
      </c>
      <c r="I980">
        <v>0</v>
      </c>
      <c r="J980">
        <v>0</v>
      </c>
      <c r="K980" t="s">
        <v>106</v>
      </c>
      <c r="L980">
        <v>2.3310368737906302</v>
      </c>
      <c r="M980" t="s">
        <v>690</v>
      </c>
      <c r="N980" t="s">
        <v>112</v>
      </c>
      <c r="O980">
        <v>1.4733145347154399</v>
      </c>
      <c r="P980" t="s">
        <v>113</v>
      </c>
      <c r="Q980" t="s">
        <v>110</v>
      </c>
      <c r="R980">
        <v>1.16315265867233</v>
      </c>
      <c r="S980" t="s">
        <v>400</v>
      </c>
      <c r="T980" t="s">
        <v>108</v>
      </c>
      <c r="U980">
        <v>1.12625407714445</v>
      </c>
      <c r="V980" t="s">
        <v>109</v>
      </c>
      <c r="W980" t="s">
        <v>1076</v>
      </c>
      <c r="X980">
        <v>1.0568107571335901</v>
      </c>
      <c r="Y980" t="s">
        <v>1077</v>
      </c>
      <c r="Z980" t="s">
        <v>143</v>
      </c>
      <c r="AA980">
        <v>1.00319740091302</v>
      </c>
      <c r="AB980" t="s">
        <v>144</v>
      </c>
      <c r="AC980">
        <v>822932</v>
      </c>
      <c r="AD980">
        <v>1241983</v>
      </c>
      <c r="AE980">
        <v>1769280</v>
      </c>
      <c r="AF980" t="s">
        <v>118</v>
      </c>
      <c r="AH980" s="41" t="s">
        <v>1124</v>
      </c>
      <c r="AI980" t="s">
        <v>151</v>
      </c>
      <c r="AJ980" t="s">
        <v>121</v>
      </c>
      <c r="AK980" s="32">
        <v>43364</v>
      </c>
      <c r="AL980" s="32">
        <v>43364</v>
      </c>
      <c r="AM980">
        <v>52</v>
      </c>
      <c r="AN980">
        <v>1</v>
      </c>
    </row>
    <row r="981" spans="1:40" x14ac:dyDescent="0.3">
      <c r="A981" s="32">
        <v>43312</v>
      </c>
      <c r="B981">
        <v>15130</v>
      </c>
      <c r="C981">
        <v>0.105</v>
      </c>
      <c r="D981" t="s">
        <v>257</v>
      </c>
      <c r="E981" t="s">
        <v>14</v>
      </c>
      <c r="F981" t="s">
        <v>215</v>
      </c>
      <c r="G981">
        <v>0</v>
      </c>
      <c r="H981">
        <v>1</v>
      </c>
      <c r="I981">
        <v>0</v>
      </c>
      <c r="J981">
        <v>0</v>
      </c>
      <c r="K981" t="s">
        <v>403</v>
      </c>
      <c r="L981">
        <v>1.8396365157777299</v>
      </c>
      <c r="M981" t="s">
        <v>608</v>
      </c>
      <c r="N981" t="s">
        <v>110</v>
      </c>
      <c r="O981">
        <v>1.16315265867233</v>
      </c>
      <c r="P981" t="s">
        <v>400</v>
      </c>
      <c r="Q981" t="s">
        <v>124</v>
      </c>
      <c r="R981">
        <v>1.0882273625129699</v>
      </c>
      <c r="S981" t="s">
        <v>135</v>
      </c>
      <c r="T981" t="s">
        <v>1076</v>
      </c>
      <c r="U981">
        <v>1.0568107571335901</v>
      </c>
      <c r="V981" t="s">
        <v>1077</v>
      </c>
      <c r="W981" t="s">
        <v>108</v>
      </c>
      <c r="X981">
        <v>0.966565678158949</v>
      </c>
      <c r="Y981" t="s">
        <v>946</v>
      </c>
      <c r="Z981" t="s">
        <v>1073</v>
      </c>
      <c r="AA981">
        <v>0.961912540914585</v>
      </c>
      <c r="AB981" t="s">
        <v>1089</v>
      </c>
      <c r="AC981">
        <v>815508</v>
      </c>
      <c r="AD981">
        <v>1228269</v>
      </c>
      <c r="AE981">
        <v>1743095</v>
      </c>
      <c r="AF981" t="s">
        <v>118</v>
      </c>
      <c r="AG981" t="s">
        <v>1125</v>
      </c>
      <c r="AH981" s="41" t="s">
        <v>1088</v>
      </c>
      <c r="AI981" t="s">
        <v>120</v>
      </c>
      <c r="AJ981" t="s">
        <v>121</v>
      </c>
      <c r="AK981" s="32">
        <v>43339</v>
      </c>
      <c r="AL981" s="32">
        <v>43339</v>
      </c>
      <c r="AM981">
        <v>27</v>
      </c>
      <c r="AN981">
        <v>1</v>
      </c>
    </row>
    <row r="982" spans="1:40" x14ac:dyDescent="0.3">
      <c r="A982" s="32">
        <v>43312</v>
      </c>
      <c r="B982">
        <v>16230</v>
      </c>
      <c r="C982">
        <v>9.9019999999999997E-2</v>
      </c>
      <c r="D982" t="s">
        <v>187</v>
      </c>
      <c r="E982" t="s">
        <v>12</v>
      </c>
      <c r="F982" t="s">
        <v>195</v>
      </c>
      <c r="G982">
        <v>0</v>
      </c>
      <c r="H982">
        <v>0</v>
      </c>
      <c r="I982">
        <v>0</v>
      </c>
      <c r="J982">
        <v>1</v>
      </c>
      <c r="K982" t="s">
        <v>112</v>
      </c>
      <c r="L982">
        <v>1.62946752399679</v>
      </c>
      <c r="M982" t="s">
        <v>113</v>
      </c>
      <c r="N982" t="s">
        <v>110</v>
      </c>
      <c r="O982">
        <v>1.16315265867233</v>
      </c>
      <c r="P982" t="s">
        <v>400</v>
      </c>
      <c r="Q982" t="s">
        <v>1076</v>
      </c>
      <c r="R982">
        <v>1.0568107571335901</v>
      </c>
      <c r="S982" t="s">
        <v>1077</v>
      </c>
      <c r="T982" t="s">
        <v>1073</v>
      </c>
      <c r="U982">
        <v>1.0245044383941999</v>
      </c>
      <c r="V982" t="s">
        <v>1074</v>
      </c>
      <c r="W982" t="s">
        <v>143</v>
      </c>
      <c r="X982">
        <v>1.00319740091302</v>
      </c>
      <c r="Y982" t="s">
        <v>144</v>
      </c>
      <c r="Z982" t="s">
        <v>106</v>
      </c>
      <c r="AA982">
        <v>0.98107681226329402</v>
      </c>
      <c r="AB982" t="s">
        <v>692</v>
      </c>
      <c r="AN982">
        <v>192</v>
      </c>
    </row>
    <row r="983" spans="1:40" x14ac:dyDescent="0.3">
      <c r="A983" s="32">
        <v>43312</v>
      </c>
      <c r="B983">
        <v>18725</v>
      </c>
      <c r="C983">
        <v>8.9219999999999994E-2</v>
      </c>
      <c r="D983" t="s">
        <v>270</v>
      </c>
      <c r="E983" t="s">
        <v>12</v>
      </c>
      <c r="F983" t="s">
        <v>353</v>
      </c>
      <c r="G983">
        <v>0</v>
      </c>
      <c r="H983">
        <v>0</v>
      </c>
      <c r="I983">
        <v>0</v>
      </c>
      <c r="J983">
        <v>1</v>
      </c>
      <c r="K983" t="s">
        <v>106</v>
      </c>
      <c r="L983">
        <v>2.3310368737906302</v>
      </c>
      <c r="M983" t="s">
        <v>690</v>
      </c>
      <c r="N983" t="s">
        <v>110</v>
      </c>
      <c r="O983">
        <v>1.16315265867233</v>
      </c>
      <c r="P983" t="s">
        <v>400</v>
      </c>
      <c r="Q983" t="s">
        <v>1076</v>
      </c>
      <c r="R983">
        <v>1.0568107571335901</v>
      </c>
      <c r="S983" t="s">
        <v>1077</v>
      </c>
      <c r="T983" t="s">
        <v>1073</v>
      </c>
      <c r="U983">
        <v>1.0245044383941999</v>
      </c>
      <c r="V983" t="s">
        <v>1074</v>
      </c>
      <c r="W983" t="s">
        <v>143</v>
      </c>
      <c r="X983">
        <v>1.00319740091302</v>
      </c>
      <c r="Y983" t="s">
        <v>144</v>
      </c>
      <c r="Z983" t="s">
        <v>108</v>
      </c>
      <c r="AA983">
        <v>0.99686932277824802</v>
      </c>
      <c r="AB983" t="s">
        <v>174</v>
      </c>
      <c r="AC983">
        <v>825382</v>
      </c>
      <c r="AD983">
        <v>1245575</v>
      </c>
      <c r="AE983">
        <v>1821024</v>
      </c>
      <c r="AF983" t="s">
        <v>118</v>
      </c>
      <c r="AH983" s="41" t="s">
        <v>217</v>
      </c>
      <c r="AI983" t="s">
        <v>120</v>
      </c>
      <c r="AJ983" t="s">
        <v>121</v>
      </c>
      <c r="AK983" s="32">
        <v>43369</v>
      </c>
      <c r="AL983" s="32">
        <v>43369</v>
      </c>
      <c r="AM983">
        <v>57</v>
      </c>
      <c r="AN983">
        <v>1</v>
      </c>
    </row>
    <row r="984" spans="1:40" x14ac:dyDescent="0.3">
      <c r="A984" s="32">
        <v>43312</v>
      </c>
      <c r="B984">
        <v>19158</v>
      </c>
      <c r="C984">
        <v>8.8529999999999998E-2</v>
      </c>
      <c r="D984" t="s">
        <v>122</v>
      </c>
      <c r="E984" t="s">
        <v>12</v>
      </c>
      <c r="F984" t="s">
        <v>153</v>
      </c>
      <c r="G984">
        <v>0</v>
      </c>
      <c r="H984">
        <v>0</v>
      </c>
      <c r="I984">
        <v>1</v>
      </c>
      <c r="J984">
        <v>1</v>
      </c>
      <c r="K984" t="s">
        <v>106</v>
      </c>
      <c r="L984">
        <v>2.3310368737906302</v>
      </c>
      <c r="M984" t="s">
        <v>690</v>
      </c>
      <c r="N984" t="s">
        <v>110</v>
      </c>
      <c r="O984">
        <v>1.16315265867233</v>
      </c>
      <c r="P984" t="s">
        <v>400</v>
      </c>
      <c r="Q984" t="s">
        <v>1073</v>
      </c>
      <c r="R984">
        <v>1.0245044383941999</v>
      </c>
      <c r="S984" t="s">
        <v>1074</v>
      </c>
      <c r="T984" t="s">
        <v>403</v>
      </c>
      <c r="U984">
        <v>0.97956923800433404</v>
      </c>
      <c r="V984" t="s">
        <v>404</v>
      </c>
      <c r="W984" t="s">
        <v>1076</v>
      </c>
      <c r="X984">
        <v>0.96773565000357498</v>
      </c>
      <c r="Y984" t="s">
        <v>1092</v>
      </c>
      <c r="Z984" t="s">
        <v>108</v>
      </c>
      <c r="AA984">
        <v>0.966565678158949</v>
      </c>
      <c r="AB984" t="s">
        <v>946</v>
      </c>
      <c r="AC984">
        <v>822054</v>
      </c>
      <c r="AD984">
        <v>1240633</v>
      </c>
      <c r="AE984">
        <v>8405656</v>
      </c>
      <c r="AF984" t="s">
        <v>118</v>
      </c>
      <c r="AH984" s="41" t="s">
        <v>1126</v>
      </c>
      <c r="AI984" t="s">
        <v>120</v>
      </c>
      <c r="AJ984" t="s">
        <v>121</v>
      </c>
      <c r="AK984" s="32">
        <v>43363</v>
      </c>
      <c r="AL984" s="32">
        <v>43363</v>
      </c>
      <c r="AM984">
        <v>51</v>
      </c>
      <c r="AN984">
        <v>1</v>
      </c>
    </row>
    <row r="985" spans="1:40" x14ac:dyDescent="0.3">
      <c r="A985" s="32">
        <v>43312</v>
      </c>
      <c r="B985">
        <v>23600</v>
      </c>
      <c r="C985">
        <v>9.5000000000000001E-2</v>
      </c>
      <c r="D985" t="s">
        <v>254</v>
      </c>
      <c r="E985" t="s">
        <v>12</v>
      </c>
      <c r="F985" t="s">
        <v>284</v>
      </c>
      <c r="G985">
        <v>0</v>
      </c>
      <c r="H985">
        <v>0</v>
      </c>
      <c r="I985">
        <v>0</v>
      </c>
      <c r="J985">
        <v>1</v>
      </c>
      <c r="K985" t="s">
        <v>112</v>
      </c>
      <c r="L985">
        <v>1.62946752399679</v>
      </c>
      <c r="M985" t="s">
        <v>148</v>
      </c>
      <c r="N985" t="s">
        <v>129</v>
      </c>
      <c r="O985">
        <v>1.50172227109451</v>
      </c>
      <c r="P985" t="s">
        <v>185</v>
      </c>
      <c r="Q985" t="s">
        <v>110</v>
      </c>
      <c r="R985">
        <v>1.16315265867233</v>
      </c>
      <c r="S985" t="s">
        <v>400</v>
      </c>
      <c r="T985" t="s">
        <v>1076</v>
      </c>
      <c r="U985">
        <v>1.0568107571335901</v>
      </c>
      <c r="V985" t="s">
        <v>1077</v>
      </c>
      <c r="W985" t="s">
        <v>1073</v>
      </c>
      <c r="X985">
        <v>1.0245044383941999</v>
      </c>
      <c r="Y985" t="s">
        <v>1074</v>
      </c>
      <c r="Z985" t="s">
        <v>143</v>
      </c>
      <c r="AA985">
        <v>1.00319740091302</v>
      </c>
      <c r="AB985" t="s">
        <v>144</v>
      </c>
      <c r="AC985">
        <v>827543</v>
      </c>
      <c r="AD985">
        <v>1248216</v>
      </c>
      <c r="AE985">
        <v>1012277</v>
      </c>
      <c r="AF985" t="s">
        <v>118</v>
      </c>
      <c r="AH985" s="41" t="s">
        <v>1127</v>
      </c>
      <c r="AI985" t="s">
        <v>120</v>
      </c>
      <c r="AJ985" t="s">
        <v>121</v>
      </c>
      <c r="AK985" s="32">
        <v>43371</v>
      </c>
      <c r="AL985" s="32">
        <v>43371</v>
      </c>
      <c r="AM985">
        <v>59</v>
      </c>
      <c r="AN985">
        <v>1</v>
      </c>
    </row>
    <row r="986" spans="1:40" ht="31.5" x14ac:dyDescent="0.3">
      <c r="A986" s="32">
        <v>43312</v>
      </c>
      <c r="B986">
        <v>24367</v>
      </c>
      <c r="C986">
        <v>0.10586</v>
      </c>
      <c r="D986" t="s">
        <v>252</v>
      </c>
      <c r="E986" t="s">
        <v>13</v>
      </c>
      <c r="F986" t="s">
        <v>237</v>
      </c>
      <c r="G986">
        <v>0</v>
      </c>
      <c r="H986">
        <v>1</v>
      </c>
      <c r="I986">
        <v>0</v>
      </c>
      <c r="J986">
        <v>0</v>
      </c>
      <c r="K986" t="s">
        <v>106</v>
      </c>
      <c r="L986">
        <v>2.4125881034991998</v>
      </c>
      <c r="M986" t="s">
        <v>698</v>
      </c>
      <c r="N986" t="s">
        <v>129</v>
      </c>
      <c r="O986">
        <v>1.6363594622045099</v>
      </c>
      <c r="P986" t="s">
        <v>708</v>
      </c>
      <c r="Q986" t="s">
        <v>110</v>
      </c>
      <c r="R986">
        <v>1.16315265867233</v>
      </c>
      <c r="S986" t="s">
        <v>400</v>
      </c>
      <c r="T986" t="s">
        <v>143</v>
      </c>
      <c r="U986">
        <v>1.00319740091302</v>
      </c>
      <c r="V986" t="s">
        <v>144</v>
      </c>
      <c r="W986" t="s">
        <v>403</v>
      </c>
      <c r="X986">
        <v>0.97956923800433404</v>
      </c>
      <c r="Y986" t="s">
        <v>404</v>
      </c>
      <c r="Z986" t="s">
        <v>1076</v>
      </c>
      <c r="AA986">
        <v>0.96773565000357498</v>
      </c>
      <c r="AB986" t="s">
        <v>1092</v>
      </c>
      <c r="AC986">
        <v>821649</v>
      </c>
      <c r="AD986">
        <v>1239996</v>
      </c>
      <c r="AE986">
        <v>1769280</v>
      </c>
      <c r="AF986" t="s">
        <v>118</v>
      </c>
      <c r="AH986" s="41" t="s">
        <v>1128</v>
      </c>
      <c r="AI986" t="s">
        <v>200</v>
      </c>
      <c r="AJ986" t="s">
        <v>121</v>
      </c>
      <c r="AK986" s="32">
        <v>43362</v>
      </c>
      <c r="AL986" s="32">
        <v>43362</v>
      </c>
      <c r="AM986">
        <v>50</v>
      </c>
      <c r="AN986">
        <v>1</v>
      </c>
    </row>
    <row r="987" spans="1:40" x14ac:dyDescent="0.3">
      <c r="A987" s="32">
        <v>43312</v>
      </c>
      <c r="B987">
        <v>25104</v>
      </c>
      <c r="C987">
        <v>0.12826000000000001</v>
      </c>
      <c r="D987" t="s">
        <v>173</v>
      </c>
      <c r="E987" t="s">
        <v>12</v>
      </c>
      <c r="F987" t="s">
        <v>168</v>
      </c>
      <c r="G987">
        <v>0</v>
      </c>
      <c r="H987">
        <v>0</v>
      </c>
      <c r="I987">
        <v>0</v>
      </c>
      <c r="J987">
        <v>1</v>
      </c>
      <c r="K987" t="s">
        <v>112</v>
      </c>
      <c r="L987">
        <v>1.62946752399679</v>
      </c>
      <c r="M987" t="s">
        <v>113</v>
      </c>
      <c r="N987" t="s">
        <v>129</v>
      </c>
      <c r="O987">
        <v>1.50172227109451</v>
      </c>
      <c r="P987" t="s">
        <v>185</v>
      </c>
      <c r="Q987" t="s">
        <v>110</v>
      </c>
      <c r="R987">
        <v>1.16315265867233</v>
      </c>
      <c r="S987" t="s">
        <v>400</v>
      </c>
      <c r="T987" t="s">
        <v>1076</v>
      </c>
      <c r="U987">
        <v>1.0568107571335901</v>
      </c>
      <c r="V987" t="s">
        <v>1077</v>
      </c>
      <c r="W987" t="s">
        <v>1073</v>
      </c>
      <c r="X987">
        <v>1.0245044383941999</v>
      </c>
      <c r="Y987" t="s">
        <v>1074</v>
      </c>
      <c r="Z987" t="s">
        <v>143</v>
      </c>
      <c r="AA987">
        <v>1.00319740091302</v>
      </c>
      <c r="AB987" t="s">
        <v>144</v>
      </c>
      <c r="AC987">
        <v>814834</v>
      </c>
      <c r="AD987">
        <v>1227007</v>
      </c>
      <c r="AE987">
        <v>1736941</v>
      </c>
      <c r="AF987" t="s">
        <v>118</v>
      </c>
      <c r="AH987" s="41" t="s">
        <v>1129</v>
      </c>
      <c r="AI987" t="s">
        <v>120</v>
      </c>
      <c r="AJ987" t="s">
        <v>121</v>
      </c>
      <c r="AK987" s="32">
        <v>43335</v>
      </c>
      <c r="AL987" s="32">
        <v>43335</v>
      </c>
      <c r="AM987">
        <v>23</v>
      </c>
      <c r="AN987">
        <v>1</v>
      </c>
    </row>
    <row r="988" spans="1:40" x14ac:dyDescent="0.3">
      <c r="A988" s="32">
        <v>43312</v>
      </c>
      <c r="B988">
        <v>25564</v>
      </c>
      <c r="C988">
        <v>0.104</v>
      </c>
      <c r="D988" t="s">
        <v>241</v>
      </c>
      <c r="E988" t="s">
        <v>21</v>
      </c>
      <c r="F988" t="s">
        <v>249</v>
      </c>
      <c r="G988">
        <v>0</v>
      </c>
      <c r="H988">
        <v>1</v>
      </c>
      <c r="I988">
        <v>0</v>
      </c>
      <c r="J988">
        <v>0</v>
      </c>
      <c r="K988" t="s">
        <v>143</v>
      </c>
      <c r="L988">
        <v>2.10707170174586</v>
      </c>
      <c r="M988" t="s">
        <v>171</v>
      </c>
      <c r="N988" t="s">
        <v>112</v>
      </c>
      <c r="O988">
        <v>1.41651369985172</v>
      </c>
      <c r="P988" t="s">
        <v>148</v>
      </c>
      <c r="Q988" t="s">
        <v>110</v>
      </c>
      <c r="R988">
        <v>1.16315265867233</v>
      </c>
      <c r="S988" t="s">
        <v>400</v>
      </c>
      <c r="T988" t="s">
        <v>1076</v>
      </c>
      <c r="U988">
        <v>1.0568107571335901</v>
      </c>
      <c r="V988" t="s">
        <v>1077</v>
      </c>
      <c r="W988" t="s">
        <v>1073</v>
      </c>
      <c r="X988">
        <v>1.0245044383941999</v>
      </c>
      <c r="Y988" t="s">
        <v>1074</v>
      </c>
      <c r="Z988" t="s">
        <v>108</v>
      </c>
      <c r="AA988">
        <v>0.99686932277824802</v>
      </c>
      <c r="AB988" t="s">
        <v>174</v>
      </c>
      <c r="AC988">
        <v>816834</v>
      </c>
      <c r="AD988">
        <v>1230804</v>
      </c>
      <c r="AE988">
        <v>9353293</v>
      </c>
      <c r="AF988" t="s">
        <v>118</v>
      </c>
      <c r="AH988" s="41" t="s">
        <v>1130</v>
      </c>
      <c r="AI988" t="s">
        <v>158</v>
      </c>
      <c r="AJ988" t="s">
        <v>121</v>
      </c>
      <c r="AK988" s="32">
        <v>43342</v>
      </c>
      <c r="AL988" s="32">
        <v>43342</v>
      </c>
      <c r="AM988">
        <v>30</v>
      </c>
      <c r="AN988">
        <v>1</v>
      </c>
    </row>
    <row r="989" spans="1:40" ht="31.5" x14ac:dyDescent="0.3">
      <c r="A989" s="32">
        <v>43312</v>
      </c>
      <c r="B989">
        <v>26839</v>
      </c>
      <c r="C989">
        <v>0.109</v>
      </c>
      <c r="D989" t="s">
        <v>218</v>
      </c>
      <c r="E989" t="s">
        <v>13</v>
      </c>
      <c r="F989" t="s">
        <v>297</v>
      </c>
      <c r="G989">
        <v>0</v>
      </c>
      <c r="H989">
        <v>1</v>
      </c>
      <c r="I989">
        <v>0</v>
      </c>
      <c r="J989">
        <v>0</v>
      </c>
      <c r="K989" t="s">
        <v>403</v>
      </c>
      <c r="L989">
        <v>1.8396365157777299</v>
      </c>
      <c r="M989" t="s">
        <v>608</v>
      </c>
      <c r="N989" t="s">
        <v>112</v>
      </c>
      <c r="O989">
        <v>1.4733145347154399</v>
      </c>
      <c r="P989" t="s">
        <v>148</v>
      </c>
      <c r="Q989" t="s">
        <v>110</v>
      </c>
      <c r="R989">
        <v>1.16315265867233</v>
      </c>
      <c r="S989" t="s">
        <v>400</v>
      </c>
      <c r="T989" t="s">
        <v>1073</v>
      </c>
      <c r="U989">
        <v>1.0245044383941999</v>
      </c>
      <c r="V989" t="s">
        <v>1074</v>
      </c>
      <c r="W989" t="s">
        <v>143</v>
      </c>
      <c r="X989">
        <v>1.00319740091302</v>
      </c>
      <c r="Y989" t="s">
        <v>144</v>
      </c>
      <c r="Z989" t="s">
        <v>108</v>
      </c>
      <c r="AA989">
        <v>0.99686932277824802</v>
      </c>
      <c r="AB989" t="s">
        <v>174</v>
      </c>
      <c r="AC989">
        <v>823817</v>
      </c>
      <c r="AD989">
        <v>1243384</v>
      </c>
      <c r="AE989">
        <v>3051067</v>
      </c>
      <c r="AF989" t="s">
        <v>118</v>
      </c>
      <c r="AH989" s="41" t="s">
        <v>1131</v>
      </c>
      <c r="AI989" t="s">
        <v>120</v>
      </c>
      <c r="AJ989" t="s">
        <v>121</v>
      </c>
      <c r="AK989" s="32">
        <v>43368</v>
      </c>
      <c r="AL989" s="32">
        <v>43368</v>
      </c>
      <c r="AM989">
        <v>56</v>
      </c>
      <c r="AN989">
        <v>1</v>
      </c>
    </row>
    <row r="990" spans="1:40" x14ac:dyDescent="0.3">
      <c r="A990" s="32">
        <v>43312</v>
      </c>
      <c r="B990">
        <v>27002</v>
      </c>
      <c r="C990">
        <v>0.11899999999999999</v>
      </c>
      <c r="D990" t="s">
        <v>221</v>
      </c>
      <c r="E990" t="s">
        <v>14</v>
      </c>
      <c r="F990" t="s">
        <v>1079</v>
      </c>
      <c r="G990">
        <v>0</v>
      </c>
      <c r="H990">
        <v>1</v>
      </c>
      <c r="I990">
        <v>0</v>
      </c>
      <c r="J990">
        <v>0</v>
      </c>
      <c r="K990" t="s">
        <v>403</v>
      </c>
      <c r="L990">
        <v>1.8396365157777299</v>
      </c>
      <c r="M990" t="s">
        <v>608</v>
      </c>
      <c r="N990" t="s">
        <v>110</v>
      </c>
      <c r="O990">
        <v>1.16315265867233</v>
      </c>
      <c r="P990" t="s">
        <v>400</v>
      </c>
      <c r="Q990" t="s">
        <v>116</v>
      </c>
      <c r="R990">
        <v>1.11590409523878</v>
      </c>
      <c r="S990" t="s">
        <v>134</v>
      </c>
      <c r="T990" t="s">
        <v>143</v>
      </c>
      <c r="U990">
        <v>1.00319740091302</v>
      </c>
      <c r="V990" t="s">
        <v>144</v>
      </c>
      <c r="W990" t="s">
        <v>112</v>
      </c>
      <c r="X990">
        <v>0.99373936777646399</v>
      </c>
      <c r="Y990" t="s">
        <v>148</v>
      </c>
      <c r="Z990" t="s">
        <v>1076</v>
      </c>
      <c r="AA990">
        <v>0.96773565000357498</v>
      </c>
      <c r="AB990" t="s">
        <v>1092</v>
      </c>
      <c r="AN990">
        <v>108</v>
      </c>
    </row>
    <row r="991" spans="1:40" x14ac:dyDescent="0.3">
      <c r="A991" s="32">
        <v>43312</v>
      </c>
      <c r="B991">
        <v>35990</v>
      </c>
      <c r="C991">
        <v>8.9209999999999998E-2</v>
      </c>
      <c r="D991" t="s">
        <v>270</v>
      </c>
      <c r="E991" t="s">
        <v>14</v>
      </c>
      <c r="F991" t="s">
        <v>228</v>
      </c>
      <c r="G991">
        <v>0</v>
      </c>
      <c r="H991">
        <v>1</v>
      </c>
      <c r="I991">
        <v>0</v>
      </c>
      <c r="J991">
        <v>0</v>
      </c>
      <c r="K991" t="s">
        <v>106</v>
      </c>
      <c r="L991">
        <v>2.4125881034991998</v>
      </c>
      <c r="M991" t="s">
        <v>698</v>
      </c>
      <c r="N991" t="s">
        <v>110</v>
      </c>
      <c r="O991">
        <v>1.16315265867233</v>
      </c>
      <c r="P991" t="s">
        <v>400</v>
      </c>
      <c r="Q991" t="s">
        <v>1076</v>
      </c>
      <c r="R991">
        <v>1.0568107571335901</v>
      </c>
      <c r="S991" t="s">
        <v>1077</v>
      </c>
      <c r="T991" t="s">
        <v>143</v>
      </c>
      <c r="U991">
        <v>1.00319740091302</v>
      </c>
      <c r="V991" t="s">
        <v>144</v>
      </c>
      <c r="W991" t="s">
        <v>112</v>
      </c>
      <c r="X991">
        <v>0.99373936777646399</v>
      </c>
      <c r="Y991" t="s">
        <v>113</v>
      </c>
      <c r="Z991" t="s">
        <v>403</v>
      </c>
      <c r="AA991">
        <v>0.97956923800433404</v>
      </c>
      <c r="AB991" t="s">
        <v>404</v>
      </c>
      <c r="AN991">
        <v>74</v>
      </c>
    </row>
    <row r="992" spans="1:40" x14ac:dyDescent="0.3">
      <c r="A992" s="32">
        <v>43312</v>
      </c>
      <c r="B992">
        <v>45389</v>
      </c>
      <c r="C992">
        <v>0.126</v>
      </c>
      <c r="D992" t="s">
        <v>1091</v>
      </c>
      <c r="E992" t="s">
        <v>12</v>
      </c>
      <c r="F992" t="s">
        <v>380</v>
      </c>
      <c r="G992">
        <v>0</v>
      </c>
      <c r="H992">
        <v>0</v>
      </c>
      <c r="I992">
        <v>0</v>
      </c>
      <c r="J992">
        <v>1</v>
      </c>
      <c r="K992" t="s">
        <v>403</v>
      </c>
      <c r="L992">
        <v>1.8396365157777299</v>
      </c>
      <c r="M992" t="s">
        <v>608</v>
      </c>
      <c r="N992" t="s">
        <v>129</v>
      </c>
      <c r="O992">
        <v>1.50172227109451</v>
      </c>
      <c r="P992" t="s">
        <v>185</v>
      </c>
      <c r="Q992" t="s">
        <v>110</v>
      </c>
      <c r="R992">
        <v>1.16315265867233</v>
      </c>
      <c r="S992" t="s">
        <v>400</v>
      </c>
      <c r="T992" t="s">
        <v>1076</v>
      </c>
      <c r="U992">
        <v>1.0568107571335901</v>
      </c>
      <c r="V992" t="s">
        <v>1077</v>
      </c>
      <c r="W992" t="s">
        <v>1073</v>
      </c>
      <c r="X992">
        <v>1.0245044383941999</v>
      </c>
      <c r="Y992" t="s">
        <v>1074</v>
      </c>
      <c r="Z992" t="s">
        <v>143</v>
      </c>
      <c r="AA992">
        <v>1.00319740091302</v>
      </c>
      <c r="AB992" t="s">
        <v>144</v>
      </c>
      <c r="AN992">
        <v>31</v>
      </c>
    </row>
    <row r="993" spans="1:40" ht="31.5" x14ac:dyDescent="0.3">
      <c r="A993" s="32">
        <v>43312</v>
      </c>
      <c r="B993">
        <v>46154</v>
      </c>
      <c r="C993">
        <v>0.16800000000000001</v>
      </c>
      <c r="D993" t="s">
        <v>382</v>
      </c>
      <c r="E993" t="s">
        <v>12</v>
      </c>
      <c r="F993" t="s">
        <v>180</v>
      </c>
      <c r="G993">
        <v>0</v>
      </c>
      <c r="H993">
        <v>0</v>
      </c>
      <c r="I993">
        <v>0</v>
      </c>
      <c r="J993">
        <v>1</v>
      </c>
      <c r="K993" t="s">
        <v>143</v>
      </c>
      <c r="L993">
        <v>2.10707170174586</v>
      </c>
      <c r="M993" t="s">
        <v>171</v>
      </c>
      <c r="N993" t="s">
        <v>112</v>
      </c>
      <c r="O993">
        <v>1.62946752399679</v>
      </c>
      <c r="P993" t="s">
        <v>113</v>
      </c>
      <c r="Q993" t="s">
        <v>129</v>
      </c>
      <c r="R993">
        <v>1.50172227109451</v>
      </c>
      <c r="S993" t="s">
        <v>185</v>
      </c>
      <c r="T993" t="s">
        <v>110</v>
      </c>
      <c r="U993">
        <v>1.16315265867233</v>
      </c>
      <c r="V993" t="s">
        <v>400</v>
      </c>
      <c r="W993" t="s">
        <v>1076</v>
      </c>
      <c r="X993">
        <v>1.0568107571335901</v>
      </c>
      <c r="Y993" t="s">
        <v>1077</v>
      </c>
      <c r="Z993" t="s">
        <v>1073</v>
      </c>
      <c r="AA993">
        <v>1.0245044383941999</v>
      </c>
      <c r="AB993" t="s">
        <v>1074</v>
      </c>
      <c r="AC993">
        <v>820188</v>
      </c>
      <c r="AD993">
        <v>1237328</v>
      </c>
      <c r="AE993">
        <v>8481988</v>
      </c>
      <c r="AF993" t="s">
        <v>118</v>
      </c>
      <c r="AH993" s="41" t="s">
        <v>1132</v>
      </c>
      <c r="AI993" t="s">
        <v>120</v>
      </c>
      <c r="AJ993" t="s">
        <v>121</v>
      </c>
      <c r="AK993" s="32">
        <v>43357</v>
      </c>
      <c r="AL993" s="32">
        <v>43357</v>
      </c>
      <c r="AM993">
        <v>45</v>
      </c>
      <c r="AN993">
        <v>1</v>
      </c>
    </row>
    <row r="994" spans="1:40" x14ac:dyDescent="0.3">
      <c r="A994" s="32">
        <v>43312</v>
      </c>
      <c r="B994">
        <v>47234</v>
      </c>
      <c r="C994">
        <v>9.196E-2</v>
      </c>
      <c r="D994" t="s">
        <v>251</v>
      </c>
      <c r="E994" t="s">
        <v>13</v>
      </c>
      <c r="F994" t="s">
        <v>206</v>
      </c>
      <c r="G994">
        <v>0</v>
      </c>
      <c r="H994">
        <v>1</v>
      </c>
      <c r="I994">
        <v>0</v>
      </c>
      <c r="J994">
        <v>0</v>
      </c>
      <c r="K994" t="s">
        <v>106</v>
      </c>
      <c r="L994">
        <v>2.4125881034991998</v>
      </c>
      <c r="M994" t="s">
        <v>698</v>
      </c>
      <c r="N994" t="s">
        <v>403</v>
      </c>
      <c r="O994">
        <v>1.8396365157777299</v>
      </c>
      <c r="P994" t="s">
        <v>608</v>
      </c>
      <c r="Q994" t="s">
        <v>110</v>
      </c>
      <c r="R994">
        <v>1.16315265867233</v>
      </c>
      <c r="S994" t="s">
        <v>400</v>
      </c>
      <c r="T994" t="s">
        <v>1073</v>
      </c>
      <c r="U994">
        <v>1.0245044383941999</v>
      </c>
      <c r="V994" t="s">
        <v>1074</v>
      </c>
      <c r="W994" t="s">
        <v>143</v>
      </c>
      <c r="X994">
        <v>1.00319740091302</v>
      </c>
      <c r="Y994" t="s">
        <v>144</v>
      </c>
      <c r="Z994" t="s">
        <v>112</v>
      </c>
      <c r="AA994">
        <v>0.99373936777646399</v>
      </c>
      <c r="AB994" t="s">
        <v>148</v>
      </c>
      <c r="AN994">
        <v>150</v>
      </c>
    </row>
    <row r="995" spans="1:40" x14ac:dyDescent="0.3">
      <c r="A995" s="32">
        <v>43312</v>
      </c>
      <c r="B995">
        <v>49876</v>
      </c>
      <c r="C995">
        <v>9.8309999999999995E-2</v>
      </c>
      <c r="D995" t="s">
        <v>330</v>
      </c>
      <c r="E995" t="s">
        <v>14</v>
      </c>
      <c r="F995" t="s">
        <v>156</v>
      </c>
      <c r="G995">
        <v>0</v>
      </c>
      <c r="H995">
        <v>1</v>
      </c>
      <c r="I995">
        <v>0</v>
      </c>
      <c r="J995">
        <v>0</v>
      </c>
      <c r="K995" t="s">
        <v>106</v>
      </c>
      <c r="L995">
        <v>2.3310368737906302</v>
      </c>
      <c r="M995" t="s">
        <v>690</v>
      </c>
      <c r="N995" t="s">
        <v>110</v>
      </c>
      <c r="O995">
        <v>1.16315265867233</v>
      </c>
      <c r="P995" t="s">
        <v>400</v>
      </c>
      <c r="Q995" t="s">
        <v>1076</v>
      </c>
      <c r="R995">
        <v>1.0568107571335901</v>
      </c>
      <c r="S995" t="s">
        <v>1077</v>
      </c>
      <c r="T995" t="s">
        <v>1073</v>
      </c>
      <c r="U995">
        <v>1.0245044383941999</v>
      </c>
      <c r="V995" t="s">
        <v>1074</v>
      </c>
      <c r="W995" t="s">
        <v>143</v>
      </c>
      <c r="X995">
        <v>1.00319740091302</v>
      </c>
      <c r="Y995" t="s">
        <v>144</v>
      </c>
      <c r="Z995" t="s">
        <v>108</v>
      </c>
      <c r="AA995">
        <v>0.99686932277824802</v>
      </c>
      <c r="AB995" t="s">
        <v>174</v>
      </c>
      <c r="AC995">
        <v>823328</v>
      </c>
      <c r="AD995">
        <v>1242567</v>
      </c>
      <c r="AE995">
        <v>8340069</v>
      </c>
      <c r="AF995" t="s">
        <v>118</v>
      </c>
      <c r="AH995" s="41" t="s">
        <v>1133</v>
      </c>
      <c r="AI995" t="s">
        <v>120</v>
      </c>
      <c r="AJ995" t="s">
        <v>121</v>
      </c>
      <c r="AK995" s="32">
        <v>43367</v>
      </c>
      <c r="AL995" s="32">
        <v>43367</v>
      </c>
      <c r="AM995">
        <v>55</v>
      </c>
      <c r="AN995">
        <v>1</v>
      </c>
    </row>
    <row r="996" spans="1:40" x14ac:dyDescent="0.3">
      <c r="A996" s="32">
        <v>43312</v>
      </c>
      <c r="B996">
        <v>52689</v>
      </c>
      <c r="C996">
        <v>9.7000000000000003E-2</v>
      </c>
      <c r="D996" t="s">
        <v>173</v>
      </c>
      <c r="E996" t="s">
        <v>12</v>
      </c>
      <c r="F996" t="s">
        <v>160</v>
      </c>
      <c r="G996">
        <v>0</v>
      </c>
      <c r="H996">
        <v>0</v>
      </c>
      <c r="I996">
        <v>0</v>
      </c>
      <c r="J996">
        <v>1</v>
      </c>
      <c r="K996" t="s">
        <v>403</v>
      </c>
      <c r="L996">
        <v>1.8396365157777299</v>
      </c>
      <c r="M996" t="s">
        <v>608</v>
      </c>
      <c r="N996" t="s">
        <v>129</v>
      </c>
      <c r="O996">
        <v>1.2030725316672199</v>
      </c>
      <c r="P996" t="s">
        <v>169</v>
      </c>
      <c r="Q996" t="s">
        <v>1076</v>
      </c>
      <c r="R996">
        <v>1.0568107571335901</v>
      </c>
      <c r="S996" t="s">
        <v>1077</v>
      </c>
      <c r="T996" t="s">
        <v>143</v>
      </c>
      <c r="U996">
        <v>1.00319740091302</v>
      </c>
      <c r="V996" t="s">
        <v>144</v>
      </c>
      <c r="W996" t="s">
        <v>1073</v>
      </c>
      <c r="X996">
        <v>0.961912540914585</v>
      </c>
      <c r="Y996" t="s">
        <v>1089</v>
      </c>
      <c r="Z996" t="s">
        <v>108</v>
      </c>
      <c r="AA996">
        <v>0.94399668758562105</v>
      </c>
      <c r="AB996" t="s">
        <v>1134</v>
      </c>
      <c r="AC996">
        <v>821979</v>
      </c>
      <c r="AD996">
        <v>1240497</v>
      </c>
      <c r="AE996">
        <v>7729056</v>
      </c>
      <c r="AF996" t="s">
        <v>118</v>
      </c>
      <c r="AH996" s="41" t="s">
        <v>1135</v>
      </c>
      <c r="AI996" t="s">
        <v>120</v>
      </c>
      <c r="AJ996" t="s">
        <v>121</v>
      </c>
      <c r="AK996" s="32">
        <v>43363</v>
      </c>
      <c r="AL996" s="32">
        <v>43363</v>
      </c>
      <c r="AM996">
        <v>51</v>
      </c>
      <c r="AN996">
        <v>1</v>
      </c>
    </row>
    <row r="997" spans="1:40" x14ac:dyDescent="0.3">
      <c r="A997" s="32">
        <v>43312</v>
      </c>
      <c r="B997">
        <v>56381</v>
      </c>
      <c r="C997">
        <v>9.9720000000000003E-2</v>
      </c>
      <c r="D997" t="s">
        <v>423</v>
      </c>
      <c r="E997" t="s">
        <v>14</v>
      </c>
      <c r="F997" t="s">
        <v>262</v>
      </c>
      <c r="G997">
        <v>0</v>
      </c>
      <c r="H997">
        <v>1</v>
      </c>
      <c r="I997">
        <v>0</v>
      </c>
      <c r="J997">
        <v>0</v>
      </c>
      <c r="K997" t="s">
        <v>106</v>
      </c>
      <c r="L997">
        <v>2.3310368737906302</v>
      </c>
      <c r="M997" t="s">
        <v>690</v>
      </c>
      <c r="N997" t="s">
        <v>110</v>
      </c>
      <c r="O997">
        <v>1.16315265867233</v>
      </c>
      <c r="P997" t="s">
        <v>400</v>
      </c>
      <c r="Q997" t="s">
        <v>1076</v>
      </c>
      <c r="R997">
        <v>1.0568107571335901</v>
      </c>
      <c r="S997" t="s">
        <v>1077</v>
      </c>
      <c r="T997" t="s">
        <v>1073</v>
      </c>
      <c r="U997">
        <v>1.0245044383941999</v>
      </c>
      <c r="V997" t="s">
        <v>1074</v>
      </c>
      <c r="W997" t="s">
        <v>143</v>
      </c>
      <c r="X997">
        <v>1.00319740091302</v>
      </c>
      <c r="Y997" t="s">
        <v>144</v>
      </c>
      <c r="Z997" t="s">
        <v>112</v>
      </c>
      <c r="AA997">
        <v>0.99264605913871795</v>
      </c>
      <c r="AB997" t="s">
        <v>113</v>
      </c>
      <c r="AN997">
        <v>190</v>
      </c>
    </row>
    <row r="998" spans="1:40" x14ac:dyDescent="0.3">
      <c r="A998" s="32">
        <v>43312</v>
      </c>
      <c r="B998">
        <v>56461</v>
      </c>
      <c r="C998">
        <v>9.8000000000000004E-2</v>
      </c>
      <c r="D998" t="s">
        <v>146</v>
      </c>
      <c r="E998" t="s">
        <v>12</v>
      </c>
      <c r="F998" t="s">
        <v>123</v>
      </c>
      <c r="G998">
        <v>0</v>
      </c>
      <c r="H998">
        <v>0</v>
      </c>
      <c r="I998">
        <v>0</v>
      </c>
      <c r="J998">
        <v>1</v>
      </c>
      <c r="K998" t="s">
        <v>112</v>
      </c>
      <c r="L998">
        <v>1.62946752399679</v>
      </c>
      <c r="M998" t="s">
        <v>148</v>
      </c>
      <c r="N998" t="s">
        <v>129</v>
      </c>
      <c r="O998">
        <v>1.2030725316672199</v>
      </c>
      <c r="P998" t="s">
        <v>169</v>
      </c>
      <c r="Q998" t="s">
        <v>110</v>
      </c>
      <c r="R998">
        <v>1.16315265867233</v>
      </c>
      <c r="S998" t="s">
        <v>400</v>
      </c>
      <c r="T998" t="s">
        <v>1073</v>
      </c>
      <c r="U998">
        <v>1.11838297570126</v>
      </c>
      <c r="V998" t="s">
        <v>1121</v>
      </c>
      <c r="W998" t="s">
        <v>143</v>
      </c>
      <c r="X998">
        <v>1.00319740091302</v>
      </c>
      <c r="Y998" t="s">
        <v>144</v>
      </c>
      <c r="Z998" t="s">
        <v>403</v>
      </c>
      <c r="AA998">
        <v>0.97956923800433404</v>
      </c>
      <c r="AB998" t="s">
        <v>404</v>
      </c>
      <c r="AC998">
        <v>818874</v>
      </c>
      <c r="AD998">
        <v>1234870</v>
      </c>
      <c r="AE998">
        <v>7098395</v>
      </c>
      <c r="AF998" t="s">
        <v>118</v>
      </c>
      <c r="AH998" s="41" t="s">
        <v>1136</v>
      </c>
      <c r="AI998" t="s">
        <v>120</v>
      </c>
      <c r="AJ998" t="s">
        <v>121</v>
      </c>
      <c r="AK998" s="32">
        <v>43354</v>
      </c>
      <c r="AL998" s="32">
        <v>43354</v>
      </c>
      <c r="AM998">
        <v>42</v>
      </c>
      <c r="AN998">
        <v>1</v>
      </c>
    </row>
    <row r="999" spans="1:40" x14ac:dyDescent="0.3">
      <c r="A999" s="32">
        <v>43312</v>
      </c>
      <c r="B999">
        <v>56649</v>
      </c>
      <c r="C999">
        <v>0.14299999999999999</v>
      </c>
      <c r="D999" t="s">
        <v>273</v>
      </c>
      <c r="E999" t="s">
        <v>12</v>
      </c>
      <c r="F999" t="s">
        <v>168</v>
      </c>
      <c r="G999">
        <v>0</v>
      </c>
      <c r="H999">
        <v>0</v>
      </c>
      <c r="I999">
        <v>0</v>
      </c>
      <c r="J999">
        <v>1</v>
      </c>
      <c r="K999" t="s">
        <v>403</v>
      </c>
      <c r="L999">
        <v>1.8396365157777299</v>
      </c>
      <c r="M999" t="s">
        <v>608</v>
      </c>
      <c r="N999" t="s">
        <v>112</v>
      </c>
      <c r="O999">
        <v>1.62946752399679</v>
      </c>
      <c r="P999" t="s">
        <v>148</v>
      </c>
      <c r="Q999" t="s">
        <v>129</v>
      </c>
      <c r="R999">
        <v>1.50172227109451</v>
      </c>
      <c r="S999" t="s">
        <v>185</v>
      </c>
      <c r="T999" t="s">
        <v>110</v>
      </c>
      <c r="U999">
        <v>1.16315265867233</v>
      </c>
      <c r="V999" t="s">
        <v>400</v>
      </c>
      <c r="W999" t="s">
        <v>1076</v>
      </c>
      <c r="X999">
        <v>1.0568107571335901</v>
      </c>
      <c r="Y999" t="s">
        <v>1077</v>
      </c>
      <c r="Z999" t="s">
        <v>143</v>
      </c>
      <c r="AA999">
        <v>1.00319740091302</v>
      </c>
      <c r="AB999" t="s">
        <v>144</v>
      </c>
      <c r="AC999">
        <v>817711</v>
      </c>
      <c r="AD999">
        <v>1232700</v>
      </c>
      <c r="AE999">
        <v>1736941</v>
      </c>
      <c r="AF999" t="s">
        <v>118</v>
      </c>
      <c r="AH999" s="41" t="s">
        <v>1137</v>
      </c>
      <c r="AI999" t="s">
        <v>120</v>
      </c>
      <c r="AJ999" t="s">
        <v>121</v>
      </c>
      <c r="AK999" s="32">
        <v>43349</v>
      </c>
      <c r="AL999" s="32">
        <v>43349</v>
      </c>
      <c r="AM999">
        <v>37</v>
      </c>
      <c r="AN999">
        <v>1</v>
      </c>
    </row>
    <row r="1000" spans="1:40" x14ac:dyDescent="0.3">
      <c r="A1000" s="32">
        <v>43312</v>
      </c>
      <c r="B1000">
        <v>56746</v>
      </c>
      <c r="C1000">
        <v>0.12017</v>
      </c>
      <c r="D1000" t="s">
        <v>252</v>
      </c>
      <c r="E1000" t="s">
        <v>13</v>
      </c>
      <c r="F1000" t="s">
        <v>233</v>
      </c>
      <c r="G1000">
        <v>0</v>
      </c>
      <c r="H1000">
        <v>1</v>
      </c>
      <c r="I1000">
        <v>0</v>
      </c>
      <c r="J1000">
        <v>0</v>
      </c>
      <c r="K1000" t="s">
        <v>106</v>
      </c>
      <c r="L1000">
        <v>7.8218790056181904</v>
      </c>
      <c r="M1000" t="s">
        <v>702</v>
      </c>
      <c r="N1000" t="s">
        <v>110</v>
      </c>
      <c r="O1000">
        <v>1.16315265867233</v>
      </c>
      <c r="P1000" t="s">
        <v>400</v>
      </c>
      <c r="Q1000" t="s">
        <v>1076</v>
      </c>
      <c r="R1000">
        <v>1.0568107571335901</v>
      </c>
      <c r="S1000" t="s">
        <v>1077</v>
      </c>
      <c r="T1000" t="s">
        <v>1073</v>
      </c>
      <c r="U1000">
        <v>1.0245044383941999</v>
      </c>
      <c r="V1000" t="s">
        <v>1074</v>
      </c>
      <c r="W1000" t="s">
        <v>143</v>
      </c>
      <c r="X1000">
        <v>1.00319740091302</v>
      </c>
      <c r="Y1000" t="s">
        <v>144</v>
      </c>
      <c r="Z1000" t="s">
        <v>403</v>
      </c>
      <c r="AA1000">
        <v>0.97956923800433404</v>
      </c>
      <c r="AB1000" t="s">
        <v>404</v>
      </c>
      <c r="AN1000">
        <v>731</v>
      </c>
    </row>
    <row r="1001" spans="1:40" ht="31.5" x14ac:dyDescent="0.3">
      <c r="A1001" s="32">
        <v>43312</v>
      </c>
      <c r="B1001">
        <v>57225</v>
      </c>
      <c r="C1001">
        <v>0.11598</v>
      </c>
      <c r="D1001" t="s">
        <v>137</v>
      </c>
      <c r="E1001" t="s">
        <v>21</v>
      </c>
      <c r="F1001" t="s">
        <v>1024</v>
      </c>
      <c r="G1001">
        <v>0</v>
      </c>
      <c r="H1001">
        <v>1</v>
      </c>
      <c r="I1001">
        <v>0</v>
      </c>
      <c r="J1001">
        <v>0</v>
      </c>
      <c r="K1001" t="s">
        <v>403</v>
      </c>
      <c r="L1001">
        <v>1.8396365157777299</v>
      </c>
      <c r="M1001" t="s">
        <v>608</v>
      </c>
      <c r="N1001" t="s">
        <v>106</v>
      </c>
      <c r="O1001">
        <v>1.55953141354699</v>
      </c>
      <c r="P1001" t="s">
        <v>1095</v>
      </c>
      <c r="Q1001" t="s">
        <v>110</v>
      </c>
      <c r="R1001">
        <v>1.16315265867233</v>
      </c>
      <c r="S1001" t="s">
        <v>400</v>
      </c>
      <c r="T1001" t="s">
        <v>1073</v>
      </c>
      <c r="U1001">
        <v>1.0245044383941999</v>
      </c>
      <c r="V1001" t="s">
        <v>1074</v>
      </c>
      <c r="W1001" t="s">
        <v>143</v>
      </c>
      <c r="X1001">
        <v>1.00319740091302</v>
      </c>
      <c r="Y1001" t="s">
        <v>144</v>
      </c>
      <c r="Z1001" t="s">
        <v>1076</v>
      </c>
      <c r="AA1001">
        <v>0.96773565000357498</v>
      </c>
      <c r="AB1001" t="s">
        <v>1092</v>
      </c>
      <c r="AC1001">
        <v>825638</v>
      </c>
      <c r="AD1001">
        <v>1245919</v>
      </c>
      <c r="AE1001">
        <v>3145208</v>
      </c>
      <c r="AF1001" t="s">
        <v>118</v>
      </c>
      <c r="AH1001" s="41" t="s">
        <v>1138</v>
      </c>
      <c r="AI1001" t="s">
        <v>151</v>
      </c>
      <c r="AJ1001" t="s">
        <v>121</v>
      </c>
      <c r="AK1001" s="32">
        <v>43369</v>
      </c>
      <c r="AL1001" s="32">
        <v>43369</v>
      </c>
      <c r="AM1001">
        <v>57</v>
      </c>
      <c r="AN1001">
        <v>1</v>
      </c>
    </row>
    <row r="1002" spans="1:40" x14ac:dyDescent="0.3">
      <c r="A1002" s="32">
        <v>43312</v>
      </c>
      <c r="B1002">
        <v>57683</v>
      </c>
      <c r="C1002">
        <v>8.8999999999999996E-2</v>
      </c>
      <c r="D1002" t="s">
        <v>152</v>
      </c>
      <c r="E1002" t="s">
        <v>12</v>
      </c>
      <c r="F1002" t="s">
        <v>208</v>
      </c>
      <c r="G1002">
        <v>0</v>
      </c>
      <c r="H1002">
        <v>0</v>
      </c>
      <c r="I1002">
        <v>0</v>
      </c>
      <c r="J1002">
        <v>1</v>
      </c>
      <c r="K1002" t="s">
        <v>112</v>
      </c>
      <c r="L1002">
        <v>1.62946752399679</v>
      </c>
      <c r="M1002" t="s">
        <v>148</v>
      </c>
      <c r="N1002" t="s">
        <v>129</v>
      </c>
      <c r="O1002">
        <v>1.2030725316672199</v>
      </c>
      <c r="P1002" t="s">
        <v>169</v>
      </c>
      <c r="Q1002" t="s">
        <v>110</v>
      </c>
      <c r="R1002">
        <v>1.16315265867233</v>
      </c>
      <c r="S1002" t="s">
        <v>400</v>
      </c>
      <c r="T1002" t="s">
        <v>1076</v>
      </c>
      <c r="U1002">
        <v>1.0568107571335901</v>
      </c>
      <c r="V1002" t="s">
        <v>1077</v>
      </c>
      <c r="W1002" t="s">
        <v>1073</v>
      </c>
      <c r="X1002">
        <v>1.0245044383941999</v>
      </c>
      <c r="Y1002" t="s">
        <v>1074</v>
      </c>
      <c r="Z1002" t="s">
        <v>143</v>
      </c>
      <c r="AA1002">
        <v>1.00319740091302</v>
      </c>
      <c r="AB1002" t="s">
        <v>144</v>
      </c>
      <c r="AC1002">
        <v>826326</v>
      </c>
      <c r="AD1002">
        <v>1246765</v>
      </c>
      <c r="AE1002">
        <v>8340093</v>
      </c>
      <c r="AF1002" t="s">
        <v>118</v>
      </c>
      <c r="AH1002" s="41" t="s">
        <v>1139</v>
      </c>
      <c r="AI1002" t="s">
        <v>120</v>
      </c>
      <c r="AJ1002" t="s">
        <v>121</v>
      </c>
      <c r="AK1002" s="32">
        <v>43370</v>
      </c>
      <c r="AL1002" s="32">
        <v>43370</v>
      </c>
      <c r="AM1002">
        <v>58</v>
      </c>
      <c r="AN1002">
        <v>1</v>
      </c>
    </row>
    <row r="1003" spans="1:40" x14ac:dyDescent="0.3">
      <c r="A1003" s="32">
        <v>43312</v>
      </c>
      <c r="B1003">
        <v>63335</v>
      </c>
      <c r="C1003">
        <v>0.12225</v>
      </c>
      <c r="D1003" t="s">
        <v>127</v>
      </c>
      <c r="E1003" t="s">
        <v>13</v>
      </c>
      <c r="F1003" t="s">
        <v>165</v>
      </c>
      <c r="G1003">
        <v>0</v>
      </c>
      <c r="H1003">
        <v>1</v>
      </c>
      <c r="I1003">
        <v>0</v>
      </c>
      <c r="J1003">
        <v>0</v>
      </c>
      <c r="K1003" t="s">
        <v>106</v>
      </c>
      <c r="L1003">
        <v>7.8218790056181904</v>
      </c>
      <c r="M1003" t="s">
        <v>702</v>
      </c>
      <c r="N1003" t="s">
        <v>112</v>
      </c>
      <c r="O1003">
        <v>1.1480266733769999</v>
      </c>
      <c r="P1003" t="s">
        <v>113</v>
      </c>
      <c r="Q1003" t="s">
        <v>1076</v>
      </c>
      <c r="R1003">
        <v>1.0568107571335901</v>
      </c>
      <c r="S1003" t="s">
        <v>1077</v>
      </c>
      <c r="T1003" t="s">
        <v>143</v>
      </c>
      <c r="U1003">
        <v>1.00319740091302</v>
      </c>
      <c r="V1003" t="s">
        <v>144</v>
      </c>
      <c r="W1003" t="s">
        <v>403</v>
      </c>
      <c r="X1003">
        <v>0.97956923800433404</v>
      </c>
      <c r="Y1003" t="s">
        <v>404</v>
      </c>
      <c r="Z1003" t="s">
        <v>108</v>
      </c>
      <c r="AA1003">
        <v>0.966565678158949</v>
      </c>
      <c r="AB1003" t="s">
        <v>946</v>
      </c>
      <c r="AC1003">
        <v>819871</v>
      </c>
      <c r="AD1003">
        <v>1236703</v>
      </c>
      <c r="AE1003">
        <v>9761214</v>
      </c>
      <c r="AF1003" t="s">
        <v>118</v>
      </c>
      <c r="AH1003" s="41" t="s">
        <v>1140</v>
      </c>
      <c r="AI1003" t="s">
        <v>120</v>
      </c>
      <c r="AJ1003" t="s">
        <v>121</v>
      </c>
      <c r="AK1003" s="32">
        <v>43356</v>
      </c>
      <c r="AL1003" s="32">
        <v>43356</v>
      </c>
      <c r="AM1003">
        <v>44</v>
      </c>
      <c r="AN1003">
        <v>1</v>
      </c>
    </row>
    <row r="1004" spans="1:40" x14ac:dyDescent="0.3">
      <c r="A1004" s="32">
        <v>43312</v>
      </c>
      <c r="B1004">
        <v>68329</v>
      </c>
      <c r="C1004">
        <v>0.112</v>
      </c>
      <c r="D1004" t="s">
        <v>330</v>
      </c>
      <c r="E1004" t="s">
        <v>14</v>
      </c>
      <c r="F1004" t="s">
        <v>287</v>
      </c>
      <c r="G1004">
        <v>0</v>
      </c>
      <c r="H1004">
        <v>1</v>
      </c>
      <c r="I1004">
        <v>0</v>
      </c>
      <c r="J1004">
        <v>0</v>
      </c>
      <c r="K1004" t="s">
        <v>403</v>
      </c>
      <c r="L1004">
        <v>1.8396365157777299</v>
      </c>
      <c r="M1004" t="s">
        <v>608</v>
      </c>
      <c r="N1004" t="s">
        <v>110</v>
      </c>
      <c r="O1004">
        <v>1.16315265867233</v>
      </c>
      <c r="P1004" t="s">
        <v>400</v>
      </c>
      <c r="Q1004" t="s">
        <v>1076</v>
      </c>
      <c r="R1004">
        <v>1.0568107571335901</v>
      </c>
      <c r="S1004" t="s">
        <v>1077</v>
      </c>
      <c r="T1004" t="s">
        <v>1073</v>
      </c>
      <c r="U1004">
        <v>1.0245044383941999</v>
      </c>
      <c r="V1004" t="s">
        <v>1074</v>
      </c>
      <c r="W1004" t="s">
        <v>143</v>
      </c>
      <c r="X1004">
        <v>1.00319740091302</v>
      </c>
      <c r="Y1004" t="s">
        <v>144</v>
      </c>
      <c r="Z1004" t="s">
        <v>112</v>
      </c>
      <c r="AA1004">
        <v>0.982017628506755</v>
      </c>
      <c r="AB1004" t="s">
        <v>113</v>
      </c>
      <c r="AC1004">
        <v>824872</v>
      </c>
      <c r="AD1004">
        <v>1244830</v>
      </c>
      <c r="AE1004">
        <v>1834175</v>
      </c>
      <c r="AF1004" t="s">
        <v>118</v>
      </c>
      <c r="AH1004" s="41" t="s">
        <v>1141</v>
      </c>
      <c r="AI1004" t="s">
        <v>120</v>
      </c>
      <c r="AJ1004" t="s">
        <v>121</v>
      </c>
      <c r="AK1004" s="32">
        <v>43369</v>
      </c>
      <c r="AL1004" s="32">
        <v>43369</v>
      </c>
      <c r="AM1004">
        <v>57</v>
      </c>
      <c r="AN1004">
        <v>1</v>
      </c>
    </row>
    <row r="1005" spans="1:40" x14ac:dyDescent="0.3">
      <c r="A1005" s="32">
        <v>43312</v>
      </c>
      <c r="B1005">
        <v>68423</v>
      </c>
      <c r="C1005">
        <v>0.12906000000000001</v>
      </c>
      <c r="D1005" t="s">
        <v>382</v>
      </c>
      <c r="E1005" t="s">
        <v>13</v>
      </c>
      <c r="F1005" t="s">
        <v>206</v>
      </c>
      <c r="G1005">
        <v>0</v>
      </c>
      <c r="H1005">
        <v>1</v>
      </c>
      <c r="I1005">
        <v>0</v>
      </c>
      <c r="J1005">
        <v>0</v>
      </c>
      <c r="K1005" t="s">
        <v>106</v>
      </c>
      <c r="L1005">
        <v>2.3310368737906302</v>
      </c>
      <c r="M1005" t="s">
        <v>690</v>
      </c>
      <c r="N1005" t="s">
        <v>129</v>
      </c>
      <c r="O1005">
        <v>1.6363594622045099</v>
      </c>
      <c r="P1005" t="s">
        <v>708</v>
      </c>
      <c r="Q1005" t="s">
        <v>110</v>
      </c>
      <c r="R1005">
        <v>1.16315265867233</v>
      </c>
      <c r="S1005" t="s">
        <v>400</v>
      </c>
      <c r="T1005" t="s">
        <v>143</v>
      </c>
      <c r="U1005">
        <v>1.00319740091302</v>
      </c>
      <c r="V1005" t="s">
        <v>144</v>
      </c>
      <c r="W1005" t="s">
        <v>112</v>
      </c>
      <c r="X1005">
        <v>0.982017628506755</v>
      </c>
      <c r="Y1005" t="s">
        <v>113</v>
      </c>
      <c r="Z1005" t="s">
        <v>403</v>
      </c>
      <c r="AA1005">
        <v>0.97956923800433404</v>
      </c>
      <c r="AB1005" t="s">
        <v>404</v>
      </c>
      <c r="AN1005">
        <v>699</v>
      </c>
    </row>
    <row r="1006" spans="1:40" x14ac:dyDescent="0.3">
      <c r="A1006" s="32">
        <v>43312</v>
      </c>
      <c r="B1006">
        <v>69197</v>
      </c>
      <c r="C1006">
        <v>0.10996</v>
      </c>
      <c r="D1006" t="s">
        <v>152</v>
      </c>
      <c r="E1006" t="s">
        <v>12</v>
      </c>
      <c r="F1006" t="s">
        <v>284</v>
      </c>
      <c r="G1006">
        <v>0</v>
      </c>
      <c r="H1006">
        <v>0</v>
      </c>
      <c r="I1006">
        <v>0</v>
      </c>
      <c r="J1006">
        <v>1</v>
      </c>
      <c r="K1006" t="s">
        <v>106</v>
      </c>
      <c r="L1006">
        <v>7.8218790056181904</v>
      </c>
      <c r="M1006" t="s">
        <v>702</v>
      </c>
      <c r="N1006" t="s">
        <v>110</v>
      </c>
      <c r="O1006">
        <v>1.16315265867233</v>
      </c>
      <c r="P1006" t="s">
        <v>400</v>
      </c>
      <c r="Q1006" t="s">
        <v>143</v>
      </c>
      <c r="R1006">
        <v>1.00319740091302</v>
      </c>
      <c r="S1006" t="s">
        <v>144</v>
      </c>
      <c r="T1006" t="s">
        <v>108</v>
      </c>
      <c r="U1006">
        <v>0.99686932277824802</v>
      </c>
      <c r="V1006" t="s">
        <v>174</v>
      </c>
      <c r="W1006" t="s">
        <v>403</v>
      </c>
      <c r="X1006">
        <v>0.97956923800433404</v>
      </c>
      <c r="Y1006" t="s">
        <v>404</v>
      </c>
      <c r="Z1006" t="s">
        <v>1076</v>
      </c>
      <c r="AA1006">
        <v>0.96773565000357498</v>
      </c>
      <c r="AB1006" t="s">
        <v>1092</v>
      </c>
      <c r="AC1006">
        <v>827576</v>
      </c>
      <c r="AD1006">
        <v>1248268</v>
      </c>
      <c r="AE1006">
        <v>1012277</v>
      </c>
      <c r="AF1006" t="s">
        <v>118</v>
      </c>
      <c r="AH1006" s="41" t="s">
        <v>1142</v>
      </c>
      <c r="AI1006" t="s">
        <v>120</v>
      </c>
      <c r="AJ1006" t="s">
        <v>121</v>
      </c>
      <c r="AK1006" s="32">
        <v>43371</v>
      </c>
      <c r="AL1006" s="32">
        <v>43371</v>
      </c>
      <c r="AM1006">
        <v>59</v>
      </c>
      <c r="AN1006">
        <v>1</v>
      </c>
    </row>
    <row r="1007" spans="1:40" x14ac:dyDescent="0.3">
      <c r="A1007" s="32">
        <v>43312</v>
      </c>
      <c r="B1007">
        <v>75659</v>
      </c>
      <c r="C1007">
        <v>9.8000000000000004E-2</v>
      </c>
      <c r="D1007" t="s">
        <v>191</v>
      </c>
      <c r="E1007" t="s">
        <v>14</v>
      </c>
      <c r="F1007" t="s">
        <v>1070</v>
      </c>
      <c r="G1007">
        <v>0</v>
      </c>
      <c r="H1007">
        <v>1</v>
      </c>
      <c r="I1007">
        <v>0</v>
      </c>
      <c r="J1007">
        <v>0</v>
      </c>
      <c r="K1007" t="s">
        <v>129</v>
      </c>
      <c r="L1007">
        <v>1.6363594622045099</v>
      </c>
      <c r="M1007" t="s">
        <v>708</v>
      </c>
      <c r="N1007" t="s">
        <v>110</v>
      </c>
      <c r="O1007">
        <v>1.16315265867233</v>
      </c>
      <c r="P1007" t="s">
        <v>400</v>
      </c>
      <c r="Q1007" t="s">
        <v>116</v>
      </c>
      <c r="R1007">
        <v>1.11590409523878</v>
      </c>
      <c r="S1007" t="s">
        <v>134</v>
      </c>
      <c r="T1007" t="s">
        <v>1076</v>
      </c>
      <c r="U1007">
        <v>1.0568107571335901</v>
      </c>
      <c r="V1007" t="s">
        <v>1077</v>
      </c>
      <c r="W1007" t="s">
        <v>143</v>
      </c>
      <c r="X1007">
        <v>1.00319740091302</v>
      </c>
      <c r="Y1007" t="s">
        <v>144</v>
      </c>
      <c r="Z1007" t="s">
        <v>108</v>
      </c>
      <c r="AA1007">
        <v>0.99686932277824802</v>
      </c>
      <c r="AB1007" t="s">
        <v>174</v>
      </c>
      <c r="AN1007">
        <v>725</v>
      </c>
    </row>
    <row r="1008" spans="1:40" x14ac:dyDescent="0.3">
      <c r="A1008" s="32">
        <v>43312</v>
      </c>
      <c r="B1008">
        <v>77837</v>
      </c>
      <c r="C1008">
        <v>0.124</v>
      </c>
      <c r="D1008" t="s">
        <v>183</v>
      </c>
      <c r="E1008" t="s">
        <v>13</v>
      </c>
      <c r="F1008" t="s">
        <v>128</v>
      </c>
      <c r="G1008">
        <v>0</v>
      </c>
      <c r="H1008">
        <v>1</v>
      </c>
      <c r="I1008">
        <v>0</v>
      </c>
      <c r="J1008">
        <v>0</v>
      </c>
      <c r="K1008" t="s">
        <v>403</v>
      </c>
      <c r="L1008">
        <v>1.8396365157777299</v>
      </c>
      <c r="M1008" t="s">
        <v>608</v>
      </c>
      <c r="N1008" t="s">
        <v>112</v>
      </c>
      <c r="O1008">
        <v>1.2590869305002199</v>
      </c>
      <c r="P1008" t="s">
        <v>148</v>
      </c>
      <c r="Q1008" t="s">
        <v>110</v>
      </c>
      <c r="R1008">
        <v>1.16315265867233</v>
      </c>
      <c r="S1008" t="s">
        <v>400</v>
      </c>
      <c r="T1008" t="s">
        <v>116</v>
      </c>
      <c r="U1008">
        <v>1.11590409523878</v>
      </c>
      <c r="V1008" t="s">
        <v>134</v>
      </c>
      <c r="W1008" t="s">
        <v>1073</v>
      </c>
      <c r="X1008">
        <v>1.0245044383941999</v>
      </c>
      <c r="Y1008" t="s">
        <v>1074</v>
      </c>
      <c r="Z1008" t="s">
        <v>143</v>
      </c>
      <c r="AA1008">
        <v>1.00319740091302</v>
      </c>
      <c r="AB1008" t="s">
        <v>144</v>
      </c>
      <c r="AC1008">
        <v>819258</v>
      </c>
      <c r="AD1008">
        <v>1235633</v>
      </c>
      <c r="AE1008">
        <v>2819936</v>
      </c>
      <c r="AF1008" t="s">
        <v>118</v>
      </c>
      <c r="AH1008" s="41" t="s">
        <v>1143</v>
      </c>
      <c r="AI1008" t="s">
        <v>120</v>
      </c>
      <c r="AJ1008" t="s">
        <v>121</v>
      </c>
      <c r="AK1008" s="32">
        <v>43355</v>
      </c>
      <c r="AL1008" s="32">
        <v>43355</v>
      </c>
      <c r="AM1008">
        <v>43</v>
      </c>
      <c r="AN1008">
        <v>1</v>
      </c>
    </row>
    <row r="1009" spans="1:40" x14ac:dyDescent="0.3">
      <c r="A1009" s="32">
        <v>43312</v>
      </c>
      <c r="B1009">
        <v>78965</v>
      </c>
      <c r="C1009">
        <v>0.11266</v>
      </c>
      <c r="D1009" t="s">
        <v>164</v>
      </c>
      <c r="E1009" t="s">
        <v>13</v>
      </c>
      <c r="F1009" t="s">
        <v>165</v>
      </c>
      <c r="G1009">
        <v>0</v>
      </c>
      <c r="H1009">
        <v>1</v>
      </c>
      <c r="I1009">
        <v>0</v>
      </c>
      <c r="J1009">
        <v>0</v>
      </c>
      <c r="K1009" t="s">
        <v>403</v>
      </c>
      <c r="L1009">
        <v>1.8396365157777299</v>
      </c>
      <c r="M1009" t="s">
        <v>608</v>
      </c>
      <c r="N1009" t="s">
        <v>110</v>
      </c>
      <c r="O1009">
        <v>1.16315265867233</v>
      </c>
      <c r="P1009" t="s">
        <v>400</v>
      </c>
      <c r="Q1009" t="s">
        <v>108</v>
      </c>
      <c r="R1009">
        <v>1.12625407714445</v>
      </c>
      <c r="S1009" t="s">
        <v>109</v>
      </c>
      <c r="T1009" t="s">
        <v>1073</v>
      </c>
      <c r="U1009">
        <v>1.0245044383941999</v>
      </c>
      <c r="V1009" t="s">
        <v>1074</v>
      </c>
      <c r="W1009" t="s">
        <v>143</v>
      </c>
      <c r="X1009">
        <v>1.00319740091302</v>
      </c>
      <c r="Y1009" t="s">
        <v>144</v>
      </c>
      <c r="Z1009" t="s">
        <v>112</v>
      </c>
      <c r="AA1009">
        <v>0.982017628506755</v>
      </c>
      <c r="AB1009" t="s">
        <v>113</v>
      </c>
      <c r="AC1009">
        <v>825240</v>
      </c>
      <c r="AD1009">
        <v>1245390</v>
      </c>
      <c r="AE1009">
        <v>9761214</v>
      </c>
      <c r="AF1009" t="s">
        <v>118</v>
      </c>
      <c r="AH1009" s="41" t="s">
        <v>1144</v>
      </c>
      <c r="AI1009" t="s">
        <v>151</v>
      </c>
      <c r="AJ1009" t="s">
        <v>121</v>
      </c>
      <c r="AK1009" s="32">
        <v>43369</v>
      </c>
      <c r="AL1009" s="32">
        <v>43369</v>
      </c>
      <c r="AM1009">
        <v>57</v>
      </c>
      <c r="AN1009">
        <v>1</v>
      </c>
    </row>
    <row r="1010" spans="1:40" x14ac:dyDescent="0.3">
      <c r="A1010" s="32">
        <v>43312</v>
      </c>
      <c r="B1010">
        <v>78965</v>
      </c>
      <c r="C1010">
        <v>0.11266</v>
      </c>
      <c r="D1010" t="s">
        <v>164</v>
      </c>
      <c r="E1010" t="s">
        <v>13</v>
      </c>
      <c r="F1010" t="s">
        <v>165</v>
      </c>
      <c r="G1010">
        <v>0</v>
      </c>
      <c r="H1010">
        <v>1</v>
      </c>
      <c r="I1010">
        <v>0</v>
      </c>
      <c r="J1010">
        <v>0</v>
      </c>
      <c r="K1010" t="s">
        <v>403</v>
      </c>
      <c r="L1010">
        <v>1.8396365157777299</v>
      </c>
      <c r="M1010" t="s">
        <v>608</v>
      </c>
      <c r="N1010" t="s">
        <v>110</v>
      </c>
      <c r="O1010">
        <v>1.16315265867233</v>
      </c>
      <c r="P1010" t="s">
        <v>400</v>
      </c>
      <c r="Q1010" t="s">
        <v>108</v>
      </c>
      <c r="R1010">
        <v>1.12625407714445</v>
      </c>
      <c r="S1010" t="s">
        <v>109</v>
      </c>
      <c r="T1010" t="s">
        <v>1073</v>
      </c>
      <c r="U1010">
        <v>1.0245044383941999</v>
      </c>
      <c r="V1010" t="s">
        <v>1074</v>
      </c>
      <c r="W1010" t="s">
        <v>143</v>
      </c>
      <c r="X1010">
        <v>1.00319740091302</v>
      </c>
      <c r="Y1010" t="s">
        <v>144</v>
      </c>
      <c r="Z1010" t="s">
        <v>112</v>
      </c>
      <c r="AA1010">
        <v>0.982017628506755</v>
      </c>
      <c r="AB1010" t="s">
        <v>113</v>
      </c>
      <c r="AC1010">
        <v>819874</v>
      </c>
      <c r="AD1010">
        <v>1236707</v>
      </c>
      <c r="AE1010">
        <v>9761214</v>
      </c>
      <c r="AF1010" t="s">
        <v>198</v>
      </c>
      <c r="AH1010" s="41" t="s">
        <v>1145</v>
      </c>
      <c r="AI1010" t="s">
        <v>120</v>
      </c>
      <c r="AJ1010" t="s">
        <v>121</v>
      </c>
      <c r="AK1010" s="32">
        <v>43356</v>
      </c>
      <c r="AL1010" s="32">
        <v>43356</v>
      </c>
      <c r="AM1010">
        <v>44</v>
      </c>
      <c r="AN1010">
        <v>1</v>
      </c>
    </row>
    <row r="1011" spans="1:40" x14ac:dyDescent="0.3">
      <c r="A1011" s="32">
        <v>43312</v>
      </c>
      <c r="B1011">
        <v>78965</v>
      </c>
      <c r="C1011">
        <v>0.11266</v>
      </c>
      <c r="D1011" t="s">
        <v>164</v>
      </c>
      <c r="E1011" t="s">
        <v>13</v>
      </c>
      <c r="F1011" t="s">
        <v>165</v>
      </c>
      <c r="G1011">
        <v>0</v>
      </c>
      <c r="H1011">
        <v>1</v>
      </c>
      <c r="I1011">
        <v>0</v>
      </c>
      <c r="J1011">
        <v>0</v>
      </c>
      <c r="K1011" t="s">
        <v>403</v>
      </c>
      <c r="L1011">
        <v>1.8396365157777299</v>
      </c>
      <c r="M1011" t="s">
        <v>608</v>
      </c>
      <c r="N1011" t="s">
        <v>110</v>
      </c>
      <c r="O1011">
        <v>1.16315265867233</v>
      </c>
      <c r="P1011" t="s">
        <v>400</v>
      </c>
      <c r="Q1011" t="s">
        <v>108</v>
      </c>
      <c r="R1011">
        <v>1.12625407714445</v>
      </c>
      <c r="S1011" t="s">
        <v>109</v>
      </c>
      <c r="T1011" t="s">
        <v>1073</v>
      </c>
      <c r="U1011">
        <v>1.0245044383941999</v>
      </c>
      <c r="V1011" t="s">
        <v>1074</v>
      </c>
      <c r="W1011" t="s">
        <v>143</v>
      </c>
      <c r="X1011">
        <v>1.00319740091302</v>
      </c>
      <c r="Y1011" t="s">
        <v>144</v>
      </c>
      <c r="Z1011" t="s">
        <v>112</v>
      </c>
      <c r="AA1011">
        <v>0.982017628506755</v>
      </c>
      <c r="AB1011" t="s">
        <v>113</v>
      </c>
      <c r="AC1011">
        <v>825238</v>
      </c>
      <c r="AD1011">
        <v>1245389</v>
      </c>
      <c r="AE1011">
        <v>9761214</v>
      </c>
      <c r="AF1011" t="s">
        <v>118</v>
      </c>
      <c r="AH1011" s="41" t="s">
        <v>1146</v>
      </c>
      <c r="AI1011" t="s">
        <v>120</v>
      </c>
      <c r="AJ1011" t="s">
        <v>121</v>
      </c>
      <c r="AK1011" s="32">
        <v>43369</v>
      </c>
      <c r="AL1011" s="32">
        <v>43369</v>
      </c>
      <c r="AM1011">
        <v>57</v>
      </c>
      <c r="AN1011">
        <v>1</v>
      </c>
    </row>
    <row r="1012" spans="1:40" x14ac:dyDescent="0.3">
      <c r="A1012" s="32">
        <v>43312</v>
      </c>
      <c r="B1012">
        <v>79284</v>
      </c>
      <c r="C1012">
        <v>0.11022999999999999</v>
      </c>
      <c r="D1012" t="s">
        <v>330</v>
      </c>
      <c r="E1012" t="s">
        <v>12</v>
      </c>
      <c r="F1012" t="s">
        <v>336</v>
      </c>
      <c r="G1012">
        <v>0</v>
      </c>
      <c r="H1012">
        <v>0</v>
      </c>
      <c r="I1012">
        <v>0</v>
      </c>
      <c r="J1012">
        <v>1</v>
      </c>
      <c r="K1012" t="s">
        <v>106</v>
      </c>
      <c r="L1012">
        <v>1.55953141354699</v>
      </c>
      <c r="M1012" t="s">
        <v>1095</v>
      </c>
      <c r="N1012" t="s">
        <v>129</v>
      </c>
      <c r="O1012">
        <v>1.50172227109451</v>
      </c>
      <c r="P1012" t="s">
        <v>185</v>
      </c>
      <c r="Q1012" t="s">
        <v>110</v>
      </c>
      <c r="R1012">
        <v>1.16315265867233</v>
      </c>
      <c r="S1012" t="s">
        <v>400</v>
      </c>
      <c r="T1012" t="s">
        <v>1076</v>
      </c>
      <c r="U1012">
        <v>1.0568107571335901</v>
      </c>
      <c r="V1012" t="s">
        <v>1077</v>
      </c>
      <c r="W1012" t="s">
        <v>1073</v>
      </c>
      <c r="X1012">
        <v>1.0245044383941999</v>
      </c>
      <c r="Y1012" t="s">
        <v>1074</v>
      </c>
      <c r="Z1012" t="s">
        <v>143</v>
      </c>
      <c r="AA1012">
        <v>1.00319740091302</v>
      </c>
      <c r="AB1012" t="s">
        <v>144</v>
      </c>
      <c r="AC1012">
        <v>828106</v>
      </c>
      <c r="AD1012">
        <v>1248952</v>
      </c>
      <c r="AE1012">
        <v>8807349</v>
      </c>
      <c r="AF1012" t="s">
        <v>118</v>
      </c>
      <c r="AH1012" s="41" t="s">
        <v>1147</v>
      </c>
      <c r="AI1012" t="s">
        <v>120</v>
      </c>
      <c r="AJ1012" t="s">
        <v>121</v>
      </c>
      <c r="AK1012" s="32">
        <v>43371</v>
      </c>
      <c r="AL1012" s="32">
        <v>43371</v>
      </c>
      <c r="AM1012">
        <v>59</v>
      </c>
      <c r="AN1012">
        <v>1</v>
      </c>
    </row>
    <row r="1013" spans="1:40" x14ac:dyDescent="0.3">
      <c r="A1013" s="32">
        <v>43312</v>
      </c>
      <c r="B1013">
        <v>79780</v>
      </c>
      <c r="C1013">
        <v>0.126</v>
      </c>
      <c r="D1013" t="s">
        <v>423</v>
      </c>
      <c r="E1013" t="s">
        <v>12</v>
      </c>
      <c r="F1013" t="s">
        <v>123</v>
      </c>
      <c r="G1013">
        <v>0</v>
      </c>
      <c r="H1013">
        <v>0</v>
      </c>
      <c r="I1013">
        <v>0</v>
      </c>
      <c r="J1013">
        <v>1</v>
      </c>
      <c r="K1013" t="s">
        <v>143</v>
      </c>
      <c r="L1013">
        <v>2.10707170174586</v>
      </c>
      <c r="M1013" t="s">
        <v>171</v>
      </c>
      <c r="N1013" t="s">
        <v>110</v>
      </c>
      <c r="O1013">
        <v>1.16315265867233</v>
      </c>
      <c r="P1013" t="s">
        <v>400</v>
      </c>
      <c r="Q1013" t="s">
        <v>108</v>
      </c>
      <c r="R1013">
        <v>1.12625407714445</v>
      </c>
      <c r="S1013" t="s">
        <v>109</v>
      </c>
      <c r="T1013" t="s">
        <v>1073</v>
      </c>
      <c r="U1013">
        <v>1.0245044383941999</v>
      </c>
      <c r="V1013" t="s">
        <v>1074</v>
      </c>
      <c r="W1013" t="s">
        <v>403</v>
      </c>
      <c r="X1013">
        <v>0.97956923800433404</v>
      </c>
      <c r="Y1013" t="s">
        <v>404</v>
      </c>
      <c r="Z1013" t="s">
        <v>1076</v>
      </c>
      <c r="AA1013">
        <v>0.96773565000357498</v>
      </c>
      <c r="AB1013" t="s">
        <v>1092</v>
      </c>
      <c r="AC1013">
        <v>818997</v>
      </c>
      <c r="AD1013">
        <v>1235110</v>
      </c>
      <c r="AE1013">
        <v>7098395</v>
      </c>
      <c r="AF1013" t="s">
        <v>118</v>
      </c>
      <c r="AH1013" s="41" t="s">
        <v>1148</v>
      </c>
      <c r="AI1013" t="s">
        <v>158</v>
      </c>
      <c r="AJ1013" t="s">
        <v>121</v>
      </c>
      <c r="AK1013" s="32">
        <v>43354</v>
      </c>
      <c r="AL1013" s="32">
        <v>43354</v>
      </c>
      <c r="AM1013">
        <v>42</v>
      </c>
      <c r="AN1013">
        <v>1</v>
      </c>
    </row>
    <row r="1014" spans="1:40" x14ac:dyDescent="0.3">
      <c r="A1014" s="32">
        <v>43312</v>
      </c>
      <c r="B1014">
        <v>83425</v>
      </c>
      <c r="C1014">
        <v>9.1310000000000002E-2</v>
      </c>
      <c r="D1014" t="s">
        <v>330</v>
      </c>
      <c r="E1014" t="s">
        <v>12</v>
      </c>
      <c r="F1014" t="s">
        <v>168</v>
      </c>
      <c r="G1014">
        <v>0</v>
      </c>
      <c r="H1014">
        <v>0</v>
      </c>
      <c r="I1014">
        <v>0</v>
      </c>
      <c r="J1014">
        <v>1</v>
      </c>
      <c r="K1014" t="s">
        <v>106</v>
      </c>
      <c r="L1014">
        <v>2.3310368737906302</v>
      </c>
      <c r="M1014" t="s">
        <v>690</v>
      </c>
      <c r="N1014" t="s">
        <v>112</v>
      </c>
      <c r="O1014">
        <v>1.62946752399679</v>
      </c>
      <c r="P1014" t="s">
        <v>148</v>
      </c>
      <c r="Q1014" t="s">
        <v>110</v>
      </c>
      <c r="R1014">
        <v>1.16315265867233</v>
      </c>
      <c r="S1014" t="s">
        <v>400</v>
      </c>
      <c r="T1014" t="s">
        <v>1076</v>
      </c>
      <c r="U1014">
        <v>1.0568107571335901</v>
      </c>
      <c r="V1014" t="s">
        <v>1077</v>
      </c>
      <c r="W1014" t="s">
        <v>1073</v>
      </c>
      <c r="X1014">
        <v>1.0245044383941999</v>
      </c>
      <c r="Y1014" t="s">
        <v>1074</v>
      </c>
      <c r="Z1014" t="s">
        <v>143</v>
      </c>
      <c r="AA1014">
        <v>1.00319740091302</v>
      </c>
      <c r="AB1014" t="s">
        <v>144</v>
      </c>
      <c r="AC1014">
        <v>822563</v>
      </c>
      <c r="AD1014">
        <v>1241454</v>
      </c>
      <c r="AE1014">
        <v>1736941</v>
      </c>
      <c r="AF1014" t="s">
        <v>118</v>
      </c>
      <c r="AH1014" s="41" t="s">
        <v>1149</v>
      </c>
      <c r="AI1014" t="s">
        <v>200</v>
      </c>
      <c r="AJ1014" t="s">
        <v>121</v>
      </c>
      <c r="AK1014" s="32">
        <v>43364</v>
      </c>
      <c r="AL1014" s="32">
        <v>43364</v>
      </c>
      <c r="AM1014">
        <v>52</v>
      </c>
      <c r="AN1014">
        <v>1</v>
      </c>
    </row>
    <row r="1015" spans="1:40" x14ac:dyDescent="0.3">
      <c r="A1015" s="32">
        <v>43312</v>
      </c>
      <c r="B1015">
        <v>86317</v>
      </c>
      <c r="C1015">
        <v>9.2999999999999999E-2</v>
      </c>
      <c r="D1015" t="s">
        <v>299</v>
      </c>
      <c r="E1015" t="s">
        <v>21</v>
      </c>
      <c r="F1015" t="s">
        <v>249</v>
      </c>
      <c r="G1015">
        <v>0</v>
      </c>
      <c r="H1015">
        <v>1</v>
      </c>
      <c r="I1015">
        <v>0</v>
      </c>
      <c r="J1015">
        <v>0</v>
      </c>
      <c r="K1015" t="s">
        <v>403</v>
      </c>
      <c r="L1015">
        <v>1.8396365157777299</v>
      </c>
      <c r="M1015" t="s">
        <v>608</v>
      </c>
      <c r="N1015" t="s">
        <v>110</v>
      </c>
      <c r="O1015">
        <v>1.16315265867233</v>
      </c>
      <c r="P1015" t="s">
        <v>400</v>
      </c>
      <c r="Q1015" t="s">
        <v>116</v>
      </c>
      <c r="R1015">
        <v>1.11590409523878</v>
      </c>
      <c r="S1015" t="s">
        <v>134</v>
      </c>
      <c r="T1015" t="s">
        <v>1073</v>
      </c>
      <c r="U1015">
        <v>1.0245044383941999</v>
      </c>
      <c r="V1015" t="s">
        <v>1074</v>
      </c>
      <c r="W1015" t="s">
        <v>143</v>
      </c>
      <c r="X1015">
        <v>1.00319740091302</v>
      </c>
      <c r="Y1015" t="s">
        <v>144</v>
      </c>
      <c r="Z1015" t="s">
        <v>1076</v>
      </c>
      <c r="AA1015">
        <v>0.96773565000357498</v>
      </c>
      <c r="AB1015" t="s">
        <v>1092</v>
      </c>
      <c r="AN1015">
        <v>16</v>
      </c>
    </row>
    <row r="1016" spans="1:40" x14ac:dyDescent="0.3">
      <c r="A1016" s="32">
        <v>43312</v>
      </c>
      <c r="B1016">
        <v>86682</v>
      </c>
      <c r="C1016">
        <v>9.1270000000000004E-2</v>
      </c>
      <c r="D1016" t="s">
        <v>173</v>
      </c>
      <c r="E1016" t="s">
        <v>14</v>
      </c>
      <c r="F1016" t="s">
        <v>156</v>
      </c>
      <c r="G1016">
        <v>0</v>
      </c>
      <c r="H1016">
        <v>1</v>
      </c>
      <c r="I1016">
        <v>0</v>
      </c>
      <c r="J1016">
        <v>0</v>
      </c>
      <c r="K1016" t="s">
        <v>106</v>
      </c>
      <c r="L1016">
        <v>2.4125881034991998</v>
      </c>
      <c r="M1016" t="s">
        <v>698</v>
      </c>
      <c r="N1016" t="s">
        <v>110</v>
      </c>
      <c r="O1016">
        <v>1.16315265867233</v>
      </c>
      <c r="P1016" t="s">
        <v>400</v>
      </c>
      <c r="Q1016" t="s">
        <v>108</v>
      </c>
      <c r="R1016">
        <v>1.12625407714445</v>
      </c>
      <c r="S1016" t="s">
        <v>109</v>
      </c>
      <c r="T1016" t="s">
        <v>1076</v>
      </c>
      <c r="U1016">
        <v>1.0568107571335901</v>
      </c>
      <c r="V1016" t="s">
        <v>1077</v>
      </c>
      <c r="W1016" t="s">
        <v>403</v>
      </c>
      <c r="X1016">
        <v>0.97956923800433404</v>
      </c>
      <c r="Y1016" t="s">
        <v>404</v>
      </c>
      <c r="Z1016" t="s">
        <v>1073</v>
      </c>
      <c r="AA1016">
        <v>0.961912540914585</v>
      </c>
      <c r="AB1016" t="s">
        <v>1089</v>
      </c>
      <c r="AC1016">
        <v>822727</v>
      </c>
      <c r="AD1016">
        <v>1241704</v>
      </c>
      <c r="AE1016">
        <v>8340069</v>
      </c>
      <c r="AF1016" t="s">
        <v>118</v>
      </c>
      <c r="AH1016" s="41" t="s">
        <v>1150</v>
      </c>
      <c r="AI1016" t="s">
        <v>120</v>
      </c>
      <c r="AJ1016" t="s">
        <v>121</v>
      </c>
      <c r="AK1016" s="32">
        <v>43364</v>
      </c>
      <c r="AL1016" s="32">
        <v>43364</v>
      </c>
      <c r="AM1016">
        <v>52</v>
      </c>
      <c r="AN1016">
        <v>1</v>
      </c>
    </row>
    <row r="1017" spans="1:40" ht="31.5" x14ac:dyDescent="0.3">
      <c r="A1017" s="32">
        <v>43312</v>
      </c>
      <c r="B1017">
        <v>87093</v>
      </c>
      <c r="C1017">
        <v>0.10596</v>
      </c>
      <c r="D1017" t="s">
        <v>218</v>
      </c>
      <c r="E1017" t="s">
        <v>13</v>
      </c>
      <c r="F1017" t="s">
        <v>219</v>
      </c>
      <c r="G1017">
        <v>0</v>
      </c>
      <c r="H1017">
        <v>1</v>
      </c>
      <c r="I1017">
        <v>0</v>
      </c>
      <c r="J1017">
        <v>0</v>
      </c>
      <c r="K1017" t="s">
        <v>106</v>
      </c>
      <c r="L1017">
        <v>7.8218790056181904</v>
      </c>
      <c r="M1017" t="s">
        <v>702</v>
      </c>
      <c r="N1017" t="s">
        <v>110</v>
      </c>
      <c r="O1017">
        <v>1.16315265867233</v>
      </c>
      <c r="P1017" t="s">
        <v>400</v>
      </c>
      <c r="Q1017" t="s">
        <v>112</v>
      </c>
      <c r="R1017">
        <v>1.1480266733769999</v>
      </c>
      <c r="S1017" t="s">
        <v>113</v>
      </c>
      <c r="T1017" t="s">
        <v>116</v>
      </c>
      <c r="U1017">
        <v>1.11590409523878</v>
      </c>
      <c r="V1017" t="s">
        <v>134</v>
      </c>
      <c r="W1017" t="s">
        <v>403</v>
      </c>
      <c r="X1017">
        <v>0.97956923800433404</v>
      </c>
      <c r="Y1017" t="s">
        <v>404</v>
      </c>
      <c r="Z1017" t="s">
        <v>1076</v>
      </c>
      <c r="AA1017">
        <v>0.96773565000357498</v>
      </c>
      <c r="AB1017" t="s">
        <v>1092</v>
      </c>
      <c r="AC1017">
        <v>821659</v>
      </c>
      <c r="AD1017">
        <v>1240012</v>
      </c>
      <c r="AE1017">
        <v>1011782</v>
      </c>
      <c r="AF1017" t="s">
        <v>118</v>
      </c>
      <c r="AG1017" t="s">
        <v>1151</v>
      </c>
      <c r="AH1017" s="41" t="s">
        <v>1152</v>
      </c>
      <c r="AI1017" t="s">
        <v>151</v>
      </c>
      <c r="AJ1017" t="s">
        <v>121</v>
      </c>
      <c r="AK1017" s="32">
        <v>43362</v>
      </c>
      <c r="AL1017" s="32">
        <v>43362</v>
      </c>
      <c r="AM1017">
        <v>50</v>
      </c>
      <c r="AN1017">
        <v>1</v>
      </c>
    </row>
    <row r="1018" spans="1:40" x14ac:dyDescent="0.3">
      <c r="A1018" s="32">
        <v>43312</v>
      </c>
      <c r="B1018">
        <v>87093</v>
      </c>
      <c r="C1018">
        <v>0.10596</v>
      </c>
      <c r="D1018" t="s">
        <v>218</v>
      </c>
      <c r="E1018" t="s">
        <v>13</v>
      </c>
      <c r="F1018" t="s">
        <v>219</v>
      </c>
      <c r="G1018">
        <v>0</v>
      </c>
      <c r="H1018">
        <v>1</v>
      </c>
      <c r="I1018">
        <v>0</v>
      </c>
      <c r="J1018">
        <v>0</v>
      </c>
      <c r="K1018" t="s">
        <v>106</v>
      </c>
      <c r="L1018">
        <v>7.8218790056181904</v>
      </c>
      <c r="M1018" t="s">
        <v>702</v>
      </c>
      <c r="N1018" t="s">
        <v>110</v>
      </c>
      <c r="O1018">
        <v>1.16315265867233</v>
      </c>
      <c r="P1018" t="s">
        <v>400</v>
      </c>
      <c r="Q1018" t="s">
        <v>112</v>
      </c>
      <c r="R1018">
        <v>1.1480266733769999</v>
      </c>
      <c r="S1018" t="s">
        <v>113</v>
      </c>
      <c r="T1018" t="s">
        <v>116</v>
      </c>
      <c r="U1018">
        <v>1.11590409523878</v>
      </c>
      <c r="V1018" t="s">
        <v>134</v>
      </c>
      <c r="W1018" t="s">
        <v>403</v>
      </c>
      <c r="X1018">
        <v>0.97956923800433404</v>
      </c>
      <c r="Y1018" t="s">
        <v>404</v>
      </c>
      <c r="Z1018" t="s">
        <v>1076</v>
      </c>
      <c r="AA1018">
        <v>0.96773565000357498</v>
      </c>
      <c r="AB1018" t="s">
        <v>1092</v>
      </c>
      <c r="AC1018">
        <v>818011</v>
      </c>
      <c r="AD1018">
        <v>1233331</v>
      </c>
      <c r="AE1018">
        <v>1011782</v>
      </c>
      <c r="AF1018" t="s">
        <v>198</v>
      </c>
      <c r="AH1018" s="41" t="s">
        <v>1153</v>
      </c>
      <c r="AI1018" t="s">
        <v>200</v>
      </c>
      <c r="AJ1018" t="s">
        <v>121</v>
      </c>
      <c r="AK1018" s="32">
        <v>43350</v>
      </c>
      <c r="AL1018" s="32">
        <v>43350</v>
      </c>
      <c r="AM1018">
        <v>38</v>
      </c>
      <c r="AN1018">
        <v>1</v>
      </c>
    </row>
    <row r="1019" spans="1:40" x14ac:dyDescent="0.3">
      <c r="A1019" s="32">
        <v>43312</v>
      </c>
      <c r="B1019">
        <v>90388</v>
      </c>
      <c r="C1019">
        <v>0.10124</v>
      </c>
      <c r="D1019" t="s">
        <v>495</v>
      </c>
      <c r="E1019" t="s">
        <v>21</v>
      </c>
      <c r="F1019" t="s">
        <v>105</v>
      </c>
      <c r="G1019">
        <v>0</v>
      </c>
      <c r="H1019">
        <v>1</v>
      </c>
      <c r="I1019">
        <v>0</v>
      </c>
      <c r="J1019">
        <v>0</v>
      </c>
      <c r="K1019" t="s">
        <v>106</v>
      </c>
      <c r="L1019">
        <v>1.55953141354699</v>
      </c>
      <c r="M1019" t="s">
        <v>1095</v>
      </c>
      <c r="N1019" t="s">
        <v>110</v>
      </c>
      <c r="O1019">
        <v>1.16315265867233</v>
      </c>
      <c r="P1019" t="s">
        <v>400</v>
      </c>
      <c r="Q1019" t="s">
        <v>108</v>
      </c>
      <c r="R1019">
        <v>1.12625407714445</v>
      </c>
      <c r="S1019" t="s">
        <v>109</v>
      </c>
      <c r="T1019" t="s">
        <v>1076</v>
      </c>
      <c r="U1019">
        <v>1.0568107571335901</v>
      </c>
      <c r="V1019" t="s">
        <v>1077</v>
      </c>
      <c r="W1019" t="s">
        <v>1073</v>
      </c>
      <c r="X1019">
        <v>1.0245044383941999</v>
      </c>
      <c r="Y1019" t="s">
        <v>1074</v>
      </c>
      <c r="Z1019" t="s">
        <v>143</v>
      </c>
      <c r="AA1019">
        <v>1.00319740091302</v>
      </c>
      <c r="AB1019" t="s">
        <v>144</v>
      </c>
      <c r="AC1019">
        <v>820766</v>
      </c>
      <c r="AD1019">
        <v>1238512</v>
      </c>
      <c r="AE1019">
        <v>9425307</v>
      </c>
      <c r="AF1019" t="s">
        <v>118</v>
      </c>
      <c r="AH1019" s="41" t="s">
        <v>1154</v>
      </c>
      <c r="AI1019" t="s">
        <v>120</v>
      </c>
      <c r="AJ1019" t="s">
        <v>121</v>
      </c>
      <c r="AK1019" s="32">
        <v>43360</v>
      </c>
      <c r="AL1019" s="32">
        <v>43360</v>
      </c>
      <c r="AM1019">
        <v>48</v>
      </c>
      <c r="AN1019">
        <v>1</v>
      </c>
    </row>
    <row r="1020" spans="1:40" x14ac:dyDescent="0.3">
      <c r="A1020" s="32">
        <v>43312</v>
      </c>
      <c r="B1020">
        <v>90446</v>
      </c>
      <c r="C1020">
        <v>9.4E-2</v>
      </c>
      <c r="D1020" t="s">
        <v>173</v>
      </c>
      <c r="E1020" t="s">
        <v>14</v>
      </c>
      <c r="F1020" t="s">
        <v>1070</v>
      </c>
      <c r="G1020">
        <v>0</v>
      </c>
      <c r="H1020">
        <v>1</v>
      </c>
      <c r="I1020">
        <v>0</v>
      </c>
      <c r="J1020">
        <v>0</v>
      </c>
      <c r="K1020" t="s">
        <v>143</v>
      </c>
      <c r="L1020">
        <v>2.10707170174586</v>
      </c>
      <c r="M1020" t="s">
        <v>171</v>
      </c>
      <c r="N1020" t="s">
        <v>110</v>
      </c>
      <c r="O1020">
        <v>1.16315265867233</v>
      </c>
      <c r="P1020" t="s">
        <v>400</v>
      </c>
      <c r="Q1020" t="s">
        <v>108</v>
      </c>
      <c r="R1020">
        <v>0.99686932277824802</v>
      </c>
      <c r="S1020" t="s">
        <v>174</v>
      </c>
      <c r="T1020" t="s">
        <v>112</v>
      </c>
      <c r="U1020">
        <v>0.99264605913871795</v>
      </c>
      <c r="V1020" t="s">
        <v>113</v>
      </c>
      <c r="W1020" t="s">
        <v>403</v>
      </c>
      <c r="X1020">
        <v>0.97956923800433404</v>
      </c>
      <c r="Y1020" t="s">
        <v>404</v>
      </c>
      <c r="Z1020" t="s">
        <v>1076</v>
      </c>
      <c r="AA1020">
        <v>0.96773565000357498</v>
      </c>
      <c r="AB1020" t="s">
        <v>1092</v>
      </c>
      <c r="AN1020">
        <v>41</v>
      </c>
    </row>
    <row r="1021" spans="1:40" x14ac:dyDescent="0.3">
      <c r="A1021" s="32">
        <v>43312</v>
      </c>
      <c r="B1021">
        <v>91639</v>
      </c>
      <c r="C1021">
        <v>0.13300000000000001</v>
      </c>
      <c r="D1021" t="s">
        <v>187</v>
      </c>
      <c r="E1021" t="s">
        <v>14</v>
      </c>
      <c r="F1021" t="s">
        <v>274</v>
      </c>
      <c r="G1021">
        <v>0</v>
      </c>
      <c r="H1021">
        <v>1</v>
      </c>
      <c r="I1021">
        <v>0</v>
      </c>
      <c r="J1021">
        <v>0</v>
      </c>
      <c r="K1021" t="s">
        <v>143</v>
      </c>
      <c r="L1021">
        <v>2.10707170174586</v>
      </c>
      <c r="M1021" t="s">
        <v>171</v>
      </c>
      <c r="N1021" t="s">
        <v>110</v>
      </c>
      <c r="O1021">
        <v>1.16315265867233</v>
      </c>
      <c r="P1021" t="s">
        <v>400</v>
      </c>
      <c r="Q1021" t="s">
        <v>116</v>
      </c>
      <c r="R1021">
        <v>1.11590409523878</v>
      </c>
      <c r="S1021" t="s">
        <v>134</v>
      </c>
      <c r="T1021" t="s">
        <v>1076</v>
      </c>
      <c r="U1021">
        <v>1.0568107571335901</v>
      </c>
      <c r="V1021" t="s">
        <v>1077</v>
      </c>
      <c r="W1021" t="s">
        <v>1073</v>
      </c>
      <c r="X1021">
        <v>1.0245044383941999</v>
      </c>
      <c r="Y1021" t="s">
        <v>1074</v>
      </c>
      <c r="Z1021" t="s">
        <v>403</v>
      </c>
      <c r="AA1021">
        <v>0.97956923800433404</v>
      </c>
      <c r="AB1021" t="s">
        <v>404</v>
      </c>
      <c r="AC1021">
        <v>824233</v>
      </c>
      <c r="AD1021">
        <v>1244003</v>
      </c>
      <c r="AE1021">
        <v>1013671</v>
      </c>
      <c r="AF1021" t="s">
        <v>118</v>
      </c>
      <c r="AH1021" s="41" t="s">
        <v>1155</v>
      </c>
      <c r="AI1021" t="s">
        <v>200</v>
      </c>
      <c r="AJ1021" t="s">
        <v>121</v>
      </c>
      <c r="AK1021" s="32">
        <v>43368</v>
      </c>
      <c r="AL1021" s="32">
        <v>43368</v>
      </c>
      <c r="AM1021">
        <v>56</v>
      </c>
      <c r="AN1021">
        <v>1</v>
      </c>
    </row>
    <row r="1022" spans="1:40" ht="31.5" x14ac:dyDescent="0.3">
      <c r="A1022" s="32">
        <v>43312</v>
      </c>
      <c r="B1022">
        <v>91640</v>
      </c>
      <c r="C1022">
        <v>9.5409999999999995E-2</v>
      </c>
      <c r="D1022" t="s">
        <v>191</v>
      </c>
      <c r="E1022" t="s">
        <v>12</v>
      </c>
      <c r="F1022" t="s">
        <v>210</v>
      </c>
      <c r="G1022">
        <v>0</v>
      </c>
      <c r="H1022">
        <v>0</v>
      </c>
      <c r="I1022">
        <v>0</v>
      </c>
      <c r="J1022">
        <v>1</v>
      </c>
      <c r="K1022" t="s">
        <v>106</v>
      </c>
      <c r="L1022">
        <v>2.4125881034991998</v>
      </c>
      <c r="M1022" t="s">
        <v>698</v>
      </c>
      <c r="N1022" t="s">
        <v>112</v>
      </c>
      <c r="O1022">
        <v>1.65451141466472</v>
      </c>
      <c r="P1022" t="s">
        <v>148</v>
      </c>
      <c r="Q1022" t="s">
        <v>110</v>
      </c>
      <c r="R1022">
        <v>1.16315265867233</v>
      </c>
      <c r="S1022" t="s">
        <v>400</v>
      </c>
      <c r="T1022" t="s">
        <v>1073</v>
      </c>
      <c r="U1022">
        <v>1.0245044383941999</v>
      </c>
      <c r="V1022" t="s">
        <v>1074</v>
      </c>
      <c r="W1022" t="s">
        <v>403</v>
      </c>
      <c r="X1022">
        <v>0.97956923800433404</v>
      </c>
      <c r="Y1022" t="s">
        <v>404</v>
      </c>
      <c r="Z1022" t="s">
        <v>1076</v>
      </c>
      <c r="AA1022">
        <v>0.96773565000357498</v>
      </c>
      <c r="AB1022" t="s">
        <v>1092</v>
      </c>
      <c r="AC1022">
        <v>818287</v>
      </c>
      <c r="AD1022">
        <v>1233837</v>
      </c>
      <c r="AE1022">
        <v>8181885</v>
      </c>
      <c r="AF1022" t="s">
        <v>118</v>
      </c>
      <c r="AH1022" s="41" t="s">
        <v>1156</v>
      </c>
      <c r="AI1022" t="s">
        <v>120</v>
      </c>
      <c r="AJ1022" t="s">
        <v>121</v>
      </c>
      <c r="AK1022" s="32">
        <v>43350</v>
      </c>
      <c r="AL1022" s="32">
        <v>43350</v>
      </c>
      <c r="AM1022">
        <v>38</v>
      </c>
      <c r="AN1022">
        <v>1</v>
      </c>
    </row>
    <row r="1023" spans="1:40" x14ac:dyDescent="0.3">
      <c r="A1023" s="32">
        <v>43312</v>
      </c>
      <c r="B1023">
        <v>91908</v>
      </c>
      <c r="C1023">
        <v>9.2999999999999999E-2</v>
      </c>
      <c r="D1023" t="s">
        <v>647</v>
      </c>
      <c r="E1023" t="s">
        <v>21</v>
      </c>
      <c r="F1023" t="s">
        <v>249</v>
      </c>
      <c r="G1023">
        <v>0</v>
      </c>
      <c r="H1023">
        <v>1</v>
      </c>
      <c r="I1023">
        <v>0</v>
      </c>
      <c r="J1023">
        <v>0</v>
      </c>
      <c r="K1023" t="s">
        <v>403</v>
      </c>
      <c r="L1023">
        <v>1.8396365157777299</v>
      </c>
      <c r="M1023" t="s">
        <v>608</v>
      </c>
      <c r="N1023" t="s">
        <v>110</v>
      </c>
      <c r="O1023">
        <v>1.16315265867233</v>
      </c>
      <c r="P1023" t="s">
        <v>400</v>
      </c>
      <c r="Q1023" t="s">
        <v>116</v>
      </c>
      <c r="R1023">
        <v>1.11590409523878</v>
      </c>
      <c r="S1023" t="s">
        <v>134</v>
      </c>
      <c r="T1023" t="s">
        <v>1073</v>
      </c>
      <c r="U1023">
        <v>1.0245044383941999</v>
      </c>
      <c r="V1023" t="s">
        <v>1074</v>
      </c>
      <c r="W1023" t="s">
        <v>112</v>
      </c>
      <c r="X1023">
        <v>1.00697333375724</v>
      </c>
      <c r="Y1023" t="s">
        <v>113</v>
      </c>
      <c r="Z1023" t="s">
        <v>143</v>
      </c>
      <c r="AA1023">
        <v>1.00319740091302</v>
      </c>
      <c r="AB1023" t="s">
        <v>144</v>
      </c>
      <c r="AN1023">
        <v>115</v>
      </c>
    </row>
    <row r="1024" spans="1:40" x14ac:dyDescent="0.3">
      <c r="A1024" s="32">
        <v>43312</v>
      </c>
      <c r="B1024">
        <v>92485</v>
      </c>
      <c r="C1024">
        <v>9.4109999999999999E-2</v>
      </c>
      <c r="D1024" t="s">
        <v>159</v>
      </c>
      <c r="E1024" t="s">
        <v>12</v>
      </c>
      <c r="F1024" t="s">
        <v>336</v>
      </c>
      <c r="G1024">
        <v>0</v>
      </c>
      <c r="H1024">
        <v>0</v>
      </c>
      <c r="I1024">
        <v>0</v>
      </c>
      <c r="J1024">
        <v>1</v>
      </c>
      <c r="K1024" t="s">
        <v>106</v>
      </c>
      <c r="L1024">
        <v>2.3310368737906302</v>
      </c>
      <c r="M1024" t="s">
        <v>690</v>
      </c>
      <c r="N1024" t="s">
        <v>110</v>
      </c>
      <c r="O1024">
        <v>1.16315265867233</v>
      </c>
      <c r="P1024" t="s">
        <v>400</v>
      </c>
      <c r="Q1024" t="s">
        <v>116</v>
      </c>
      <c r="R1024">
        <v>1.11590409523878</v>
      </c>
      <c r="S1024" t="s">
        <v>134</v>
      </c>
      <c r="T1024" t="s">
        <v>1076</v>
      </c>
      <c r="U1024">
        <v>1.0568107571335901</v>
      </c>
      <c r="V1024" t="s">
        <v>1077</v>
      </c>
      <c r="W1024" t="s">
        <v>1073</v>
      </c>
      <c r="X1024">
        <v>1.0245044383941999</v>
      </c>
      <c r="Y1024" t="s">
        <v>1074</v>
      </c>
      <c r="Z1024" t="s">
        <v>143</v>
      </c>
      <c r="AA1024">
        <v>1.00319740091302</v>
      </c>
      <c r="AB1024" t="s">
        <v>144</v>
      </c>
      <c r="AC1024">
        <v>824312</v>
      </c>
      <c r="AD1024">
        <v>1244103</v>
      </c>
      <c r="AE1024">
        <v>8807349</v>
      </c>
      <c r="AF1024" t="s">
        <v>118</v>
      </c>
      <c r="AH1024" s="41" t="s">
        <v>1157</v>
      </c>
      <c r="AI1024" t="s">
        <v>158</v>
      </c>
      <c r="AJ1024" t="s">
        <v>121</v>
      </c>
      <c r="AK1024" s="32">
        <v>43368</v>
      </c>
      <c r="AL1024" s="32">
        <v>43368</v>
      </c>
      <c r="AM1024">
        <v>56</v>
      </c>
      <c r="AN1024">
        <v>1</v>
      </c>
    </row>
    <row r="1025" spans="1:40" x14ac:dyDescent="0.3">
      <c r="A1025" s="32">
        <v>43312</v>
      </c>
      <c r="B1025">
        <v>93763</v>
      </c>
      <c r="C1025">
        <v>0.11786000000000001</v>
      </c>
      <c r="D1025" t="s">
        <v>191</v>
      </c>
      <c r="E1025" t="s">
        <v>14</v>
      </c>
      <c r="F1025" t="s">
        <v>222</v>
      </c>
      <c r="G1025">
        <v>0</v>
      </c>
      <c r="H1025">
        <v>1</v>
      </c>
      <c r="I1025">
        <v>0</v>
      </c>
      <c r="J1025">
        <v>0</v>
      </c>
      <c r="K1025" t="s">
        <v>106</v>
      </c>
      <c r="L1025">
        <v>2.4125881034991998</v>
      </c>
      <c r="M1025" t="s">
        <v>698</v>
      </c>
      <c r="N1025" t="s">
        <v>110</v>
      </c>
      <c r="O1025">
        <v>1.16315265867233</v>
      </c>
      <c r="P1025" t="s">
        <v>400</v>
      </c>
      <c r="Q1025" t="s">
        <v>116</v>
      </c>
      <c r="R1025">
        <v>1.11590409523878</v>
      </c>
      <c r="S1025" t="s">
        <v>134</v>
      </c>
      <c r="T1025" t="s">
        <v>1076</v>
      </c>
      <c r="U1025">
        <v>1.0568107571335901</v>
      </c>
      <c r="V1025" t="s">
        <v>1077</v>
      </c>
      <c r="W1025" t="s">
        <v>1073</v>
      </c>
      <c r="X1025">
        <v>1.0245044383941999</v>
      </c>
      <c r="Y1025" t="s">
        <v>1074</v>
      </c>
      <c r="Z1025" t="s">
        <v>143</v>
      </c>
      <c r="AA1025">
        <v>1.00319740091302</v>
      </c>
      <c r="AB1025" t="s">
        <v>144</v>
      </c>
      <c r="AN1025">
        <v>765</v>
      </c>
    </row>
    <row r="1026" spans="1:40" x14ac:dyDescent="0.3">
      <c r="A1026" s="32">
        <v>43312</v>
      </c>
      <c r="B1026">
        <v>94663</v>
      </c>
      <c r="C1026">
        <v>0.109</v>
      </c>
      <c r="D1026" t="s">
        <v>159</v>
      </c>
      <c r="E1026" t="s">
        <v>12</v>
      </c>
      <c r="F1026" t="s">
        <v>336</v>
      </c>
      <c r="G1026">
        <v>0</v>
      </c>
      <c r="H1026">
        <v>0</v>
      </c>
      <c r="I1026">
        <v>0</v>
      </c>
      <c r="J1026">
        <v>1</v>
      </c>
      <c r="K1026" t="s">
        <v>112</v>
      </c>
      <c r="L1026">
        <v>1.62946752399679</v>
      </c>
      <c r="M1026" t="s">
        <v>113</v>
      </c>
      <c r="N1026" t="s">
        <v>129</v>
      </c>
      <c r="O1026">
        <v>1.50172227109451</v>
      </c>
      <c r="P1026" t="s">
        <v>185</v>
      </c>
      <c r="Q1026" t="s">
        <v>110</v>
      </c>
      <c r="R1026">
        <v>1.16315265867233</v>
      </c>
      <c r="S1026" t="s">
        <v>400</v>
      </c>
      <c r="T1026" t="s">
        <v>1076</v>
      </c>
      <c r="U1026">
        <v>1.0568107571335901</v>
      </c>
      <c r="V1026" t="s">
        <v>1077</v>
      </c>
      <c r="W1026" t="s">
        <v>1073</v>
      </c>
      <c r="X1026">
        <v>1.0245044383941999</v>
      </c>
      <c r="Y1026" t="s">
        <v>1074</v>
      </c>
      <c r="Z1026" t="s">
        <v>143</v>
      </c>
      <c r="AA1026">
        <v>1.00319740091302</v>
      </c>
      <c r="AB1026" t="s">
        <v>144</v>
      </c>
      <c r="AC1026">
        <v>821068</v>
      </c>
      <c r="AD1026">
        <v>1239035</v>
      </c>
      <c r="AE1026">
        <v>8807349</v>
      </c>
      <c r="AF1026" t="s">
        <v>118</v>
      </c>
      <c r="AH1026" s="41" t="s">
        <v>1158</v>
      </c>
      <c r="AI1026" t="s">
        <v>120</v>
      </c>
      <c r="AJ1026" t="s">
        <v>121</v>
      </c>
      <c r="AK1026" s="32">
        <v>43361</v>
      </c>
      <c r="AL1026" s="32">
        <v>43361</v>
      </c>
      <c r="AM1026">
        <v>49</v>
      </c>
      <c r="AN1026">
        <v>1</v>
      </c>
    </row>
    <row r="1027" spans="1:40" x14ac:dyDescent="0.3">
      <c r="A1027" s="32">
        <v>43312</v>
      </c>
      <c r="B1027">
        <v>96566</v>
      </c>
      <c r="C1027">
        <v>9.6799999999999997E-2</v>
      </c>
      <c r="D1027" t="s">
        <v>191</v>
      </c>
      <c r="E1027" t="s">
        <v>14</v>
      </c>
      <c r="F1027" t="s">
        <v>222</v>
      </c>
      <c r="G1027">
        <v>0</v>
      </c>
      <c r="H1027">
        <v>1</v>
      </c>
      <c r="I1027">
        <v>0</v>
      </c>
      <c r="J1027">
        <v>0</v>
      </c>
      <c r="K1027" t="s">
        <v>106</v>
      </c>
      <c r="L1027">
        <v>2.4125881034991998</v>
      </c>
      <c r="M1027" t="s">
        <v>698</v>
      </c>
      <c r="N1027" t="s">
        <v>110</v>
      </c>
      <c r="O1027">
        <v>1.16315265867233</v>
      </c>
      <c r="P1027" t="s">
        <v>400</v>
      </c>
      <c r="Q1027" t="s">
        <v>1076</v>
      </c>
      <c r="R1027">
        <v>1.0568107571335901</v>
      </c>
      <c r="S1027" t="s">
        <v>1077</v>
      </c>
      <c r="T1027" t="s">
        <v>1073</v>
      </c>
      <c r="U1027">
        <v>1.0245044383941999</v>
      </c>
      <c r="V1027" t="s">
        <v>1074</v>
      </c>
      <c r="W1027" t="s">
        <v>143</v>
      </c>
      <c r="X1027">
        <v>1.00319740091302</v>
      </c>
      <c r="Y1027" t="s">
        <v>144</v>
      </c>
      <c r="Z1027" t="s">
        <v>108</v>
      </c>
      <c r="AA1027">
        <v>0.99686932277824802</v>
      </c>
      <c r="AB1027" t="s">
        <v>174</v>
      </c>
      <c r="AN1027">
        <v>820</v>
      </c>
    </row>
    <row r="1028" spans="1:40" x14ac:dyDescent="0.3">
      <c r="A1028" s="32">
        <v>43312</v>
      </c>
      <c r="B1028">
        <v>96645</v>
      </c>
      <c r="C1028">
        <v>0.14193</v>
      </c>
      <c r="D1028" t="s">
        <v>187</v>
      </c>
      <c r="E1028" t="s">
        <v>12</v>
      </c>
      <c r="F1028" t="s">
        <v>208</v>
      </c>
      <c r="G1028">
        <v>0</v>
      </c>
      <c r="H1028">
        <v>0</v>
      </c>
      <c r="I1028">
        <v>0</v>
      </c>
      <c r="J1028">
        <v>1</v>
      </c>
      <c r="K1028" t="s">
        <v>143</v>
      </c>
      <c r="L1028">
        <v>2.10707170174586</v>
      </c>
      <c r="M1028" t="s">
        <v>171</v>
      </c>
      <c r="N1028" t="s">
        <v>129</v>
      </c>
      <c r="O1028">
        <v>1.2030725316672199</v>
      </c>
      <c r="P1028" t="s">
        <v>169</v>
      </c>
      <c r="Q1028" t="s">
        <v>110</v>
      </c>
      <c r="R1028">
        <v>1.16315265867233</v>
      </c>
      <c r="S1028" t="s">
        <v>400</v>
      </c>
      <c r="T1028" t="s">
        <v>116</v>
      </c>
      <c r="U1028">
        <v>1.11590409523878</v>
      </c>
      <c r="V1028" t="s">
        <v>134</v>
      </c>
      <c r="W1028" t="s">
        <v>1073</v>
      </c>
      <c r="X1028">
        <v>1.0245044383941999</v>
      </c>
      <c r="Y1028" t="s">
        <v>1074</v>
      </c>
      <c r="Z1028" t="s">
        <v>108</v>
      </c>
      <c r="AA1028">
        <v>0.99686932277824802</v>
      </c>
      <c r="AB1028" t="s">
        <v>174</v>
      </c>
      <c r="AC1028">
        <v>826330</v>
      </c>
      <c r="AD1028">
        <v>1246769</v>
      </c>
      <c r="AE1028">
        <v>8340093</v>
      </c>
      <c r="AF1028" t="s">
        <v>118</v>
      </c>
      <c r="AH1028" s="41" t="s">
        <v>1159</v>
      </c>
      <c r="AI1028" t="s">
        <v>200</v>
      </c>
      <c r="AJ1028" t="s">
        <v>121</v>
      </c>
      <c r="AK1028" s="32">
        <v>43370</v>
      </c>
      <c r="AL1028" s="32">
        <v>43370</v>
      </c>
      <c r="AM1028">
        <v>58</v>
      </c>
      <c r="AN1028">
        <v>1</v>
      </c>
    </row>
    <row r="1029" spans="1:40" x14ac:dyDescent="0.3">
      <c r="A1029" s="32">
        <v>43312</v>
      </c>
      <c r="B1029">
        <v>97165</v>
      </c>
      <c r="C1029">
        <v>9.3410000000000007E-2</v>
      </c>
      <c r="D1029" t="s">
        <v>347</v>
      </c>
      <c r="E1029" t="s">
        <v>13</v>
      </c>
      <c r="F1029" t="s">
        <v>165</v>
      </c>
      <c r="G1029">
        <v>0</v>
      </c>
      <c r="H1029">
        <v>1</v>
      </c>
      <c r="I1029">
        <v>0</v>
      </c>
      <c r="J1029">
        <v>0</v>
      </c>
      <c r="K1029" t="s">
        <v>106</v>
      </c>
      <c r="L1029">
        <v>2.3310368737906302</v>
      </c>
      <c r="M1029" t="s">
        <v>690</v>
      </c>
      <c r="N1029" t="s">
        <v>110</v>
      </c>
      <c r="O1029">
        <v>1.16315265867233</v>
      </c>
      <c r="P1029" t="s">
        <v>400</v>
      </c>
      <c r="Q1029" t="s">
        <v>1073</v>
      </c>
      <c r="R1029">
        <v>1.0245044383941999</v>
      </c>
      <c r="S1029" t="s">
        <v>1074</v>
      </c>
      <c r="T1029" t="s">
        <v>143</v>
      </c>
      <c r="U1029">
        <v>1.00319740091302</v>
      </c>
      <c r="V1029" t="s">
        <v>144</v>
      </c>
      <c r="W1029" t="s">
        <v>108</v>
      </c>
      <c r="X1029">
        <v>0.99686932277824802</v>
      </c>
      <c r="Y1029" t="s">
        <v>174</v>
      </c>
      <c r="Z1029" t="s">
        <v>403</v>
      </c>
      <c r="AA1029">
        <v>0.97956923800433404</v>
      </c>
      <c r="AB1029" t="s">
        <v>404</v>
      </c>
      <c r="AC1029">
        <v>819877</v>
      </c>
      <c r="AD1029">
        <v>1236711</v>
      </c>
      <c r="AE1029">
        <v>9761214</v>
      </c>
      <c r="AF1029" t="s">
        <v>118</v>
      </c>
      <c r="AH1029" s="41" t="s">
        <v>1160</v>
      </c>
      <c r="AI1029" t="s">
        <v>120</v>
      </c>
      <c r="AJ1029" t="s">
        <v>121</v>
      </c>
      <c r="AK1029" s="32">
        <v>43356</v>
      </c>
      <c r="AL1029" s="32">
        <v>43356</v>
      </c>
      <c r="AM1029">
        <v>44</v>
      </c>
      <c r="AN1029">
        <v>1</v>
      </c>
    </row>
    <row r="1030" spans="1:40" ht="47.25" x14ac:dyDescent="0.3">
      <c r="A1030" s="32">
        <v>43312</v>
      </c>
      <c r="B1030">
        <v>98098</v>
      </c>
      <c r="C1030">
        <v>9.0999999999999998E-2</v>
      </c>
      <c r="D1030" t="s">
        <v>243</v>
      </c>
      <c r="E1030" t="s">
        <v>13</v>
      </c>
      <c r="F1030" t="s">
        <v>237</v>
      </c>
      <c r="G1030">
        <v>0</v>
      </c>
      <c r="H1030">
        <v>1</v>
      </c>
      <c r="I1030">
        <v>0</v>
      </c>
      <c r="J1030">
        <v>0</v>
      </c>
      <c r="K1030" t="s">
        <v>143</v>
      </c>
      <c r="L1030">
        <v>2.10707170174586</v>
      </c>
      <c r="M1030" t="s">
        <v>171</v>
      </c>
      <c r="N1030" t="s">
        <v>112</v>
      </c>
      <c r="O1030">
        <v>1.41651369985172</v>
      </c>
      <c r="P1030" t="s">
        <v>113</v>
      </c>
      <c r="Q1030" t="s">
        <v>110</v>
      </c>
      <c r="R1030">
        <v>1.0662848126568001</v>
      </c>
      <c r="S1030" t="s">
        <v>111</v>
      </c>
      <c r="T1030" t="s">
        <v>1073</v>
      </c>
      <c r="U1030">
        <v>1.0245044383941999</v>
      </c>
      <c r="V1030" t="s">
        <v>1074</v>
      </c>
      <c r="W1030" t="s">
        <v>108</v>
      </c>
      <c r="X1030">
        <v>0.99686932277824802</v>
      </c>
      <c r="Y1030" t="s">
        <v>174</v>
      </c>
      <c r="Z1030" t="s">
        <v>403</v>
      </c>
      <c r="AA1030">
        <v>0.97956923800433404</v>
      </c>
      <c r="AB1030" t="s">
        <v>404</v>
      </c>
      <c r="AC1030">
        <v>821690</v>
      </c>
      <c r="AD1030">
        <v>1240053</v>
      </c>
      <c r="AE1030">
        <v>1769280</v>
      </c>
      <c r="AF1030" t="s">
        <v>118</v>
      </c>
      <c r="AH1030" s="41" t="s">
        <v>1161</v>
      </c>
      <c r="AI1030" t="s">
        <v>120</v>
      </c>
      <c r="AJ1030" t="s">
        <v>121</v>
      </c>
      <c r="AK1030" s="32">
        <v>43362</v>
      </c>
      <c r="AL1030" s="32">
        <v>43362</v>
      </c>
      <c r="AM1030">
        <v>50</v>
      </c>
      <c r="AN1030">
        <v>1</v>
      </c>
    </row>
    <row r="1031" spans="1:40" x14ac:dyDescent="0.3">
      <c r="A1031" s="32">
        <v>43312</v>
      </c>
      <c r="B1031">
        <v>98907</v>
      </c>
      <c r="C1031">
        <v>0.13600000000000001</v>
      </c>
      <c r="D1031" t="s">
        <v>251</v>
      </c>
      <c r="E1031" t="s">
        <v>13</v>
      </c>
      <c r="F1031" t="s">
        <v>142</v>
      </c>
      <c r="G1031">
        <v>0</v>
      </c>
      <c r="H1031">
        <v>1</v>
      </c>
      <c r="I1031">
        <v>0</v>
      </c>
      <c r="J1031">
        <v>0</v>
      </c>
      <c r="K1031" t="s">
        <v>143</v>
      </c>
      <c r="L1031">
        <v>2.10707170174586</v>
      </c>
      <c r="M1031" t="s">
        <v>171</v>
      </c>
      <c r="N1031" t="s">
        <v>403</v>
      </c>
      <c r="O1031">
        <v>1.8396365157777299</v>
      </c>
      <c r="P1031" t="s">
        <v>608</v>
      </c>
      <c r="Q1031" t="s">
        <v>110</v>
      </c>
      <c r="R1031">
        <v>1.0662848126568001</v>
      </c>
      <c r="S1031" t="s">
        <v>111</v>
      </c>
      <c r="T1031" t="s">
        <v>1073</v>
      </c>
      <c r="U1031">
        <v>1.0245044383941999</v>
      </c>
      <c r="V1031" t="s">
        <v>1074</v>
      </c>
      <c r="W1031" t="s">
        <v>112</v>
      </c>
      <c r="X1031">
        <v>0.99373936777646399</v>
      </c>
      <c r="Y1031" t="s">
        <v>113</v>
      </c>
      <c r="Z1031" t="s">
        <v>1076</v>
      </c>
      <c r="AA1031">
        <v>0.96773565000357498</v>
      </c>
      <c r="AB1031" t="s">
        <v>1092</v>
      </c>
      <c r="AC1031">
        <v>821952</v>
      </c>
      <c r="AD1031">
        <v>1240443</v>
      </c>
      <c r="AE1031">
        <v>1014323</v>
      </c>
      <c r="AF1031" t="s">
        <v>118</v>
      </c>
      <c r="AH1031" s="42">
        <v>43728.438888888886</v>
      </c>
      <c r="AI1031" t="s">
        <v>120</v>
      </c>
      <c r="AJ1031" t="s">
        <v>121</v>
      </c>
      <c r="AK1031" s="32">
        <v>43363</v>
      </c>
      <c r="AL1031" s="32">
        <v>43363</v>
      </c>
      <c r="AM1031">
        <v>51</v>
      </c>
      <c r="AN1031">
        <v>1</v>
      </c>
    </row>
    <row r="1032" spans="1:40" x14ac:dyDescent="0.3">
      <c r="A1032" s="32">
        <v>43343</v>
      </c>
      <c r="B1032">
        <v>100004</v>
      </c>
      <c r="C1032">
        <v>0.105</v>
      </c>
      <c r="D1032" t="s">
        <v>221</v>
      </c>
      <c r="E1032" t="s">
        <v>34</v>
      </c>
      <c r="F1032" t="s">
        <v>1162</v>
      </c>
      <c r="G1032">
        <v>0</v>
      </c>
      <c r="H1032">
        <v>1</v>
      </c>
      <c r="I1032">
        <v>0</v>
      </c>
      <c r="J1032">
        <v>0</v>
      </c>
      <c r="K1032" t="s">
        <v>403</v>
      </c>
      <c r="L1032">
        <v>1.8396365157777299</v>
      </c>
      <c r="M1032" t="s">
        <v>608</v>
      </c>
      <c r="N1032" t="s">
        <v>112</v>
      </c>
      <c r="O1032">
        <v>1.41651369985172</v>
      </c>
      <c r="P1032" t="s">
        <v>148</v>
      </c>
      <c r="Q1032" t="s">
        <v>116</v>
      </c>
      <c r="R1032">
        <v>1.11590409523878</v>
      </c>
      <c r="S1032" t="s">
        <v>134</v>
      </c>
      <c r="T1032" t="s">
        <v>110</v>
      </c>
      <c r="U1032">
        <v>1.0662848126568001</v>
      </c>
      <c r="V1032" t="s">
        <v>111</v>
      </c>
      <c r="W1032" t="s">
        <v>1073</v>
      </c>
      <c r="X1032">
        <v>1.0245044383941999</v>
      </c>
      <c r="Y1032" t="s">
        <v>1074</v>
      </c>
      <c r="Z1032" t="s">
        <v>143</v>
      </c>
      <c r="AA1032">
        <v>1.00319740091302</v>
      </c>
      <c r="AB1032" t="s">
        <v>144</v>
      </c>
      <c r="AN1032">
        <v>225</v>
      </c>
    </row>
    <row r="1033" spans="1:40" x14ac:dyDescent="0.3">
      <c r="A1033" s="32">
        <v>43343</v>
      </c>
      <c r="B1033">
        <v>100028</v>
      </c>
      <c r="C1033">
        <v>0.105</v>
      </c>
      <c r="D1033" t="s">
        <v>1163</v>
      </c>
      <c r="E1033" t="s">
        <v>19</v>
      </c>
      <c r="F1033" t="s">
        <v>1164</v>
      </c>
      <c r="G1033">
        <v>0</v>
      </c>
      <c r="H1033">
        <v>1</v>
      </c>
      <c r="I1033">
        <v>0</v>
      </c>
      <c r="J1033">
        <v>0</v>
      </c>
      <c r="K1033" t="s">
        <v>403</v>
      </c>
      <c r="L1033">
        <v>1.8396365157777299</v>
      </c>
      <c r="M1033" t="s">
        <v>608</v>
      </c>
      <c r="N1033" t="s">
        <v>112</v>
      </c>
      <c r="O1033">
        <v>1.2590869305002199</v>
      </c>
      <c r="P1033" t="s">
        <v>148</v>
      </c>
      <c r="Q1033" t="s">
        <v>116</v>
      </c>
      <c r="R1033">
        <v>1.11590409523878</v>
      </c>
      <c r="S1033" t="s">
        <v>134</v>
      </c>
      <c r="T1033" t="s">
        <v>110</v>
      </c>
      <c r="U1033">
        <v>1.0662848126568001</v>
      </c>
      <c r="V1033" t="s">
        <v>111</v>
      </c>
      <c r="W1033" t="s">
        <v>143</v>
      </c>
      <c r="X1033">
        <v>1.00319740091302</v>
      </c>
      <c r="Y1033" t="s">
        <v>144</v>
      </c>
      <c r="Z1033" t="s">
        <v>1076</v>
      </c>
      <c r="AA1033">
        <v>0.96773565000357498</v>
      </c>
      <c r="AB1033" t="s">
        <v>1092</v>
      </c>
      <c r="AC1033">
        <v>823514</v>
      </c>
      <c r="AD1033">
        <v>1242947</v>
      </c>
      <c r="AE1033">
        <v>9198045</v>
      </c>
      <c r="AF1033" t="s">
        <v>118</v>
      </c>
      <c r="AH1033" s="41" t="s">
        <v>1165</v>
      </c>
      <c r="AI1033" t="s">
        <v>120</v>
      </c>
      <c r="AJ1033" t="s">
        <v>121</v>
      </c>
      <c r="AK1033" s="32">
        <v>43367</v>
      </c>
      <c r="AL1033" s="32">
        <v>43367</v>
      </c>
      <c r="AM1033">
        <v>24</v>
      </c>
      <c r="AN1033">
        <v>1</v>
      </c>
    </row>
    <row r="1034" spans="1:40" ht="31.5" x14ac:dyDescent="0.3">
      <c r="A1034" s="32">
        <v>43343</v>
      </c>
      <c r="B1034">
        <v>100135</v>
      </c>
      <c r="C1034">
        <v>0.111</v>
      </c>
      <c r="D1034" t="s">
        <v>251</v>
      </c>
      <c r="E1034" t="s">
        <v>24</v>
      </c>
      <c r="F1034" t="s">
        <v>1166</v>
      </c>
      <c r="G1034">
        <v>0</v>
      </c>
      <c r="H1034">
        <v>1</v>
      </c>
      <c r="I1034">
        <v>0</v>
      </c>
      <c r="J1034">
        <v>0</v>
      </c>
      <c r="K1034" t="s">
        <v>106</v>
      </c>
      <c r="L1034">
        <v>1.55325081796186</v>
      </c>
      <c r="M1034" t="s">
        <v>698</v>
      </c>
      <c r="N1034" t="s">
        <v>110</v>
      </c>
      <c r="O1034">
        <v>1.0662848126568001</v>
      </c>
      <c r="P1034" t="s">
        <v>111</v>
      </c>
      <c r="Q1034" t="s">
        <v>1076</v>
      </c>
      <c r="R1034">
        <v>1.0568107571335901</v>
      </c>
      <c r="S1034" t="s">
        <v>1077</v>
      </c>
      <c r="T1034" t="s">
        <v>1073</v>
      </c>
      <c r="U1034">
        <v>1.0245044383941999</v>
      </c>
      <c r="V1034" t="s">
        <v>1074</v>
      </c>
      <c r="W1034" t="s">
        <v>143</v>
      </c>
      <c r="X1034">
        <v>1.00319740091302</v>
      </c>
      <c r="Y1034" t="s">
        <v>144</v>
      </c>
      <c r="Z1034" t="s">
        <v>108</v>
      </c>
      <c r="AA1034">
        <v>0.99686932277824802</v>
      </c>
      <c r="AB1034" t="s">
        <v>174</v>
      </c>
      <c r="AC1034">
        <v>820516</v>
      </c>
      <c r="AD1034">
        <v>1237951</v>
      </c>
      <c r="AE1034">
        <v>1013267</v>
      </c>
      <c r="AF1034" t="s">
        <v>118</v>
      </c>
      <c r="AH1034" s="41" t="s">
        <v>1167</v>
      </c>
      <c r="AI1034" t="s">
        <v>120</v>
      </c>
      <c r="AJ1034" t="s">
        <v>121</v>
      </c>
      <c r="AK1034" s="32">
        <v>43360</v>
      </c>
      <c r="AL1034" s="32">
        <v>43360</v>
      </c>
      <c r="AM1034">
        <v>17</v>
      </c>
      <c r="AN1034">
        <v>1</v>
      </c>
    </row>
    <row r="1035" spans="1:40" x14ac:dyDescent="0.3">
      <c r="A1035" s="32">
        <v>43343</v>
      </c>
      <c r="B1035">
        <v>101171</v>
      </c>
      <c r="C1035">
        <v>0.111</v>
      </c>
      <c r="D1035" t="s">
        <v>224</v>
      </c>
      <c r="E1035" t="s">
        <v>18</v>
      </c>
      <c r="F1035" t="s">
        <v>1168</v>
      </c>
      <c r="G1035">
        <v>0</v>
      </c>
      <c r="H1035">
        <v>1</v>
      </c>
      <c r="I1035">
        <v>0</v>
      </c>
      <c r="J1035">
        <v>0</v>
      </c>
      <c r="K1035" t="s">
        <v>403</v>
      </c>
      <c r="L1035">
        <v>1.8396365157777299</v>
      </c>
      <c r="M1035" t="s">
        <v>608</v>
      </c>
      <c r="N1035" t="s">
        <v>129</v>
      </c>
      <c r="O1035">
        <v>1.2030725316672199</v>
      </c>
      <c r="P1035" t="s">
        <v>169</v>
      </c>
      <c r="Q1035" t="s">
        <v>110</v>
      </c>
      <c r="R1035">
        <v>1.0662848126568001</v>
      </c>
      <c r="S1035" t="s">
        <v>111</v>
      </c>
      <c r="T1035" t="s">
        <v>1076</v>
      </c>
      <c r="U1035">
        <v>1.0568107571335901</v>
      </c>
      <c r="V1035" t="s">
        <v>1077</v>
      </c>
      <c r="W1035" t="s">
        <v>1073</v>
      </c>
      <c r="X1035">
        <v>1.0245044383941999</v>
      </c>
      <c r="Y1035" t="s">
        <v>1074</v>
      </c>
      <c r="Z1035" t="s">
        <v>112</v>
      </c>
      <c r="AA1035">
        <v>0.99264605913871795</v>
      </c>
      <c r="AB1035" t="s">
        <v>148</v>
      </c>
      <c r="AC1035">
        <v>819576</v>
      </c>
      <c r="AD1035">
        <v>1236184</v>
      </c>
      <c r="AE1035">
        <v>9749599</v>
      </c>
      <c r="AF1035" t="s">
        <v>118</v>
      </c>
      <c r="AH1035" s="41" t="s">
        <v>1169</v>
      </c>
      <c r="AI1035" t="s">
        <v>120</v>
      </c>
      <c r="AJ1035" t="s">
        <v>121</v>
      </c>
      <c r="AK1035" s="32">
        <v>43355</v>
      </c>
      <c r="AL1035" s="32">
        <v>43355</v>
      </c>
      <c r="AM1035">
        <v>12</v>
      </c>
      <c r="AN1035">
        <v>1</v>
      </c>
    </row>
    <row r="1036" spans="1:40" ht="47.25" x14ac:dyDescent="0.3">
      <c r="A1036" s="32">
        <v>43343</v>
      </c>
      <c r="B1036">
        <v>101649</v>
      </c>
      <c r="C1036">
        <v>0.125</v>
      </c>
      <c r="D1036" t="s">
        <v>239</v>
      </c>
      <c r="E1036" t="s">
        <v>24</v>
      </c>
      <c r="F1036" t="s">
        <v>1170</v>
      </c>
      <c r="G1036">
        <v>0</v>
      </c>
      <c r="H1036">
        <v>1</v>
      </c>
      <c r="I1036">
        <v>0</v>
      </c>
      <c r="J1036">
        <v>0</v>
      </c>
      <c r="K1036" t="s">
        <v>143</v>
      </c>
      <c r="L1036">
        <v>2.10707170174586</v>
      </c>
      <c r="M1036" t="s">
        <v>171</v>
      </c>
      <c r="N1036" t="s">
        <v>108</v>
      </c>
      <c r="O1036">
        <v>1.40136162698032</v>
      </c>
      <c r="P1036" t="s">
        <v>212</v>
      </c>
      <c r="Q1036" t="s">
        <v>116</v>
      </c>
      <c r="R1036">
        <v>1.11590409523878</v>
      </c>
      <c r="S1036" t="s">
        <v>134</v>
      </c>
      <c r="T1036" t="s">
        <v>110</v>
      </c>
      <c r="U1036">
        <v>1.0662848126568001</v>
      </c>
      <c r="V1036" t="s">
        <v>111</v>
      </c>
      <c r="W1036" t="s">
        <v>1073</v>
      </c>
      <c r="X1036">
        <v>1.0245044383941999</v>
      </c>
      <c r="Y1036" t="s">
        <v>1074</v>
      </c>
      <c r="Z1036" t="s">
        <v>403</v>
      </c>
      <c r="AA1036">
        <v>0.97956923800433404</v>
      </c>
      <c r="AB1036" t="s">
        <v>404</v>
      </c>
      <c r="AC1036">
        <v>819325</v>
      </c>
      <c r="AD1036">
        <v>1235769</v>
      </c>
      <c r="AE1036">
        <v>7729023</v>
      </c>
      <c r="AF1036" t="s">
        <v>118</v>
      </c>
      <c r="AH1036" s="41" t="s">
        <v>1171</v>
      </c>
      <c r="AI1036" t="s">
        <v>120</v>
      </c>
      <c r="AJ1036" t="s">
        <v>121</v>
      </c>
      <c r="AK1036" s="32">
        <v>43355</v>
      </c>
      <c r="AL1036" s="32">
        <v>43355</v>
      </c>
      <c r="AM1036">
        <v>12</v>
      </c>
      <c r="AN1036">
        <v>1</v>
      </c>
    </row>
    <row r="1037" spans="1:40" ht="31.5" x14ac:dyDescent="0.3">
      <c r="A1037" s="32">
        <v>43343</v>
      </c>
      <c r="B1037">
        <v>101665</v>
      </c>
      <c r="C1037">
        <v>0.108</v>
      </c>
      <c r="D1037" t="s">
        <v>458</v>
      </c>
      <c r="E1037" t="s">
        <v>27</v>
      </c>
      <c r="F1037" t="s">
        <v>1172</v>
      </c>
      <c r="G1037">
        <v>0</v>
      </c>
      <c r="H1037">
        <v>1</v>
      </c>
      <c r="I1037">
        <v>0</v>
      </c>
      <c r="J1037">
        <v>0</v>
      </c>
      <c r="K1037" t="s">
        <v>403</v>
      </c>
      <c r="L1037">
        <v>1.8396365157777299</v>
      </c>
      <c r="M1037" t="s">
        <v>608</v>
      </c>
      <c r="N1037" t="s">
        <v>124</v>
      </c>
      <c r="O1037">
        <v>1.0882273625129699</v>
      </c>
      <c r="P1037" t="s">
        <v>135</v>
      </c>
      <c r="Q1037" t="s">
        <v>110</v>
      </c>
      <c r="R1037">
        <v>1.0662848126568001</v>
      </c>
      <c r="S1037" t="s">
        <v>111</v>
      </c>
      <c r="T1037" t="s">
        <v>1076</v>
      </c>
      <c r="U1037">
        <v>1.0568107571335901</v>
      </c>
      <c r="V1037" t="s">
        <v>1077</v>
      </c>
      <c r="W1037" t="s">
        <v>1073</v>
      </c>
      <c r="X1037">
        <v>1.0245044383941999</v>
      </c>
      <c r="Y1037" t="s">
        <v>1074</v>
      </c>
      <c r="Z1037" t="s">
        <v>143</v>
      </c>
      <c r="AA1037">
        <v>1.00319740091302</v>
      </c>
      <c r="AB1037" t="s">
        <v>144</v>
      </c>
      <c r="AC1037">
        <v>822490</v>
      </c>
      <c r="AD1037">
        <v>1241330</v>
      </c>
      <c r="AE1037">
        <v>9928078</v>
      </c>
      <c r="AF1037" t="s">
        <v>118</v>
      </c>
      <c r="AH1037" s="41" t="s">
        <v>1173</v>
      </c>
      <c r="AI1037" t="s">
        <v>200</v>
      </c>
      <c r="AJ1037" t="s">
        <v>121</v>
      </c>
      <c r="AK1037" s="32">
        <v>43364</v>
      </c>
      <c r="AL1037" s="32">
        <v>43364</v>
      </c>
      <c r="AM1037">
        <v>21</v>
      </c>
      <c r="AN1037">
        <v>1</v>
      </c>
    </row>
    <row r="1038" spans="1:40" x14ac:dyDescent="0.3">
      <c r="A1038" s="32">
        <v>43343</v>
      </c>
      <c r="B1038">
        <v>102005</v>
      </c>
      <c r="C1038">
        <v>0.113</v>
      </c>
      <c r="D1038" t="s">
        <v>251</v>
      </c>
      <c r="E1038" t="s">
        <v>26</v>
      </c>
      <c r="F1038" t="s">
        <v>1174</v>
      </c>
      <c r="G1038">
        <v>0</v>
      </c>
      <c r="H1038">
        <v>1</v>
      </c>
      <c r="I1038">
        <v>0</v>
      </c>
      <c r="J1038">
        <v>0</v>
      </c>
      <c r="K1038" t="s">
        <v>403</v>
      </c>
      <c r="L1038">
        <v>1.8396365157777299</v>
      </c>
      <c r="M1038" t="s">
        <v>608</v>
      </c>
      <c r="N1038" t="s">
        <v>106</v>
      </c>
      <c r="O1038">
        <v>1.5267733537727901</v>
      </c>
      <c r="P1038" t="s">
        <v>690</v>
      </c>
      <c r="Q1038" t="s">
        <v>110</v>
      </c>
      <c r="R1038">
        <v>1.0662848126568001</v>
      </c>
      <c r="S1038" t="s">
        <v>111</v>
      </c>
      <c r="T1038" t="s">
        <v>112</v>
      </c>
      <c r="U1038">
        <v>1.0504380000042299</v>
      </c>
      <c r="V1038" t="s">
        <v>148</v>
      </c>
      <c r="W1038" t="s">
        <v>1073</v>
      </c>
      <c r="X1038">
        <v>1.0245044383941999</v>
      </c>
      <c r="Y1038" t="s">
        <v>1074</v>
      </c>
      <c r="Z1038" t="s">
        <v>143</v>
      </c>
      <c r="AA1038">
        <v>1.00319740091302</v>
      </c>
      <c r="AB1038" t="s">
        <v>144</v>
      </c>
      <c r="AC1038">
        <v>824788</v>
      </c>
      <c r="AD1038">
        <v>1244714</v>
      </c>
      <c r="AE1038">
        <v>8738163</v>
      </c>
      <c r="AF1038" t="s">
        <v>118</v>
      </c>
      <c r="AH1038" s="41" t="s">
        <v>1175</v>
      </c>
      <c r="AI1038" t="s">
        <v>120</v>
      </c>
      <c r="AJ1038" t="s">
        <v>121</v>
      </c>
      <c r="AK1038" s="32">
        <v>43369</v>
      </c>
      <c r="AL1038" s="32">
        <v>43369</v>
      </c>
      <c r="AM1038">
        <v>26</v>
      </c>
      <c r="AN1038">
        <v>1</v>
      </c>
    </row>
    <row r="1039" spans="1:40" x14ac:dyDescent="0.3">
      <c r="A1039" s="32">
        <v>43343</v>
      </c>
      <c r="B1039">
        <v>102679</v>
      </c>
      <c r="C1039">
        <v>0.113</v>
      </c>
      <c r="D1039" t="s">
        <v>273</v>
      </c>
      <c r="E1039" t="s">
        <v>29</v>
      </c>
      <c r="F1039" t="s">
        <v>1176</v>
      </c>
      <c r="G1039">
        <v>0</v>
      </c>
      <c r="H1039">
        <v>1</v>
      </c>
      <c r="I1039">
        <v>0</v>
      </c>
      <c r="J1039">
        <v>0</v>
      </c>
      <c r="K1039" t="s">
        <v>403</v>
      </c>
      <c r="L1039">
        <v>1.8396365157777299</v>
      </c>
      <c r="M1039" t="s">
        <v>608</v>
      </c>
      <c r="N1039" t="s">
        <v>124</v>
      </c>
      <c r="O1039">
        <v>1.0882273625129699</v>
      </c>
      <c r="P1039" t="s">
        <v>135</v>
      </c>
      <c r="Q1039" t="s">
        <v>110</v>
      </c>
      <c r="R1039">
        <v>1.0662848126568001</v>
      </c>
      <c r="S1039" t="s">
        <v>111</v>
      </c>
      <c r="T1039" t="s">
        <v>1076</v>
      </c>
      <c r="U1039">
        <v>1.0568107571335901</v>
      </c>
      <c r="V1039" t="s">
        <v>1077</v>
      </c>
      <c r="W1039" t="s">
        <v>1073</v>
      </c>
      <c r="X1039">
        <v>1.0245044383941999</v>
      </c>
      <c r="Y1039" t="s">
        <v>1074</v>
      </c>
      <c r="Z1039" t="s">
        <v>143</v>
      </c>
      <c r="AA1039">
        <v>1.00319740091302</v>
      </c>
      <c r="AB1039" t="s">
        <v>144</v>
      </c>
      <c r="AN1039">
        <v>119</v>
      </c>
    </row>
    <row r="1040" spans="1:40" x14ac:dyDescent="0.3">
      <c r="A1040" s="32">
        <v>43343</v>
      </c>
      <c r="B1040">
        <v>102703</v>
      </c>
      <c r="C1040">
        <v>0.108</v>
      </c>
      <c r="D1040" t="s">
        <v>1163</v>
      </c>
      <c r="E1040" t="s">
        <v>19</v>
      </c>
      <c r="F1040" t="s">
        <v>1164</v>
      </c>
      <c r="G1040">
        <v>0</v>
      </c>
      <c r="H1040">
        <v>1</v>
      </c>
      <c r="I1040">
        <v>0</v>
      </c>
      <c r="J1040">
        <v>0</v>
      </c>
      <c r="K1040" t="s">
        <v>403</v>
      </c>
      <c r="L1040">
        <v>1.8396365157777299</v>
      </c>
      <c r="M1040" t="s">
        <v>608</v>
      </c>
      <c r="N1040" t="s">
        <v>110</v>
      </c>
      <c r="O1040">
        <v>1.0662848126568001</v>
      </c>
      <c r="P1040" t="s">
        <v>111</v>
      </c>
      <c r="Q1040" t="s">
        <v>1076</v>
      </c>
      <c r="R1040">
        <v>1.0568107571335901</v>
      </c>
      <c r="S1040" t="s">
        <v>1077</v>
      </c>
      <c r="T1040" t="s">
        <v>1073</v>
      </c>
      <c r="U1040">
        <v>1.0245044383941999</v>
      </c>
      <c r="V1040" t="s">
        <v>1074</v>
      </c>
      <c r="W1040" t="s">
        <v>108</v>
      </c>
      <c r="X1040">
        <v>0.99686932277824802</v>
      </c>
      <c r="Y1040" t="s">
        <v>174</v>
      </c>
      <c r="Z1040" t="s">
        <v>112</v>
      </c>
      <c r="AA1040">
        <v>0.99373936777646399</v>
      </c>
      <c r="AB1040" t="s">
        <v>113</v>
      </c>
      <c r="AC1040">
        <v>823521</v>
      </c>
      <c r="AD1040">
        <v>1242956</v>
      </c>
      <c r="AE1040">
        <v>9198045</v>
      </c>
      <c r="AF1040" t="s">
        <v>118</v>
      </c>
      <c r="AH1040" s="41" t="s">
        <v>1165</v>
      </c>
      <c r="AI1040" t="s">
        <v>120</v>
      </c>
      <c r="AJ1040" t="s">
        <v>121</v>
      </c>
      <c r="AK1040" s="32">
        <v>43367</v>
      </c>
      <c r="AL1040" s="32">
        <v>43367</v>
      </c>
      <c r="AM1040">
        <v>24</v>
      </c>
      <c r="AN1040">
        <v>1</v>
      </c>
    </row>
    <row r="1041" spans="1:40" x14ac:dyDescent="0.3">
      <c r="A1041" s="32">
        <v>43343</v>
      </c>
      <c r="B1041">
        <v>102964</v>
      </c>
      <c r="C1041">
        <v>0.126</v>
      </c>
      <c r="D1041" t="s">
        <v>201</v>
      </c>
      <c r="E1041" t="s">
        <v>32</v>
      </c>
      <c r="F1041" t="s">
        <v>1177</v>
      </c>
      <c r="G1041">
        <v>0</v>
      </c>
      <c r="H1041">
        <v>1</v>
      </c>
      <c r="I1041">
        <v>0</v>
      </c>
      <c r="J1041">
        <v>0</v>
      </c>
      <c r="K1041" t="s">
        <v>403</v>
      </c>
      <c r="L1041">
        <v>1.8396365157777299</v>
      </c>
      <c r="M1041" t="s">
        <v>608</v>
      </c>
      <c r="N1041" t="s">
        <v>116</v>
      </c>
      <c r="O1041">
        <v>1.11590409523878</v>
      </c>
      <c r="P1041" t="s">
        <v>134</v>
      </c>
      <c r="Q1041" t="s">
        <v>110</v>
      </c>
      <c r="R1041">
        <v>1.0662848126568001</v>
      </c>
      <c r="S1041" t="s">
        <v>111</v>
      </c>
      <c r="T1041" t="s">
        <v>1073</v>
      </c>
      <c r="U1041">
        <v>1.0245044383941999</v>
      </c>
      <c r="V1041" t="s">
        <v>1074</v>
      </c>
      <c r="W1041" t="s">
        <v>143</v>
      </c>
      <c r="X1041">
        <v>1.00319740091302</v>
      </c>
      <c r="Y1041" t="s">
        <v>144</v>
      </c>
      <c r="Z1041" t="s">
        <v>112</v>
      </c>
      <c r="AA1041">
        <v>0.982017628506755</v>
      </c>
      <c r="AB1041" t="s">
        <v>113</v>
      </c>
      <c r="AC1041">
        <v>825072</v>
      </c>
      <c r="AD1041">
        <v>1245158</v>
      </c>
      <c r="AE1041">
        <v>9839200</v>
      </c>
      <c r="AF1041" t="s">
        <v>118</v>
      </c>
      <c r="AH1041" s="41" t="s">
        <v>1178</v>
      </c>
      <c r="AI1041" t="s">
        <v>200</v>
      </c>
      <c r="AJ1041" t="s">
        <v>121</v>
      </c>
      <c r="AK1041" s="32">
        <v>43369</v>
      </c>
      <c r="AL1041" s="32">
        <v>43369</v>
      </c>
      <c r="AM1041">
        <v>26</v>
      </c>
      <c r="AN1041">
        <v>1</v>
      </c>
    </row>
    <row r="1042" spans="1:40" ht="63" x14ac:dyDescent="0.3">
      <c r="A1042" s="32">
        <v>43343</v>
      </c>
      <c r="B1042">
        <v>103078</v>
      </c>
      <c r="C1042">
        <v>0.14000000000000001</v>
      </c>
      <c r="D1042" t="s">
        <v>356</v>
      </c>
      <c r="E1042" t="s">
        <v>19</v>
      </c>
      <c r="F1042" t="s">
        <v>1179</v>
      </c>
      <c r="G1042">
        <v>0</v>
      </c>
      <c r="H1042">
        <v>1</v>
      </c>
      <c r="I1042">
        <v>0</v>
      </c>
      <c r="J1042">
        <v>0</v>
      </c>
      <c r="K1042" t="s">
        <v>106</v>
      </c>
      <c r="L1042">
        <v>1.5267733537727901</v>
      </c>
      <c r="M1042" t="s">
        <v>690</v>
      </c>
      <c r="N1042" t="s">
        <v>108</v>
      </c>
      <c r="O1042">
        <v>1.40136162698032</v>
      </c>
      <c r="P1042" t="s">
        <v>212</v>
      </c>
      <c r="Q1042" t="s">
        <v>112</v>
      </c>
      <c r="R1042">
        <v>1.21074523321936</v>
      </c>
      <c r="S1042" t="s">
        <v>148</v>
      </c>
      <c r="T1042" t="s">
        <v>129</v>
      </c>
      <c r="U1042">
        <v>1.12931974425753</v>
      </c>
      <c r="V1042" t="s">
        <v>907</v>
      </c>
      <c r="W1042" t="s">
        <v>1073</v>
      </c>
      <c r="X1042">
        <v>1.11838297570126</v>
      </c>
      <c r="Y1042" t="s">
        <v>1121</v>
      </c>
      <c r="Z1042" t="s">
        <v>116</v>
      </c>
      <c r="AA1042">
        <v>1.11590409523878</v>
      </c>
      <c r="AB1042" t="s">
        <v>134</v>
      </c>
      <c r="AC1042">
        <v>819328</v>
      </c>
      <c r="AD1042">
        <v>1235773</v>
      </c>
      <c r="AE1042">
        <v>1683036</v>
      </c>
      <c r="AF1042" t="s">
        <v>118</v>
      </c>
      <c r="AH1042" s="41" t="s">
        <v>1180</v>
      </c>
      <c r="AI1042" t="s">
        <v>120</v>
      </c>
      <c r="AJ1042" t="s">
        <v>121</v>
      </c>
      <c r="AK1042" s="32">
        <v>43355</v>
      </c>
      <c r="AL1042" s="32">
        <v>43355</v>
      </c>
      <c r="AM1042">
        <v>12</v>
      </c>
      <c r="AN1042">
        <v>1</v>
      </c>
    </row>
    <row r="1043" spans="1:40" x14ac:dyDescent="0.3">
      <c r="A1043" s="32">
        <v>43343</v>
      </c>
      <c r="B1043">
        <v>103272</v>
      </c>
      <c r="C1043">
        <v>0.13700000000000001</v>
      </c>
      <c r="D1043" t="s">
        <v>464</v>
      </c>
      <c r="E1043" t="s">
        <v>25</v>
      </c>
      <c r="F1043" t="s">
        <v>1181</v>
      </c>
      <c r="G1043">
        <v>0</v>
      </c>
      <c r="H1043">
        <v>1</v>
      </c>
      <c r="I1043">
        <v>0</v>
      </c>
      <c r="J1043">
        <v>0</v>
      </c>
      <c r="K1043" t="s">
        <v>143</v>
      </c>
      <c r="L1043">
        <v>2.10707170174586</v>
      </c>
      <c r="M1043" t="s">
        <v>171</v>
      </c>
      <c r="N1043" t="s">
        <v>108</v>
      </c>
      <c r="O1043">
        <v>1.12625407714445</v>
      </c>
      <c r="P1043" t="s">
        <v>109</v>
      </c>
      <c r="Q1043" t="s">
        <v>116</v>
      </c>
      <c r="R1043">
        <v>1.11590409523878</v>
      </c>
      <c r="S1043" t="s">
        <v>134</v>
      </c>
      <c r="T1043" t="s">
        <v>110</v>
      </c>
      <c r="U1043">
        <v>1.0662848126568001</v>
      </c>
      <c r="V1043" t="s">
        <v>111</v>
      </c>
      <c r="W1043" t="s">
        <v>1076</v>
      </c>
      <c r="X1043">
        <v>1.0568107571335901</v>
      </c>
      <c r="Y1043" t="s">
        <v>1077</v>
      </c>
      <c r="Z1043" t="s">
        <v>1073</v>
      </c>
      <c r="AA1043">
        <v>1.0245044383941999</v>
      </c>
      <c r="AB1043" t="s">
        <v>1074</v>
      </c>
      <c r="AC1043">
        <v>822287</v>
      </c>
      <c r="AD1043">
        <v>1241023</v>
      </c>
      <c r="AE1043">
        <v>8901688</v>
      </c>
      <c r="AF1043" t="s">
        <v>118</v>
      </c>
      <c r="AH1043" s="44">
        <v>0.20972222222222223</v>
      </c>
      <c r="AI1043" t="s">
        <v>120</v>
      </c>
      <c r="AJ1043" t="s">
        <v>121</v>
      </c>
      <c r="AK1043" s="32">
        <v>43363</v>
      </c>
      <c r="AL1043" s="32">
        <v>43363</v>
      </c>
      <c r="AM1043">
        <v>20</v>
      </c>
      <c r="AN1043">
        <v>1</v>
      </c>
    </row>
    <row r="1044" spans="1:40" ht="31.5" x14ac:dyDescent="0.3">
      <c r="A1044" s="32">
        <v>43343</v>
      </c>
      <c r="B1044">
        <v>103309</v>
      </c>
      <c r="C1044">
        <v>0.13500000000000001</v>
      </c>
      <c r="D1044" t="s">
        <v>647</v>
      </c>
      <c r="E1044" t="s">
        <v>23</v>
      </c>
      <c r="F1044" t="s">
        <v>1182</v>
      </c>
      <c r="G1044">
        <v>0</v>
      </c>
      <c r="H1044">
        <v>1</v>
      </c>
      <c r="I1044">
        <v>0</v>
      </c>
      <c r="J1044">
        <v>0</v>
      </c>
      <c r="K1044" t="s">
        <v>403</v>
      </c>
      <c r="L1044">
        <v>1.8396365157777299</v>
      </c>
      <c r="M1044" t="s">
        <v>608</v>
      </c>
      <c r="N1044" t="s">
        <v>106</v>
      </c>
      <c r="O1044">
        <v>1.24881200088203</v>
      </c>
      <c r="P1044" t="s">
        <v>1095</v>
      </c>
      <c r="Q1044" t="s">
        <v>116</v>
      </c>
      <c r="R1044">
        <v>1.11590409523878</v>
      </c>
      <c r="S1044" t="s">
        <v>134</v>
      </c>
      <c r="T1044" t="s">
        <v>124</v>
      </c>
      <c r="U1044">
        <v>1.0882273625129699</v>
      </c>
      <c r="V1044" t="s">
        <v>135</v>
      </c>
      <c r="W1044" t="s">
        <v>110</v>
      </c>
      <c r="X1044">
        <v>1.0662848126568001</v>
      </c>
      <c r="Y1044" t="s">
        <v>111</v>
      </c>
      <c r="Z1044" t="s">
        <v>1076</v>
      </c>
      <c r="AA1044">
        <v>1.0568107571335901</v>
      </c>
      <c r="AB1044" t="s">
        <v>1077</v>
      </c>
      <c r="AC1044">
        <v>822169</v>
      </c>
      <c r="AD1044">
        <v>1240832</v>
      </c>
      <c r="AE1044">
        <v>1012954</v>
      </c>
      <c r="AF1044" t="s">
        <v>118</v>
      </c>
      <c r="AH1044" s="41" t="s">
        <v>1183</v>
      </c>
      <c r="AI1044" t="s">
        <v>120</v>
      </c>
      <c r="AJ1044" t="s">
        <v>121</v>
      </c>
      <c r="AK1044" s="32">
        <v>43363</v>
      </c>
      <c r="AL1044" s="32">
        <v>43363</v>
      </c>
      <c r="AM1044">
        <v>20</v>
      </c>
      <c r="AN1044">
        <v>1</v>
      </c>
    </row>
    <row r="1045" spans="1:40" ht="31.5" x14ac:dyDescent="0.3">
      <c r="A1045" s="32">
        <v>43343</v>
      </c>
      <c r="B1045">
        <v>103334</v>
      </c>
      <c r="C1045">
        <v>0.16500000000000001</v>
      </c>
      <c r="D1045" t="s">
        <v>122</v>
      </c>
      <c r="E1045" t="s">
        <v>20</v>
      </c>
      <c r="F1045" t="s">
        <v>1184</v>
      </c>
      <c r="G1045">
        <v>0</v>
      </c>
      <c r="H1045">
        <v>1</v>
      </c>
      <c r="I1045">
        <v>0</v>
      </c>
      <c r="J1045">
        <v>0</v>
      </c>
      <c r="K1045" t="s">
        <v>403</v>
      </c>
      <c r="L1045">
        <v>1.8396365157777299</v>
      </c>
      <c r="M1045" t="s">
        <v>608</v>
      </c>
      <c r="N1045" t="s">
        <v>106</v>
      </c>
      <c r="O1045">
        <v>1.5267733537727901</v>
      </c>
      <c r="P1045" t="s">
        <v>690</v>
      </c>
      <c r="Q1045" t="s">
        <v>108</v>
      </c>
      <c r="R1045">
        <v>1.12625407714445</v>
      </c>
      <c r="S1045" t="s">
        <v>109</v>
      </c>
      <c r="T1045" t="s">
        <v>110</v>
      </c>
      <c r="U1045">
        <v>1.0662848126568001</v>
      </c>
      <c r="V1045" t="s">
        <v>111</v>
      </c>
      <c r="W1045" t="s">
        <v>1076</v>
      </c>
      <c r="X1045">
        <v>1.0568107571335901</v>
      </c>
      <c r="Y1045" t="s">
        <v>1077</v>
      </c>
      <c r="Z1045" t="s">
        <v>1073</v>
      </c>
      <c r="AA1045">
        <v>1.0245044383941999</v>
      </c>
      <c r="AB1045" t="s">
        <v>1074</v>
      </c>
      <c r="AC1045">
        <v>826374</v>
      </c>
      <c r="AD1045">
        <v>1246815</v>
      </c>
      <c r="AE1045">
        <v>8181729</v>
      </c>
      <c r="AF1045" t="s">
        <v>118</v>
      </c>
      <c r="AH1045" s="41" t="s">
        <v>1185</v>
      </c>
      <c r="AI1045" t="s">
        <v>120</v>
      </c>
      <c r="AJ1045" t="s">
        <v>121</v>
      </c>
      <c r="AK1045" s="32">
        <v>43370</v>
      </c>
      <c r="AL1045" s="32">
        <v>43370</v>
      </c>
      <c r="AM1045">
        <v>27</v>
      </c>
      <c r="AN1045">
        <v>1</v>
      </c>
    </row>
    <row r="1046" spans="1:40" x14ac:dyDescent="0.3">
      <c r="A1046" s="32">
        <v>43343</v>
      </c>
      <c r="B1046">
        <v>103461</v>
      </c>
      <c r="C1046">
        <v>0.112</v>
      </c>
      <c r="D1046" t="s">
        <v>1186</v>
      </c>
      <c r="E1046" t="s">
        <v>22</v>
      </c>
      <c r="F1046" t="s">
        <v>1187</v>
      </c>
      <c r="G1046">
        <v>0</v>
      </c>
      <c r="H1046">
        <v>1</v>
      </c>
      <c r="I1046">
        <v>0</v>
      </c>
      <c r="J1046">
        <v>0</v>
      </c>
      <c r="K1046" t="s">
        <v>403</v>
      </c>
      <c r="L1046">
        <v>1.8396365157777299</v>
      </c>
      <c r="M1046" t="s">
        <v>608</v>
      </c>
      <c r="N1046" t="s">
        <v>116</v>
      </c>
      <c r="O1046">
        <v>1.11590409523878</v>
      </c>
      <c r="P1046" t="s">
        <v>134</v>
      </c>
      <c r="Q1046" t="s">
        <v>124</v>
      </c>
      <c r="R1046">
        <v>1.0882273625129699</v>
      </c>
      <c r="S1046" t="s">
        <v>135</v>
      </c>
      <c r="T1046" t="s">
        <v>110</v>
      </c>
      <c r="U1046">
        <v>1.0662848126568001</v>
      </c>
      <c r="V1046" t="s">
        <v>111</v>
      </c>
      <c r="W1046" t="s">
        <v>1076</v>
      </c>
      <c r="X1046">
        <v>1.0568107571335901</v>
      </c>
      <c r="Y1046" t="s">
        <v>1077</v>
      </c>
      <c r="Z1046" t="s">
        <v>112</v>
      </c>
      <c r="AA1046">
        <v>1.0504380000042299</v>
      </c>
      <c r="AB1046" t="s">
        <v>148</v>
      </c>
      <c r="AC1046">
        <v>821592</v>
      </c>
      <c r="AD1046">
        <v>1239878</v>
      </c>
      <c r="AE1046">
        <v>8117772</v>
      </c>
      <c r="AF1046" t="s">
        <v>118</v>
      </c>
      <c r="AH1046" s="41" t="s">
        <v>1188</v>
      </c>
      <c r="AI1046" t="s">
        <v>120</v>
      </c>
      <c r="AJ1046" t="s">
        <v>121</v>
      </c>
      <c r="AK1046" s="32">
        <v>43362</v>
      </c>
      <c r="AL1046" s="32">
        <v>43362</v>
      </c>
      <c r="AM1046">
        <v>19</v>
      </c>
      <c r="AN1046">
        <v>1</v>
      </c>
    </row>
    <row r="1047" spans="1:40" x14ac:dyDescent="0.3">
      <c r="A1047" s="32">
        <v>43343</v>
      </c>
      <c r="B1047">
        <v>103543</v>
      </c>
      <c r="C1047">
        <v>0.13900000000000001</v>
      </c>
      <c r="D1047" t="s">
        <v>1186</v>
      </c>
      <c r="E1047" t="s">
        <v>20</v>
      </c>
      <c r="F1047" t="s">
        <v>1189</v>
      </c>
      <c r="G1047">
        <v>0</v>
      </c>
      <c r="H1047">
        <v>1</v>
      </c>
      <c r="I1047">
        <v>0</v>
      </c>
      <c r="J1047">
        <v>0</v>
      </c>
      <c r="K1047" t="s">
        <v>106</v>
      </c>
      <c r="L1047">
        <v>2.79676223616134</v>
      </c>
      <c r="M1047" t="s">
        <v>702</v>
      </c>
      <c r="N1047" t="s">
        <v>129</v>
      </c>
      <c r="O1047">
        <v>1.2030725316672199</v>
      </c>
      <c r="P1047" t="s">
        <v>169</v>
      </c>
      <c r="Q1047" t="s">
        <v>110</v>
      </c>
      <c r="R1047">
        <v>1.0662848126568001</v>
      </c>
      <c r="S1047" t="s">
        <v>111</v>
      </c>
      <c r="T1047" t="s">
        <v>112</v>
      </c>
      <c r="U1047">
        <v>0.99373936777646399</v>
      </c>
      <c r="V1047" t="s">
        <v>113</v>
      </c>
      <c r="W1047" t="s">
        <v>403</v>
      </c>
      <c r="X1047">
        <v>0.97956923800433404</v>
      </c>
      <c r="Y1047" t="s">
        <v>404</v>
      </c>
      <c r="Z1047" t="s">
        <v>1076</v>
      </c>
      <c r="AA1047">
        <v>0.96773565000357498</v>
      </c>
      <c r="AB1047" t="s">
        <v>1092</v>
      </c>
      <c r="AN1047">
        <v>153</v>
      </c>
    </row>
    <row r="1048" spans="1:40" ht="63" x14ac:dyDescent="0.3">
      <c r="A1048" s="32">
        <v>43343</v>
      </c>
      <c r="B1048">
        <v>103591</v>
      </c>
      <c r="C1048">
        <v>0.161</v>
      </c>
      <c r="D1048" t="s">
        <v>201</v>
      </c>
      <c r="E1048" t="s">
        <v>16</v>
      </c>
      <c r="F1048" t="s">
        <v>1190</v>
      </c>
      <c r="G1048">
        <v>0</v>
      </c>
      <c r="H1048">
        <v>1</v>
      </c>
      <c r="I1048">
        <v>0</v>
      </c>
      <c r="J1048">
        <v>0</v>
      </c>
      <c r="K1048" t="s">
        <v>143</v>
      </c>
      <c r="L1048">
        <v>2.10707170174586</v>
      </c>
      <c r="M1048" t="s">
        <v>171</v>
      </c>
      <c r="N1048" t="s">
        <v>106</v>
      </c>
      <c r="O1048">
        <v>1.55325081796186</v>
      </c>
      <c r="P1048" t="s">
        <v>698</v>
      </c>
      <c r="Q1048" t="s">
        <v>110</v>
      </c>
      <c r="R1048">
        <v>1.0662848126568001</v>
      </c>
      <c r="S1048" t="s">
        <v>111</v>
      </c>
      <c r="T1048" t="s">
        <v>1073</v>
      </c>
      <c r="U1048">
        <v>1.0245044383941999</v>
      </c>
      <c r="V1048" t="s">
        <v>1074</v>
      </c>
      <c r="W1048" t="s">
        <v>108</v>
      </c>
      <c r="X1048">
        <v>0.99686932277824802</v>
      </c>
      <c r="Y1048" t="s">
        <v>174</v>
      </c>
      <c r="Z1048" t="s">
        <v>112</v>
      </c>
      <c r="AA1048">
        <v>0.99373936777646399</v>
      </c>
      <c r="AB1048" t="s">
        <v>148</v>
      </c>
      <c r="AC1048">
        <v>822275</v>
      </c>
      <c r="AD1048">
        <v>1241006</v>
      </c>
      <c r="AE1048">
        <v>9751041</v>
      </c>
      <c r="AF1048" t="s">
        <v>118</v>
      </c>
      <c r="AH1048" s="41" t="s">
        <v>1191</v>
      </c>
      <c r="AI1048" t="s">
        <v>120</v>
      </c>
      <c r="AJ1048" t="s">
        <v>121</v>
      </c>
      <c r="AK1048" s="32">
        <v>43363</v>
      </c>
      <c r="AL1048" s="32">
        <v>43363</v>
      </c>
      <c r="AM1048">
        <v>20</v>
      </c>
      <c r="AN1048">
        <v>1</v>
      </c>
    </row>
    <row r="1049" spans="1:40" x14ac:dyDescent="0.3">
      <c r="A1049" s="32">
        <v>43343</v>
      </c>
      <c r="B1049">
        <v>103591</v>
      </c>
      <c r="C1049">
        <v>0.161</v>
      </c>
      <c r="D1049" t="s">
        <v>201</v>
      </c>
      <c r="E1049" t="s">
        <v>16</v>
      </c>
      <c r="F1049" t="s">
        <v>1190</v>
      </c>
      <c r="G1049">
        <v>0</v>
      </c>
      <c r="H1049">
        <v>1</v>
      </c>
      <c r="I1049">
        <v>0</v>
      </c>
      <c r="J1049">
        <v>0</v>
      </c>
      <c r="K1049" t="s">
        <v>143</v>
      </c>
      <c r="L1049">
        <v>2.10707170174586</v>
      </c>
      <c r="M1049" t="s">
        <v>171</v>
      </c>
      <c r="N1049" t="s">
        <v>106</v>
      </c>
      <c r="O1049">
        <v>1.55325081796186</v>
      </c>
      <c r="P1049" t="s">
        <v>698</v>
      </c>
      <c r="Q1049" t="s">
        <v>110</v>
      </c>
      <c r="R1049">
        <v>1.0662848126568001</v>
      </c>
      <c r="S1049" t="s">
        <v>111</v>
      </c>
      <c r="T1049" t="s">
        <v>1073</v>
      </c>
      <c r="U1049">
        <v>1.0245044383941999</v>
      </c>
      <c r="V1049" t="s">
        <v>1074</v>
      </c>
      <c r="W1049" t="s">
        <v>108</v>
      </c>
      <c r="X1049">
        <v>0.99686932277824802</v>
      </c>
      <c r="Y1049" t="s">
        <v>174</v>
      </c>
      <c r="Z1049" t="s">
        <v>112</v>
      </c>
      <c r="AA1049">
        <v>0.99373936777646399</v>
      </c>
      <c r="AB1049" t="s">
        <v>148</v>
      </c>
      <c r="AC1049">
        <v>821247</v>
      </c>
      <c r="AD1049">
        <v>1239332</v>
      </c>
      <c r="AE1049">
        <v>9751041</v>
      </c>
      <c r="AF1049" t="s">
        <v>118</v>
      </c>
      <c r="AH1049" s="41" t="s">
        <v>1192</v>
      </c>
      <c r="AI1049" t="s">
        <v>120</v>
      </c>
      <c r="AJ1049" t="s">
        <v>121</v>
      </c>
      <c r="AK1049" s="32">
        <v>43361</v>
      </c>
      <c r="AL1049" s="32">
        <v>43361</v>
      </c>
      <c r="AM1049">
        <v>18</v>
      </c>
      <c r="AN1049">
        <v>1</v>
      </c>
    </row>
    <row r="1050" spans="1:40" x14ac:dyDescent="0.3">
      <c r="A1050" s="32">
        <v>43343</v>
      </c>
      <c r="B1050">
        <v>104025</v>
      </c>
      <c r="C1050">
        <v>0.17399999999999999</v>
      </c>
      <c r="D1050" t="s">
        <v>495</v>
      </c>
      <c r="E1050" t="s">
        <v>16</v>
      </c>
      <c r="F1050" t="s">
        <v>1193</v>
      </c>
      <c r="G1050">
        <v>0</v>
      </c>
      <c r="H1050">
        <v>1</v>
      </c>
      <c r="I1050">
        <v>0</v>
      </c>
      <c r="J1050">
        <v>0</v>
      </c>
      <c r="K1050" t="s">
        <v>403</v>
      </c>
      <c r="L1050">
        <v>1.8396365157777299</v>
      </c>
      <c r="M1050" t="s">
        <v>608</v>
      </c>
      <c r="N1050" t="s">
        <v>106</v>
      </c>
      <c r="O1050">
        <v>1.5267733537727901</v>
      </c>
      <c r="P1050" t="s">
        <v>690</v>
      </c>
      <c r="Q1050" t="s">
        <v>110</v>
      </c>
      <c r="R1050">
        <v>1.0662848126568001</v>
      </c>
      <c r="S1050" t="s">
        <v>111</v>
      </c>
      <c r="T1050" t="s">
        <v>1076</v>
      </c>
      <c r="U1050">
        <v>1.0568107571335901</v>
      </c>
      <c r="V1050" t="s">
        <v>1077</v>
      </c>
      <c r="W1050" t="s">
        <v>1073</v>
      </c>
      <c r="X1050">
        <v>1.0245044383941999</v>
      </c>
      <c r="Y1050" t="s">
        <v>1074</v>
      </c>
      <c r="Z1050" t="s">
        <v>143</v>
      </c>
      <c r="AA1050">
        <v>1.00319740091302</v>
      </c>
      <c r="AB1050" t="s">
        <v>144</v>
      </c>
      <c r="AC1050">
        <v>821600</v>
      </c>
      <c r="AD1050">
        <v>1239899</v>
      </c>
      <c r="AE1050">
        <v>2819431</v>
      </c>
      <c r="AF1050" t="s">
        <v>118</v>
      </c>
      <c r="AH1050" s="41" t="s">
        <v>1194</v>
      </c>
      <c r="AI1050" t="s">
        <v>120</v>
      </c>
      <c r="AJ1050" t="s">
        <v>121</v>
      </c>
      <c r="AK1050" s="32">
        <v>43362</v>
      </c>
      <c r="AL1050" s="32">
        <v>43362</v>
      </c>
      <c r="AM1050">
        <v>19</v>
      </c>
      <c r="AN1050">
        <v>1</v>
      </c>
    </row>
    <row r="1051" spans="1:40" ht="47.25" x14ac:dyDescent="0.3">
      <c r="A1051" s="32">
        <v>43343</v>
      </c>
      <c r="B1051">
        <v>104454</v>
      </c>
      <c r="C1051">
        <v>0.111</v>
      </c>
      <c r="D1051" t="s">
        <v>552</v>
      </c>
      <c r="E1051" t="s">
        <v>20</v>
      </c>
      <c r="F1051" t="s">
        <v>1195</v>
      </c>
      <c r="G1051">
        <v>0</v>
      </c>
      <c r="H1051">
        <v>1</v>
      </c>
      <c r="I1051">
        <v>0</v>
      </c>
      <c r="J1051">
        <v>0</v>
      </c>
      <c r="K1051" t="s">
        <v>106</v>
      </c>
      <c r="L1051">
        <v>1.55325081796186</v>
      </c>
      <c r="M1051" t="s">
        <v>698</v>
      </c>
      <c r="N1051" t="s">
        <v>1073</v>
      </c>
      <c r="O1051">
        <v>1.11838297570126</v>
      </c>
      <c r="P1051" t="s">
        <v>1121</v>
      </c>
      <c r="Q1051" t="s">
        <v>116</v>
      </c>
      <c r="R1051">
        <v>1.11590409523878</v>
      </c>
      <c r="S1051" t="s">
        <v>134</v>
      </c>
      <c r="T1051" t="s">
        <v>110</v>
      </c>
      <c r="U1051">
        <v>1.0662848126568001</v>
      </c>
      <c r="V1051" t="s">
        <v>111</v>
      </c>
      <c r="W1051" t="s">
        <v>1076</v>
      </c>
      <c r="X1051">
        <v>1.0568107571335901</v>
      </c>
      <c r="Y1051" t="s">
        <v>1077</v>
      </c>
      <c r="Z1051" t="s">
        <v>143</v>
      </c>
      <c r="AA1051">
        <v>1.00319740091302</v>
      </c>
      <c r="AB1051" t="s">
        <v>144</v>
      </c>
      <c r="AC1051">
        <v>826174</v>
      </c>
      <c r="AD1051">
        <v>1246581</v>
      </c>
      <c r="AE1051">
        <v>9760505</v>
      </c>
      <c r="AF1051" t="s">
        <v>118</v>
      </c>
      <c r="AH1051" s="41" t="s">
        <v>1196</v>
      </c>
      <c r="AI1051" t="s">
        <v>120</v>
      </c>
      <c r="AJ1051" t="s">
        <v>121</v>
      </c>
      <c r="AK1051" s="32">
        <v>43370</v>
      </c>
      <c r="AL1051" s="32">
        <v>43370</v>
      </c>
      <c r="AM1051">
        <v>27</v>
      </c>
      <c r="AN1051">
        <v>1</v>
      </c>
    </row>
    <row r="1052" spans="1:40" x14ac:dyDescent="0.3">
      <c r="A1052" s="32">
        <v>43343</v>
      </c>
      <c r="B1052">
        <v>104620</v>
      </c>
      <c r="C1052">
        <v>0.121</v>
      </c>
      <c r="D1052" t="s">
        <v>1163</v>
      </c>
      <c r="E1052" t="s">
        <v>19</v>
      </c>
      <c r="F1052" t="s">
        <v>1164</v>
      </c>
      <c r="G1052">
        <v>0</v>
      </c>
      <c r="H1052">
        <v>1</v>
      </c>
      <c r="I1052">
        <v>0</v>
      </c>
      <c r="J1052">
        <v>0</v>
      </c>
      <c r="K1052" t="s">
        <v>106</v>
      </c>
      <c r="L1052">
        <v>1.55325081796186</v>
      </c>
      <c r="M1052" t="s">
        <v>698</v>
      </c>
      <c r="N1052" t="s">
        <v>116</v>
      </c>
      <c r="O1052">
        <v>1.11590409523878</v>
      </c>
      <c r="P1052" t="s">
        <v>134</v>
      </c>
      <c r="Q1052" t="s">
        <v>110</v>
      </c>
      <c r="R1052">
        <v>1.0662848126568001</v>
      </c>
      <c r="S1052" t="s">
        <v>111</v>
      </c>
      <c r="T1052" t="s">
        <v>1073</v>
      </c>
      <c r="U1052">
        <v>1.0245044383941999</v>
      </c>
      <c r="V1052" t="s">
        <v>1074</v>
      </c>
      <c r="W1052" t="s">
        <v>143</v>
      </c>
      <c r="X1052">
        <v>1.00319740091302</v>
      </c>
      <c r="Y1052" t="s">
        <v>144</v>
      </c>
      <c r="Z1052" t="s">
        <v>108</v>
      </c>
      <c r="AA1052">
        <v>0.99686932277824802</v>
      </c>
      <c r="AB1052" t="s">
        <v>174</v>
      </c>
      <c r="AC1052">
        <v>823506</v>
      </c>
      <c r="AD1052">
        <v>1242933</v>
      </c>
      <c r="AE1052">
        <v>9198045</v>
      </c>
      <c r="AF1052" t="s">
        <v>118</v>
      </c>
      <c r="AH1052" s="41" t="s">
        <v>1197</v>
      </c>
      <c r="AI1052" t="s">
        <v>120</v>
      </c>
      <c r="AJ1052" t="s">
        <v>121</v>
      </c>
      <c r="AK1052" s="32">
        <v>43367</v>
      </c>
      <c r="AL1052" s="32">
        <v>43367</v>
      </c>
      <c r="AM1052">
        <v>24</v>
      </c>
      <c r="AN1052">
        <v>1</v>
      </c>
    </row>
    <row r="1053" spans="1:40" x14ac:dyDescent="0.3">
      <c r="A1053" s="32">
        <v>43343</v>
      </c>
      <c r="B1053">
        <v>104620</v>
      </c>
      <c r="C1053">
        <v>0.121</v>
      </c>
      <c r="D1053" t="s">
        <v>1163</v>
      </c>
      <c r="E1053" t="s">
        <v>19</v>
      </c>
      <c r="F1053" t="s">
        <v>1164</v>
      </c>
      <c r="G1053">
        <v>0</v>
      </c>
      <c r="H1053">
        <v>1</v>
      </c>
      <c r="I1053">
        <v>0</v>
      </c>
      <c r="J1053">
        <v>0</v>
      </c>
      <c r="K1053" t="s">
        <v>106</v>
      </c>
      <c r="L1053">
        <v>1.55325081796186</v>
      </c>
      <c r="M1053" t="s">
        <v>698</v>
      </c>
      <c r="N1053" t="s">
        <v>116</v>
      </c>
      <c r="O1053">
        <v>1.11590409523878</v>
      </c>
      <c r="P1053" t="s">
        <v>134</v>
      </c>
      <c r="Q1053" t="s">
        <v>110</v>
      </c>
      <c r="R1053">
        <v>1.0662848126568001</v>
      </c>
      <c r="S1053" t="s">
        <v>111</v>
      </c>
      <c r="T1053" t="s">
        <v>1073</v>
      </c>
      <c r="U1053">
        <v>1.0245044383941999</v>
      </c>
      <c r="V1053" t="s">
        <v>1074</v>
      </c>
      <c r="W1053" t="s">
        <v>143</v>
      </c>
      <c r="X1053">
        <v>1.00319740091302</v>
      </c>
      <c r="Y1053" t="s">
        <v>144</v>
      </c>
      <c r="Z1053" t="s">
        <v>108</v>
      </c>
      <c r="AA1053">
        <v>0.99686932277824802</v>
      </c>
      <c r="AB1053" t="s">
        <v>174</v>
      </c>
      <c r="AC1053">
        <v>819540</v>
      </c>
      <c r="AD1053">
        <v>1236127</v>
      </c>
      <c r="AE1053">
        <v>9198045</v>
      </c>
      <c r="AF1053" t="s">
        <v>118</v>
      </c>
      <c r="AH1053" s="41" t="s">
        <v>1198</v>
      </c>
      <c r="AI1053" t="s">
        <v>120</v>
      </c>
      <c r="AJ1053" t="s">
        <v>121</v>
      </c>
      <c r="AK1053" s="32">
        <v>43355</v>
      </c>
      <c r="AL1053" s="32">
        <v>43355</v>
      </c>
      <c r="AM1053">
        <v>12</v>
      </c>
      <c r="AN1053">
        <v>1</v>
      </c>
    </row>
    <row r="1054" spans="1:40" x14ac:dyDescent="0.3">
      <c r="A1054" s="32">
        <v>43343</v>
      </c>
      <c r="B1054">
        <v>10464</v>
      </c>
      <c r="C1054">
        <v>0.106</v>
      </c>
      <c r="D1054" t="s">
        <v>104</v>
      </c>
      <c r="E1054" t="s">
        <v>23</v>
      </c>
      <c r="F1054" t="s">
        <v>1199</v>
      </c>
      <c r="G1054">
        <v>0</v>
      </c>
      <c r="H1054">
        <v>1</v>
      </c>
      <c r="I1054">
        <v>0</v>
      </c>
      <c r="J1054">
        <v>0</v>
      </c>
      <c r="K1054" t="s">
        <v>129</v>
      </c>
      <c r="L1054">
        <v>1.6363594622045099</v>
      </c>
      <c r="M1054" t="s">
        <v>708</v>
      </c>
      <c r="N1054" t="s">
        <v>112</v>
      </c>
      <c r="O1054">
        <v>1.40124451126559</v>
      </c>
      <c r="P1054" t="s">
        <v>148</v>
      </c>
      <c r="Q1054" t="s">
        <v>143</v>
      </c>
      <c r="R1054">
        <v>1.00319740091302</v>
      </c>
      <c r="S1054" t="s">
        <v>144</v>
      </c>
      <c r="T1054" t="s">
        <v>108</v>
      </c>
      <c r="U1054">
        <v>0.99686932277824802</v>
      </c>
      <c r="V1054" t="s">
        <v>174</v>
      </c>
      <c r="W1054" t="s">
        <v>403</v>
      </c>
      <c r="X1054">
        <v>0.97956923800433404</v>
      </c>
      <c r="Y1054" t="s">
        <v>404</v>
      </c>
      <c r="Z1054" t="s">
        <v>1076</v>
      </c>
      <c r="AA1054">
        <v>0.96773565000357498</v>
      </c>
      <c r="AB1054" t="s">
        <v>1092</v>
      </c>
      <c r="AC1054">
        <v>820405</v>
      </c>
      <c r="AD1054">
        <v>1237737</v>
      </c>
      <c r="AE1054">
        <v>2819589</v>
      </c>
      <c r="AF1054" t="s">
        <v>118</v>
      </c>
      <c r="AH1054" s="41" t="s">
        <v>1200</v>
      </c>
      <c r="AI1054" t="s">
        <v>151</v>
      </c>
      <c r="AJ1054" t="s">
        <v>121</v>
      </c>
      <c r="AK1054" s="32">
        <v>43357</v>
      </c>
      <c r="AL1054" s="32">
        <v>43357</v>
      </c>
      <c r="AM1054">
        <v>14</v>
      </c>
      <c r="AN1054">
        <v>1</v>
      </c>
    </row>
    <row r="1055" spans="1:40" x14ac:dyDescent="0.3">
      <c r="A1055" s="32">
        <v>43343</v>
      </c>
      <c r="B1055">
        <v>104721</v>
      </c>
      <c r="C1055">
        <v>0.156</v>
      </c>
      <c r="D1055" t="s">
        <v>122</v>
      </c>
      <c r="E1055" t="s">
        <v>16</v>
      </c>
      <c r="F1055" t="s">
        <v>1201</v>
      </c>
      <c r="G1055">
        <v>0</v>
      </c>
      <c r="H1055">
        <v>1</v>
      </c>
      <c r="I1055">
        <v>0</v>
      </c>
      <c r="J1055">
        <v>0</v>
      </c>
      <c r="K1055" t="s">
        <v>403</v>
      </c>
      <c r="L1055">
        <v>1.8396365157777299</v>
      </c>
      <c r="M1055" t="s">
        <v>608</v>
      </c>
      <c r="N1055" t="s">
        <v>112</v>
      </c>
      <c r="O1055">
        <v>1.41651369985172</v>
      </c>
      <c r="P1055" t="s">
        <v>148</v>
      </c>
      <c r="Q1055" t="s">
        <v>108</v>
      </c>
      <c r="R1055">
        <v>1.12625407714445</v>
      </c>
      <c r="S1055" t="s">
        <v>109</v>
      </c>
      <c r="T1055" t="s">
        <v>110</v>
      </c>
      <c r="U1055">
        <v>1.0662848126568001</v>
      </c>
      <c r="V1055" t="s">
        <v>111</v>
      </c>
      <c r="W1055" t="s">
        <v>1073</v>
      </c>
      <c r="X1055">
        <v>1.0245044383941999</v>
      </c>
      <c r="Y1055" t="s">
        <v>1074</v>
      </c>
      <c r="Z1055" t="s">
        <v>143</v>
      </c>
      <c r="AA1055">
        <v>1.00319740091302</v>
      </c>
      <c r="AB1055" t="s">
        <v>144</v>
      </c>
      <c r="AN1055">
        <v>703</v>
      </c>
    </row>
    <row r="1056" spans="1:40" ht="63" x14ac:dyDescent="0.3">
      <c r="A1056" s="32">
        <v>43343</v>
      </c>
      <c r="B1056">
        <v>104743</v>
      </c>
      <c r="C1056">
        <v>0.11</v>
      </c>
      <c r="D1056" t="s">
        <v>201</v>
      </c>
      <c r="E1056" t="s">
        <v>18</v>
      </c>
      <c r="F1056" t="s">
        <v>1202</v>
      </c>
      <c r="G1056">
        <v>0</v>
      </c>
      <c r="H1056">
        <v>1</v>
      </c>
      <c r="I1056">
        <v>0</v>
      </c>
      <c r="J1056">
        <v>0</v>
      </c>
      <c r="K1056" t="s">
        <v>106</v>
      </c>
      <c r="L1056">
        <v>1.55325081796186</v>
      </c>
      <c r="M1056" t="s">
        <v>698</v>
      </c>
      <c r="N1056" t="s">
        <v>108</v>
      </c>
      <c r="O1056">
        <v>1.40136162698032</v>
      </c>
      <c r="P1056" t="s">
        <v>212</v>
      </c>
      <c r="Q1056" t="s">
        <v>110</v>
      </c>
      <c r="R1056">
        <v>1.0662848126568001</v>
      </c>
      <c r="S1056" t="s">
        <v>111</v>
      </c>
      <c r="T1056" t="s">
        <v>1076</v>
      </c>
      <c r="U1056">
        <v>1.0568107571335901</v>
      </c>
      <c r="V1056" t="s">
        <v>1077</v>
      </c>
      <c r="W1056" t="s">
        <v>143</v>
      </c>
      <c r="X1056">
        <v>1.00319740091302</v>
      </c>
      <c r="Y1056" t="s">
        <v>144</v>
      </c>
      <c r="Z1056" t="s">
        <v>112</v>
      </c>
      <c r="AA1056">
        <v>0.982017628506755</v>
      </c>
      <c r="AB1056" t="s">
        <v>113</v>
      </c>
      <c r="AC1056">
        <v>821518</v>
      </c>
      <c r="AD1056">
        <v>1239733</v>
      </c>
      <c r="AE1056">
        <v>7479587</v>
      </c>
      <c r="AF1056" t="s">
        <v>118</v>
      </c>
      <c r="AH1056" s="41" t="s">
        <v>1203</v>
      </c>
      <c r="AI1056" t="s">
        <v>151</v>
      </c>
      <c r="AJ1056" t="s">
        <v>121</v>
      </c>
      <c r="AK1056" s="32">
        <v>43362</v>
      </c>
      <c r="AL1056" s="32">
        <v>43362</v>
      </c>
      <c r="AM1056">
        <v>19</v>
      </c>
      <c r="AN1056">
        <v>1</v>
      </c>
    </row>
    <row r="1057" spans="1:40" ht="31.5" x14ac:dyDescent="0.3">
      <c r="A1057" s="32">
        <v>43343</v>
      </c>
      <c r="B1057">
        <v>105052</v>
      </c>
      <c r="C1057">
        <v>0.104</v>
      </c>
      <c r="D1057" t="s">
        <v>495</v>
      </c>
      <c r="E1057" t="s">
        <v>16</v>
      </c>
      <c r="F1057" t="s">
        <v>1193</v>
      </c>
      <c r="G1057">
        <v>0</v>
      </c>
      <c r="H1057">
        <v>1</v>
      </c>
      <c r="I1057">
        <v>0</v>
      </c>
      <c r="J1057">
        <v>0</v>
      </c>
      <c r="K1057" t="s">
        <v>143</v>
      </c>
      <c r="L1057">
        <v>2.10707170174586</v>
      </c>
      <c r="M1057" t="s">
        <v>171</v>
      </c>
      <c r="N1057" t="s">
        <v>108</v>
      </c>
      <c r="O1057">
        <v>1.12625407714445</v>
      </c>
      <c r="P1057" t="s">
        <v>109</v>
      </c>
      <c r="Q1057" t="s">
        <v>110</v>
      </c>
      <c r="R1057">
        <v>1.0662848126568001</v>
      </c>
      <c r="S1057" t="s">
        <v>111</v>
      </c>
      <c r="T1057" t="s">
        <v>1076</v>
      </c>
      <c r="U1057">
        <v>1.0568107571335901</v>
      </c>
      <c r="V1057" t="s">
        <v>1077</v>
      </c>
      <c r="W1057" t="s">
        <v>403</v>
      </c>
      <c r="X1057">
        <v>0.97956923800433404</v>
      </c>
      <c r="Y1057" t="s">
        <v>404</v>
      </c>
      <c r="Z1057" t="s">
        <v>1073</v>
      </c>
      <c r="AA1057">
        <v>0.961912540914585</v>
      </c>
      <c r="AB1057" t="s">
        <v>1089</v>
      </c>
      <c r="AC1057">
        <v>822227</v>
      </c>
      <c r="AD1057">
        <v>1240930</v>
      </c>
      <c r="AE1057">
        <v>2819431</v>
      </c>
      <c r="AF1057" t="s">
        <v>118</v>
      </c>
      <c r="AH1057" s="41" t="s">
        <v>1204</v>
      </c>
      <c r="AI1057" t="s">
        <v>120</v>
      </c>
      <c r="AJ1057" t="s">
        <v>121</v>
      </c>
      <c r="AK1057" s="32">
        <v>43363</v>
      </c>
      <c r="AL1057" s="32">
        <v>43363</v>
      </c>
      <c r="AM1057">
        <v>20</v>
      </c>
      <c r="AN1057">
        <v>1</v>
      </c>
    </row>
    <row r="1058" spans="1:40" x14ac:dyDescent="0.3">
      <c r="A1058" s="32">
        <v>43343</v>
      </c>
      <c r="B1058">
        <v>105119</v>
      </c>
      <c r="C1058">
        <v>0.11</v>
      </c>
      <c r="D1058" t="s">
        <v>146</v>
      </c>
      <c r="E1058" t="s">
        <v>29</v>
      </c>
      <c r="F1058" t="s">
        <v>1205</v>
      </c>
      <c r="G1058">
        <v>0</v>
      </c>
      <c r="H1058">
        <v>1</v>
      </c>
      <c r="I1058">
        <v>0</v>
      </c>
      <c r="J1058">
        <v>0</v>
      </c>
      <c r="K1058" t="s">
        <v>143</v>
      </c>
      <c r="L1058">
        <v>2.10707170174586</v>
      </c>
      <c r="M1058" t="s">
        <v>171</v>
      </c>
      <c r="N1058" t="s">
        <v>112</v>
      </c>
      <c r="O1058">
        <v>1.1480266733769999</v>
      </c>
      <c r="P1058" t="s">
        <v>148</v>
      </c>
      <c r="Q1058" t="s">
        <v>110</v>
      </c>
      <c r="R1058">
        <v>1.0662848126568001</v>
      </c>
      <c r="S1058" t="s">
        <v>111</v>
      </c>
      <c r="T1058" t="s">
        <v>1076</v>
      </c>
      <c r="U1058">
        <v>1.0568107571335901</v>
      </c>
      <c r="V1058" t="s">
        <v>1077</v>
      </c>
      <c r="W1058" t="s">
        <v>108</v>
      </c>
      <c r="X1058">
        <v>0.99686932277824802</v>
      </c>
      <c r="Y1058" t="s">
        <v>174</v>
      </c>
      <c r="Z1058" t="s">
        <v>403</v>
      </c>
      <c r="AA1058">
        <v>0.97956923800433404</v>
      </c>
      <c r="AB1058" t="s">
        <v>404</v>
      </c>
      <c r="AC1058">
        <v>827622</v>
      </c>
      <c r="AD1058">
        <v>1248325</v>
      </c>
      <c r="AE1058">
        <v>2813749</v>
      </c>
      <c r="AF1058" t="s">
        <v>118</v>
      </c>
      <c r="AH1058" s="41" t="s">
        <v>1206</v>
      </c>
      <c r="AI1058" t="s">
        <v>200</v>
      </c>
      <c r="AJ1058" t="s">
        <v>121</v>
      </c>
      <c r="AK1058" s="32">
        <v>43371</v>
      </c>
      <c r="AL1058" s="32">
        <v>43371</v>
      </c>
      <c r="AM1058">
        <v>28</v>
      </c>
      <c r="AN1058">
        <v>1</v>
      </c>
    </row>
    <row r="1059" spans="1:40" x14ac:dyDescent="0.3">
      <c r="A1059" s="32">
        <v>43343</v>
      </c>
      <c r="B1059">
        <v>105293</v>
      </c>
      <c r="C1059">
        <v>0.14000000000000001</v>
      </c>
      <c r="D1059" t="s">
        <v>232</v>
      </c>
      <c r="E1059" t="s">
        <v>13</v>
      </c>
      <c r="F1059" t="s">
        <v>1207</v>
      </c>
      <c r="G1059">
        <v>0</v>
      </c>
      <c r="H1059">
        <v>0</v>
      </c>
      <c r="I1059">
        <v>0</v>
      </c>
      <c r="J1059">
        <v>1</v>
      </c>
      <c r="K1059" t="s">
        <v>403</v>
      </c>
      <c r="L1059">
        <v>1.8396365157777299</v>
      </c>
      <c r="M1059" t="s">
        <v>608</v>
      </c>
      <c r="N1059" t="s">
        <v>112</v>
      </c>
      <c r="O1059">
        <v>1.65451141466472</v>
      </c>
      <c r="P1059" t="s">
        <v>113</v>
      </c>
      <c r="Q1059" t="s">
        <v>116</v>
      </c>
      <c r="R1059">
        <v>1.11590409523878</v>
      </c>
      <c r="S1059" t="s">
        <v>134</v>
      </c>
      <c r="T1059" t="s">
        <v>110</v>
      </c>
      <c r="U1059">
        <v>1.0662848126568001</v>
      </c>
      <c r="V1059" t="s">
        <v>111</v>
      </c>
      <c r="W1059" t="s">
        <v>1076</v>
      </c>
      <c r="X1059">
        <v>1.0568107571335901</v>
      </c>
      <c r="Y1059" t="s">
        <v>1077</v>
      </c>
      <c r="Z1059" t="s">
        <v>143</v>
      </c>
      <c r="AA1059">
        <v>1.00319740091302</v>
      </c>
      <c r="AB1059" t="s">
        <v>144</v>
      </c>
      <c r="AN1059">
        <v>34</v>
      </c>
    </row>
    <row r="1060" spans="1:40" x14ac:dyDescent="0.3">
      <c r="A1060" s="32">
        <v>43343</v>
      </c>
      <c r="B1060">
        <v>10531</v>
      </c>
      <c r="C1060">
        <v>0.109</v>
      </c>
      <c r="D1060" t="s">
        <v>460</v>
      </c>
      <c r="E1060" t="s">
        <v>16</v>
      </c>
      <c r="F1060" t="s">
        <v>1208</v>
      </c>
      <c r="G1060">
        <v>0</v>
      </c>
      <c r="H1060">
        <v>0</v>
      </c>
      <c r="I1060">
        <v>0</v>
      </c>
      <c r="J1060">
        <v>1</v>
      </c>
      <c r="K1060" t="s">
        <v>403</v>
      </c>
      <c r="L1060">
        <v>1.8396365157777299</v>
      </c>
      <c r="M1060" t="s">
        <v>608</v>
      </c>
      <c r="N1060" t="s">
        <v>112</v>
      </c>
      <c r="O1060">
        <v>1.65451141466472</v>
      </c>
      <c r="P1060" t="s">
        <v>148</v>
      </c>
      <c r="Q1060" t="s">
        <v>1076</v>
      </c>
      <c r="R1060">
        <v>1.0568107571335901</v>
      </c>
      <c r="S1060" t="s">
        <v>1077</v>
      </c>
      <c r="T1060" t="s">
        <v>1073</v>
      </c>
      <c r="U1060">
        <v>1.0245044383941999</v>
      </c>
      <c r="V1060" t="s">
        <v>1074</v>
      </c>
      <c r="W1060" t="s">
        <v>106</v>
      </c>
      <c r="X1060">
        <v>0.95831954860822899</v>
      </c>
      <c r="Y1060" t="s">
        <v>1209</v>
      </c>
      <c r="Z1060" t="s">
        <v>129</v>
      </c>
      <c r="AA1060">
        <v>0.94429700151971896</v>
      </c>
      <c r="AB1060" t="s">
        <v>1008</v>
      </c>
      <c r="AC1060">
        <v>819913</v>
      </c>
      <c r="AD1060">
        <v>1236773</v>
      </c>
      <c r="AE1060">
        <v>9747999</v>
      </c>
      <c r="AF1060" t="s">
        <v>118</v>
      </c>
      <c r="AH1060" s="41" t="s">
        <v>1210</v>
      </c>
      <c r="AI1060" t="s">
        <v>120</v>
      </c>
      <c r="AJ1060" t="s">
        <v>121</v>
      </c>
      <c r="AK1060" s="32">
        <v>43356</v>
      </c>
      <c r="AL1060" s="32">
        <v>43356</v>
      </c>
      <c r="AM1060">
        <v>13</v>
      </c>
      <c r="AN1060">
        <v>1</v>
      </c>
    </row>
    <row r="1061" spans="1:40" x14ac:dyDescent="0.3">
      <c r="A1061" s="32">
        <v>43343</v>
      </c>
      <c r="B1061">
        <v>105499</v>
      </c>
      <c r="C1061">
        <v>0.127</v>
      </c>
      <c r="D1061" t="s">
        <v>647</v>
      </c>
      <c r="E1061" t="s">
        <v>12</v>
      </c>
      <c r="F1061" t="s">
        <v>1211</v>
      </c>
      <c r="G1061">
        <v>0</v>
      </c>
      <c r="H1061">
        <v>0</v>
      </c>
      <c r="I1061">
        <v>0</v>
      </c>
      <c r="J1061">
        <v>1</v>
      </c>
      <c r="K1061" t="s">
        <v>112</v>
      </c>
      <c r="L1061">
        <v>1.62946752399679</v>
      </c>
      <c r="M1061" t="s">
        <v>148</v>
      </c>
      <c r="N1061" t="s">
        <v>129</v>
      </c>
      <c r="O1061">
        <v>1.50172227109451</v>
      </c>
      <c r="P1061" t="s">
        <v>185</v>
      </c>
      <c r="Q1061" t="s">
        <v>106</v>
      </c>
      <c r="R1061">
        <v>1.24881200088203</v>
      </c>
      <c r="S1061" t="s">
        <v>1095</v>
      </c>
      <c r="T1061" t="s">
        <v>116</v>
      </c>
      <c r="U1061">
        <v>1.11590409523878</v>
      </c>
      <c r="V1061" t="s">
        <v>134</v>
      </c>
      <c r="W1061" t="s">
        <v>110</v>
      </c>
      <c r="X1061">
        <v>1.0662848126568001</v>
      </c>
      <c r="Y1061" t="s">
        <v>111</v>
      </c>
      <c r="Z1061" t="s">
        <v>1076</v>
      </c>
      <c r="AA1061">
        <v>1.0568107571335901</v>
      </c>
      <c r="AB1061" t="s">
        <v>1077</v>
      </c>
      <c r="AC1061">
        <v>819618</v>
      </c>
      <c r="AD1061">
        <v>1236260</v>
      </c>
      <c r="AE1061">
        <v>1013150</v>
      </c>
      <c r="AF1061" t="s">
        <v>118</v>
      </c>
      <c r="AH1061" s="41" t="s">
        <v>1212</v>
      </c>
      <c r="AI1061" t="s">
        <v>120</v>
      </c>
      <c r="AJ1061" t="s">
        <v>121</v>
      </c>
      <c r="AK1061" s="32">
        <v>43355</v>
      </c>
      <c r="AL1061" s="32">
        <v>43355</v>
      </c>
      <c r="AM1061">
        <v>12</v>
      </c>
      <c r="AN1061">
        <v>1</v>
      </c>
    </row>
    <row r="1062" spans="1:40" x14ac:dyDescent="0.3">
      <c r="A1062" s="32">
        <v>43343</v>
      </c>
      <c r="B1062">
        <v>105681</v>
      </c>
      <c r="C1062">
        <v>0.106</v>
      </c>
      <c r="D1062" t="s">
        <v>122</v>
      </c>
      <c r="E1062" t="s">
        <v>21</v>
      </c>
      <c r="F1062" t="s">
        <v>1024</v>
      </c>
      <c r="G1062">
        <v>0</v>
      </c>
      <c r="H1062">
        <v>1</v>
      </c>
      <c r="I1062">
        <v>0</v>
      </c>
      <c r="J1062">
        <v>0</v>
      </c>
      <c r="K1062" t="s">
        <v>403</v>
      </c>
      <c r="L1062">
        <v>1.8396365157777299</v>
      </c>
      <c r="M1062" t="s">
        <v>608</v>
      </c>
      <c r="N1062" t="s">
        <v>108</v>
      </c>
      <c r="O1062">
        <v>1.12625407714445</v>
      </c>
      <c r="P1062" t="s">
        <v>109</v>
      </c>
      <c r="Q1062" t="s">
        <v>110</v>
      </c>
      <c r="R1062">
        <v>1.0662848126568001</v>
      </c>
      <c r="S1062" t="s">
        <v>111</v>
      </c>
      <c r="T1062" t="s">
        <v>1076</v>
      </c>
      <c r="U1062">
        <v>1.0568107571335901</v>
      </c>
      <c r="V1062" t="s">
        <v>1077</v>
      </c>
      <c r="W1062" t="s">
        <v>1073</v>
      </c>
      <c r="X1062">
        <v>1.0245044383941999</v>
      </c>
      <c r="Y1062" t="s">
        <v>1074</v>
      </c>
      <c r="Z1062" t="s">
        <v>143</v>
      </c>
      <c r="AA1062">
        <v>1.00319740091302</v>
      </c>
      <c r="AB1062" t="s">
        <v>144</v>
      </c>
      <c r="AC1062">
        <v>827674</v>
      </c>
      <c r="AD1062">
        <v>1248395</v>
      </c>
      <c r="AE1062">
        <v>3145208</v>
      </c>
      <c r="AF1062" t="s">
        <v>118</v>
      </c>
      <c r="AH1062" s="41" t="s">
        <v>1213</v>
      </c>
      <c r="AI1062" t="s">
        <v>151</v>
      </c>
      <c r="AJ1062" t="s">
        <v>121</v>
      </c>
      <c r="AK1062" s="32">
        <v>43371</v>
      </c>
      <c r="AL1062" s="32">
        <v>43371</v>
      </c>
      <c r="AM1062">
        <v>28</v>
      </c>
      <c r="AN1062">
        <v>1</v>
      </c>
    </row>
    <row r="1063" spans="1:40" x14ac:dyDescent="0.3">
      <c r="A1063" s="32">
        <v>43343</v>
      </c>
      <c r="B1063">
        <v>105882</v>
      </c>
      <c r="C1063">
        <v>0.14000000000000001</v>
      </c>
      <c r="D1063" t="s">
        <v>122</v>
      </c>
      <c r="E1063" t="s">
        <v>32</v>
      </c>
      <c r="F1063" t="s">
        <v>1214</v>
      </c>
      <c r="G1063">
        <v>0</v>
      </c>
      <c r="H1063">
        <v>1</v>
      </c>
      <c r="I1063">
        <v>0</v>
      </c>
      <c r="J1063">
        <v>0</v>
      </c>
      <c r="K1063" t="s">
        <v>403</v>
      </c>
      <c r="L1063">
        <v>1.8396365157777299</v>
      </c>
      <c r="M1063" t="s">
        <v>608</v>
      </c>
      <c r="N1063" t="s">
        <v>106</v>
      </c>
      <c r="O1063">
        <v>1.5267733537727901</v>
      </c>
      <c r="P1063" t="s">
        <v>690</v>
      </c>
      <c r="Q1063" t="s">
        <v>116</v>
      </c>
      <c r="R1063">
        <v>1.11590409523878</v>
      </c>
      <c r="S1063" t="s">
        <v>134</v>
      </c>
      <c r="T1063" t="s">
        <v>110</v>
      </c>
      <c r="U1063">
        <v>1.0662848126568001</v>
      </c>
      <c r="V1063" t="s">
        <v>111</v>
      </c>
      <c r="W1063" t="s">
        <v>1073</v>
      </c>
      <c r="X1063">
        <v>1.0245044383941999</v>
      </c>
      <c r="Y1063" t="s">
        <v>1074</v>
      </c>
      <c r="Z1063" t="s">
        <v>108</v>
      </c>
      <c r="AA1063">
        <v>0.99686932277824802</v>
      </c>
      <c r="AB1063" t="s">
        <v>174</v>
      </c>
      <c r="AN1063">
        <v>716</v>
      </c>
    </row>
    <row r="1064" spans="1:40" x14ac:dyDescent="0.3">
      <c r="A1064" s="32">
        <v>43343</v>
      </c>
      <c r="B1064">
        <v>106030</v>
      </c>
      <c r="C1064">
        <v>0.11600000000000001</v>
      </c>
      <c r="D1064" t="s">
        <v>146</v>
      </c>
      <c r="E1064" t="s">
        <v>25</v>
      </c>
      <c r="F1064" t="s">
        <v>1181</v>
      </c>
      <c r="G1064">
        <v>0</v>
      </c>
      <c r="H1064">
        <v>1</v>
      </c>
      <c r="I1064">
        <v>0</v>
      </c>
      <c r="J1064">
        <v>0</v>
      </c>
      <c r="K1064" t="s">
        <v>403</v>
      </c>
      <c r="L1064">
        <v>1.8396365157777299</v>
      </c>
      <c r="M1064" t="s">
        <v>608</v>
      </c>
      <c r="N1064" t="s">
        <v>116</v>
      </c>
      <c r="O1064">
        <v>1.11590409523878</v>
      </c>
      <c r="P1064" t="s">
        <v>134</v>
      </c>
      <c r="Q1064" t="s">
        <v>110</v>
      </c>
      <c r="R1064">
        <v>1.0662848126568001</v>
      </c>
      <c r="S1064" t="s">
        <v>111</v>
      </c>
      <c r="T1064" t="s">
        <v>1076</v>
      </c>
      <c r="U1064">
        <v>1.0568107571335901</v>
      </c>
      <c r="V1064" t="s">
        <v>1077</v>
      </c>
      <c r="W1064" t="s">
        <v>129</v>
      </c>
      <c r="X1064">
        <v>1.03170504820927</v>
      </c>
      <c r="Y1064" t="s">
        <v>891</v>
      </c>
      <c r="Z1064" t="s">
        <v>108</v>
      </c>
      <c r="AA1064">
        <v>0.99686932277824802</v>
      </c>
      <c r="AB1064" t="s">
        <v>174</v>
      </c>
      <c r="AC1064">
        <v>825111</v>
      </c>
      <c r="AD1064">
        <v>1245211</v>
      </c>
      <c r="AE1064">
        <v>8901688</v>
      </c>
      <c r="AF1064" t="s">
        <v>118</v>
      </c>
      <c r="AH1064" s="44">
        <v>6.9444444444444434E-2</v>
      </c>
      <c r="AI1064" t="s">
        <v>120</v>
      </c>
      <c r="AJ1064" t="s">
        <v>121</v>
      </c>
      <c r="AK1064" s="32">
        <v>43369</v>
      </c>
      <c r="AL1064" s="32">
        <v>43369</v>
      </c>
      <c r="AM1064">
        <v>26</v>
      </c>
      <c r="AN1064">
        <v>1</v>
      </c>
    </row>
    <row r="1065" spans="1:40" x14ac:dyDescent="0.3">
      <c r="A1065" s="32">
        <v>43343</v>
      </c>
      <c r="B1065">
        <v>106050</v>
      </c>
      <c r="C1065">
        <v>0.154</v>
      </c>
      <c r="D1065" t="s">
        <v>251</v>
      </c>
      <c r="E1065" t="s">
        <v>26</v>
      </c>
      <c r="F1065" t="s">
        <v>1215</v>
      </c>
      <c r="G1065">
        <v>0</v>
      </c>
      <c r="H1065">
        <v>1</v>
      </c>
      <c r="I1065">
        <v>0</v>
      </c>
      <c r="J1065">
        <v>0</v>
      </c>
      <c r="K1065" t="s">
        <v>143</v>
      </c>
      <c r="L1065">
        <v>2.10707170174586</v>
      </c>
      <c r="M1065" t="s">
        <v>171</v>
      </c>
      <c r="N1065" t="s">
        <v>403</v>
      </c>
      <c r="O1065">
        <v>1.8396365157777299</v>
      </c>
      <c r="P1065" t="s">
        <v>608</v>
      </c>
      <c r="Q1065" t="s">
        <v>110</v>
      </c>
      <c r="R1065">
        <v>1.0662848126568001</v>
      </c>
      <c r="S1065" t="s">
        <v>111</v>
      </c>
      <c r="T1065" t="s">
        <v>1076</v>
      </c>
      <c r="U1065">
        <v>1.0568107571335901</v>
      </c>
      <c r="V1065" t="s">
        <v>1077</v>
      </c>
      <c r="W1065" t="s">
        <v>112</v>
      </c>
      <c r="X1065">
        <v>0.98942657103947196</v>
      </c>
      <c r="Y1065" t="s">
        <v>113</v>
      </c>
      <c r="Z1065" t="s">
        <v>108</v>
      </c>
      <c r="AA1065">
        <v>0.966565678158949</v>
      </c>
      <c r="AB1065" t="s">
        <v>946</v>
      </c>
      <c r="AC1065">
        <v>824062</v>
      </c>
      <c r="AD1065">
        <v>1243725</v>
      </c>
      <c r="AE1065">
        <v>3147550</v>
      </c>
      <c r="AF1065" t="s">
        <v>118</v>
      </c>
      <c r="AH1065" s="41" t="s">
        <v>1216</v>
      </c>
      <c r="AI1065" t="s">
        <v>151</v>
      </c>
      <c r="AJ1065" t="s">
        <v>121</v>
      </c>
      <c r="AK1065" s="32">
        <v>43368</v>
      </c>
      <c r="AL1065" s="32">
        <v>43368</v>
      </c>
      <c r="AM1065">
        <v>25</v>
      </c>
      <c r="AN1065">
        <v>1</v>
      </c>
    </row>
    <row r="1066" spans="1:40" x14ac:dyDescent="0.3">
      <c r="A1066" s="32">
        <v>43343</v>
      </c>
      <c r="B1066">
        <v>106545</v>
      </c>
      <c r="C1066">
        <v>0.13400000000000001</v>
      </c>
      <c r="D1066" t="s">
        <v>460</v>
      </c>
      <c r="E1066" t="s">
        <v>12</v>
      </c>
      <c r="F1066" t="s">
        <v>1217</v>
      </c>
      <c r="G1066">
        <v>0</v>
      </c>
      <c r="H1066">
        <v>0</v>
      </c>
      <c r="I1066">
        <v>0</v>
      </c>
      <c r="J1066">
        <v>1</v>
      </c>
      <c r="K1066" t="s">
        <v>403</v>
      </c>
      <c r="L1066">
        <v>1.8396365157777299</v>
      </c>
      <c r="M1066" t="s">
        <v>608</v>
      </c>
      <c r="N1066" t="s">
        <v>106</v>
      </c>
      <c r="O1066">
        <v>1.24881200088203</v>
      </c>
      <c r="P1066" t="s">
        <v>1095</v>
      </c>
      <c r="Q1066" t="s">
        <v>116</v>
      </c>
      <c r="R1066">
        <v>1.11590409523878</v>
      </c>
      <c r="S1066" t="s">
        <v>134</v>
      </c>
      <c r="T1066" t="s">
        <v>110</v>
      </c>
      <c r="U1066">
        <v>1.0662848126568001</v>
      </c>
      <c r="V1066" t="s">
        <v>111</v>
      </c>
      <c r="W1066" t="s">
        <v>1073</v>
      </c>
      <c r="X1066">
        <v>1.0245044383941999</v>
      </c>
      <c r="Y1066" t="s">
        <v>1074</v>
      </c>
      <c r="Z1066" t="s">
        <v>143</v>
      </c>
      <c r="AA1066">
        <v>1.00319740091302</v>
      </c>
      <c r="AB1066" t="s">
        <v>144</v>
      </c>
      <c r="AN1066">
        <v>195</v>
      </c>
    </row>
    <row r="1067" spans="1:40" x14ac:dyDescent="0.3">
      <c r="A1067" s="32">
        <v>43343</v>
      </c>
      <c r="B1067">
        <v>106695</v>
      </c>
      <c r="C1067">
        <v>0.13100000000000001</v>
      </c>
      <c r="D1067" t="s">
        <v>146</v>
      </c>
      <c r="E1067" t="s">
        <v>25</v>
      </c>
      <c r="F1067" t="s">
        <v>1181</v>
      </c>
      <c r="G1067">
        <v>0</v>
      </c>
      <c r="H1067">
        <v>1</v>
      </c>
      <c r="I1067">
        <v>0</v>
      </c>
      <c r="J1067">
        <v>0</v>
      </c>
      <c r="K1067" t="s">
        <v>403</v>
      </c>
      <c r="L1067">
        <v>1.8396365157777299</v>
      </c>
      <c r="M1067" t="s">
        <v>608</v>
      </c>
      <c r="N1067" t="s">
        <v>129</v>
      </c>
      <c r="O1067">
        <v>1.12931974425753</v>
      </c>
      <c r="P1067" t="s">
        <v>907</v>
      </c>
      <c r="Q1067" t="s">
        <v>110</v>
      </c>
      <c r="R1067">
        <v>1.0662848126568001</v>
      </c>
      <c r="S1067" t="s">
        <v>111</v>
      </c>
      <c r="T1067" t="s">
        <v>1076</v>
      </c>
      <c r="U1067">
        <v>1.0568107571335901</v>
      </c>
      <c r="V1067" t="s">
        <v>1077</v>
      </c>
      <c r="W1067" t="s">
        <v>143</v>
      </c>
      <c r="X1067">
        <v>1.00319740091302</v>
      </c>
      <c r="Y1067" t="s">
        <v>144</v>
      </c>
      <c r="Z1067" t="s">
        <v>108</v>
      </c>
      <c r="AA1067">
        <v>0.99686932277824802</v>
      </c>
      <c r="AB1067" t="s">
        <v>174</v>
      </c>
      <c r="AC1067">
        <v>824399</v>
      </c>
      <c r="AD1067">
        <v>1244220</v>
      </c>
      <c r="AE1067">
        <v>8901688</v>
      </c>
      <c r="AF1067" t="s">
        <v>118</v>
      </c>
      <c r="AH1067" s="44">
        <v>0.17291666666666669</v>
      </c>
      <c r="AI1067" t="s">
        <v>120</v>
      </c>
      <c r="AJ1067" t="s">
        <v>121</v>
      </c>
      <c r="AK1067" s="32">
        <v>43368</v>
      </c>
      <c r="AL1067" s="32">
        <v>43368</v>
      </c>
      <c r="AM1067">
        <v>25</v>
      </c>
      <c r="AN1067">
        <v>1</v>
      </c>
    </row>
    <row r="1068" spans="1:40" ht="47.25" x14ac:dyDescent="0.3">
      <c r="A1068" s="32">
        <v>43343</v>
      </c>
      <c r="B1068">
        <v>106696</v>
      </c>
      <c r="C1068">
        <v>0.108</v>
      </c>
      <c r="D1068" t="s">
        <v>423</v>
      </c>
      <c r="E1068" t="s">
        <v>18</v>
      </c>
      <c r="F1068" t="s">
        <v>1202</v>
      </c>
      <c r="G1068">
        <v>0</v>
      </c>
      <c r="H1068">
        <v>1</v>
      </c>
      <c r="I1068">
        <v>0</v>
      </c>
      <c r="J1068">
        <v>0</v>
      </c>
      <c r="K1068" t="s">
        <v>143</v>
      </c>
      <c r="L1068">
        <v>2.10707170174586</v>
      </c>
      <c r="M1068" t="s">
        <v>171</v>
      </c>
      <c r="N1068" t="s">
        <v>106</v>
      </c>
      <c r="O1068">
        <v>1.5267733537727901</v>
      </c>
      <c r="P1068" t="s">
        <v>690</v>
      </c>
      <c r="Q1068" t="s">
        <v>110</v>
      </c>
      <c r="R1068">
        <v>1.0662848126568001</v>
      </c>
      <c r="S1068" t="s">
        <v>111</v>
      </c>
      <c r="T1068" t="s">
        <v>1073</v>
      </c>
      <c r="U1068">
        <v>1.0245044383941999</v>
      </c>
      <c r="V1068" t="s">
        <v>1074</v>
      </c>
      <c r="W1068" t="s">
        <v>403</v>
      </c>
      <c r="X1068">
        <v>0.97956923800433404</v>
      </c>
      <c r="Y1068" t="s">
        <v>404</v>
      </c>
      <c r="Z1068" t="s">
        <v>1076</v>
      </c>
      <c r="AA1068">
        <v>0.96773565000357498</v>
      </c>
      <c r="AB1068" t="s">
        <v>1092</v>
      </c>
      <c r="AC1068">
        <v>822724</v>
      </c>
      <c r="AD1068">
        <v>1241698</v>
      </c>
      <c r="AE1068">
        <v>7479587</v>
      </c>
      <c r="AF1068" t="s">
        <v>118</v>
      </c>
      <c r="AH1068" s="41" t="s">
        <v>1218</v>
      </c>
      <c r="AI1068" t="s">
        <v>120</v>
      </c>
      <c r="AJ1068" t="s">
        <v>121</v>
      </c>
      <c r="AK1068" s="32">
        <v>43364</v>
      </c>
      <c r="AL1068" s="32">
        <v>43364</v>
      </c>
      <c r="AM1068">
        <v>21</v>
      </c>
      <c r="AN1068">
        <v>1</v>
      </c>
    </row>
    <row r="1069" spans="1:40" x14ac:dyDescent="0.3">
      <c r="A1069" s="32">
        <v>43343</v>
      </c>
      <c r="B1069">
        <v>107221</v>
      </c>
      <c r="C1069">
        <v>0.114</v>
      </c>
      <c r="D1069" t="s">
        <v>347</v>
      </c>
      <c r="E1069" t="s">
        <v>24</v>
      </c>
      <c r="F1069" t="s">
        <v>1170</v>
      </c>
      <c r="G1069">
        <v>0</v>
      </c>
      <c r="H1069">
        <v>1</v>
      </c>
      <c r="I1069">
        <v>0</v>
      </c>
      <c r="J1069">
        <v>0</v>
      </c>
      <c r="K1069" t="s">
        <v>403</v>
      </c>
      <c r="L1069">
        <v>1.8396365157777299</v>
      </c>
      <c r="M1069" t="s">
        <v>608</v>
      </c>
      <c r="N1069" t="s">
        <v>108</v>
      </c>
      <c r="O1069">
        <v>1.12625407714445</v>
      </c>
      <c r="P1069" t="s">
        <v>109</v>
      </c>
      <c r="Q1069" t="s">
        <v>110</v>
      </c>
      <c r="R1069">
        <v>1.0662848126568001</v>
      </c>
      <c r="S1069" t="s">
        <v>111</v>
      </c>
      <c r="T1069" t="s">
        <v>143</v>
      </c>
      <c r="U1069">
        <v>1.00319740091302</v>
      </c>
      <c r="V1069" t="s">
        <v>144</v>
      </c>
      <c r="W1069" t="s">
        <v>112</v>
      </c>
      <c r="X1069">
        <v>0.99373936777646399</v>
      </c>
      <c r="Y1069" t="s">
        <v>113</v>
      </c>
      <c r="Z1069" t="s">
        <v>1076</v>
      </c>
      <c r="AA1069">
        <v>0.96773565000357498</v>
      </c>
      <c r="AB1069" t="s">
        <v>1092</v>
      </c>
      <c r="AC1069">
        <v>819323</v>
      </c>
      <c r="AD1069">
        <v>1235764</v>
      </c>
      <c r="AE1069">
        <v>7729023</v>
      </c>
      <c r="AF1069" t="s">
        <v>118</v>
      </c>
      <c r="AH1069" s="41" t="s">
        <v>1219</v>
      </c>
      <c r="AI1069" t="s">
        <v>158</v>
      </c>
      <c r="AJ1069" t="s">
        <v>121</v>
      </c>
      <c r="AK1069" s="32">
        <v>43355</v>
      </c>
      <c r="AL1069" s="32">
        <v>43355</v>
      </c>
      <c r="AM1069">
        <v>12</v>
      </c>
      <c r="AN1069">
        <v>1</v>
      </c>
    </row>
    <row r="1070" spans="1:40" x14ac:dyDescent="0.3">
      <c r="A1070" s="32">
        <v>43343</v>
      </c>
      <c r="B1070">
        <v>107247</v>
      </c>
      <c r="C1070">
        <v>0.126</v>
      </c>
      <c r="D1070" t="s">
        <v>302</v>
      </c>
      <c r="E1070" t="s">
        <v>22</v>
      </c>
      <c r="F1070" t="s">
        <v>1220</v>
      </c>
      <c r="G1070">
        <v>0</v>
      </c>
      <c r="H1070">
        <v>1</v>
      </c>
      <c r="I1070">
        <v>0</v>
      </c>
      <c r="J1070">
        <v>0</v>
      </c>
      <c r="K1070" t="s">
        <v>106</v>
      </c>
      <c r="L1070">
        <v>1.5267733537727901</v>
      </c>
      <c r="M1070" t="s">
        <v>690</v>
      </c>
      <c r="N1070" t="s">
        <v>129</v>
      </c>
      <c r="O1070">
        <v>1.12931974425753</v>
      </c>
      <c r="P1070" t="s">
        <v>907</v>
      </c>
      <c r="Q1070" t="s">
        <v>108</v>
      </c>
      <c r="R1070">
        <v>1.12625407714445</v>
      </c>
      <c r="S1070" t="s">
        <v>109</v>
      </c>
      <c r="T1070" t="s">
        <v>124</v>
      </c>
      <c r="U1070">
        <v>1.0882273625129699</v>
      </c>
      <c r="V1070" t="s">
        <v>135</v>
      </c>
      <c r="W1070" t="s">
        <v>110</v>
      </c>
      <c r="X1070">
        <v>1.0662848126568001</v>
      </c>
      <c r="Y1070" t="s">
        <v>111</v>
      </c>
      <c r="Z1070" t="s">
        <v>1076</v>
      </c>
      <c r="AA1070">
        <v>1.0568107571335901</v>
      </c>
      <c r="AB1070" t="s">
        <v>1077</v>
      </c>
      <c r="AC1070">
        <v>819972</v>
      </c>
      <c r="AD1070">
        <v>1236883</v>
      </c>
      <c r="AE1070">
        <v>7504996</v>
      </c>
      <c r="AF1070" t="s">
        <v>118</v>
      </c>
      <c r="AH1070" s="41" t="s">
        <v>1221</v>
      </c>
      <c r="AI1070" t="s">
        <v>120</v>
      </c>
      <c r="AJ1070" t="s">
        <v>121</v>
      </c>
      <c r="AK1070" s="32">
        <v>43356</v>
      </c>
      <c r="AL1070" s="32">
        <v>43356</v>
      </c>
      <c r="AM1070">
        <v>13</v>
      </c>
      <c r="AN1070">
        <v>1</v>
      </c>
    </row>
    <row r="1071" spans="1:40" ht="31.5" x14ac:dyDescent="0.3">
      <c r="A1071" s="32">
        <v>43343</v>
      </c>
      <c r="B1071">
        <v>107397</v>
      </c>
      <c r="C1071">
        <v>0.114</v>
      </c>
      <c r="D1071" t="s">
        <v>347</v>
      </c>
      <c r="E1071" t="s">
        <v>12</v>
      </c>
      <c r="F1071" t="s">
        <v>1222</v>
      </c>
      <c r="G1071">
        <v>0</v>
      </c>
      <c r="H1071">
        <v>0</v>
      </c>
      <c r="I1071">
        <v>0</v>
      </c>
      <c r="J1071">
        <v>1</v>
      </c>
      <c r="K1071" t="s">
        <v>403</v>
      </c>
      <c r="L1071">
        <v>1.8396365157777299</v>
      </c>
      <c r="M1071" t="s">
        <v>608</v>
      </c>
      <c r="N1071" t="s">
        <v>129</v>
      </c>
      <c r="O1071">
        <v>1.2030725316672199</v>
      </c>
      <c r="P1071" t="s">
        <v>169</v>
      </c>
      <c r="Q1071" t="s">
        <v>108</v>
      </c>
      <c r="R1071">
        <v>1.12625407714445</v>
      </c>
      <c r="S1071" t="s">
        <v>109</v>
      </c>
      <c r="T1071" t="s">
        <v>116</v>
      </c>
      <c r="U1071">
        <v>1.11590409523878</v>
      </c>
      <c r="V1071" t="s">
        <v>134</v>
      </c>
      <c r="W1071" t="s">
        <v>110</v>
      </c>
      <c r="X1071">
        <v>1.0662848126568001</v>
      </c>
      <c r="Y1071" t="s">
        <v>111</v>
      </c>
      <c r="Z1071" t="s">
        <v>1073</v>
      </c>
      <c r="AA1071">
        <v>1.0245044383941999</v>
      </c>
      <c r="AB1071" t="s">
        <v>1074</v>
      </c>
      <c r="AC1071">
        <v>826011</v>
      </c>
      <c r="AD1071">
        <v>1246376</v>
      </c>
      <c r="AE1071">
        <v>8807414</v>
      </c>
      <c r="AF1071" t="s">
        <v>118</v>
      </c>
      <c r="AH1071" s="41" t="s">
        <v>1223</v>
      </c>
      <c r="AI1071" t="s">
        <v>120</v>
      </c>
      <c r="AJ1071" t="s">
        <v>121</v>
      </c>
      <c r="AK1071" s="32">
        <v>43370</v>
      </c>
      <c r="AL1071" s="32">
        <v>43370</v>
      </c>
      <c r="AM1071">
        <v>27</v>
      </c>
      <c r="AN1071">
        <v>1</v>
      </c>
    </row>
    <row r="1072" spans="1:40" x14ac:dyDescent="0.3">
      <c r="A1072" s="32">
        <v>43343</v>
      </c>
      <c r="B1072">
        <v>107504</v>
      </c>
      <c r="C1072">
        <v>0.13400000000000001</v>
      </c>
      <c r="D1072" t="s">
        <v>241</v>
      </c>
      <c r="E1072" t="s">
        <v>23</v>
      </c>
      <c r="F1072" t="s">
        <v>1224</v>
      </c>
      <c r="G1072">
        <v>0</v>
      </c>
      <c r="H1072">
        <v>1</v>
      </c>
      <c r="I1072">
        <v>0</v>
      </c>
      <c r="J1072">
        <v>0</v>
      </c>
      <c r="K1072" t="s">
        <v>403</v>
      </c>
      <c r="L1072">
        <v>1.8396365157777299</v>
      </c>
      <c r="M1072" t="s">
        <v>608</v>
      </c>
      <c r="N1072" t="s">
        <v>129</v>
      </c>
      <c r="O1072">
        <v>1.2030725316672199</v>
      </c>
      <c r="P1072" t="s">
        <v>169</v>
      </c>
      <c r="Q1072" t="s">
        <v>110</v>
      </c>
      <c r="R1072">
        <v>1.0662848126568001</v>
      </c>
      <c r="S1072" t="s">
        <v>111</v>
      </c>
      <c r="T1072" t="s">
        <v>1076</v>
      </c>
      <c r="U1072">
        <v>1.0568107571335901</v>
      </c>
      <c r="V1072" t="s">
        <v>1077</v>
      </c>
      <c r="W1072" t="s">
        <v>1073</v>
      </c>
      <c r="X1072">
        <v>1.0245044383941999</v>
      </c>
      <c r="Y1072" t="s">
        <v>1074</v>
      </c>
      <c r="Z1072" t="s">
        <v>143</v>
      </c>
      <c r="AA1072">
        <v>1.00319740091302</v>
      </c>
      <c r="AB1072" t="s">
        <v>144</v>
      </c>
      <c r="AN1072">
        <v>95</v>
      </c>
    </row>
    <row r="1073" spans="1:40" x14ac:dyDescent="0.3">
      <c r="A1073" s="32">
        <v>43343</v>
      </c>
      <c r="B1073">
        <v>107518</v>
      </c>
      <c r="C1073">
        <v>0.11799999999999999</v>
      </c>
      <c r="D1073" t="s">
        <v>141</v>
      </c>
      <c r="E1073" t="s">
        <v>19</v>
      </c>
      <c r="F1073" t="s">
        <v>1225</v>
      </c>
      <c r="G1073">
        <v>0</v>
      </c>
      <c r="H1073">
        <v>1</v>
      </c>
      <c r="I1073">
        <v>0</v>
      </c>
      <c r="J1073">
        <v>0</v>
      </c>
      <c r="K1073" t="s">
        <v>143</v>
      </c>
      <c r="L1073">
        <v>2.10707170174586</v>
      </c>
      <c r="M1073" t="s">
        <v>171</v>
      </c>
      <c r="N1073" t="s">
        <v>110</v>
      </c>
      <c r="O1073">
        <v>1.0662848126568001</v>
      </c>
      <c r="P1073" t="s">
        <v>111</v>
      </c>
      <c r="Q1073" t="s">
        <v>129</v>
      </c>
      <c r="R1073">
        <v>1.03170504820927</v>
      </c>
      <c r="S1073" t="s">
        <v>891</v>
      </c>
      <c r="T1073" t="s">
        <v>108</v>
      </c>
      <c r="U1073">
        <v>0.99686932277824802</v>
      </c>
      <c r="V1073" t="s">
        <v>174</v>
      </c>
      <c r="W1073" t="s">
        <v>403</v>
      </c>
      <c r="X1073">
        <v>0.97956923800433404</v>
      </c>
      <c r="Y1073" t="s">
        <v>404</v>
      </c>
      <c r="Z1073" t="s">
        <v>1076</v>
      </c>
      <c r="AA1073">
        <v>0.96773565000357498</v>
      </c>
      <c r="AB1073" t="s">
        <v>1092</v>
      </c>
      <c r="AC1073">
        <v>824382</v>
      </c>
      <c r="AD1073">
        <v>1244198</v>
      </c>
      <c r="AE1073">
        <v>8398901</v>
      </c>
      <c r="AF1073" t="s">
        <v>118</v>
      </c>
      <c r="AH1073" s="41" t="s">
        <v>1226</v>
      </c>
      <c r="AI1073" t="s">
        <v>120</v>
      </c>
      <c r="AJ1073" t="s">
        <v>121</v>
      </c>
      <c r="AK1073" s="32">
        <v>43368</v>
      </c>
      <c r="AL1073" s="32">
        <v>43368</v>
      </c>
      <c r="AM1073">
        <v>25</v>
      </c>
      <c r="AN1073">
        <v>1</v>
      </c>
    </row>
    <row r="1074" spans="1:40" x14ac:dyDescent="0.3">
      <c r="A1074" s="32">
        <v>43343</v>
      </c>
      <c r="B1074">
        <v>107518</v>
      </c>
      <c r="C1074">
        <v>0.11799999999999999</v>
      </c>
      <c r="D1074" t="s">
        <v>141</v>
      </c>
      <c r="E1074" t="s">
        <v>19</v>
      </c>
      <c r="F1074" t="s">
        <v>1225</v>
      </c>
      <c r="G1074">
        <v>0</v>
      </c>
      <c r="H1074">
        <v>1</v>
      </c>
      <c r="I1074">
        <v>0</v>
      </c>
      <c r="J1074">
        <v>0</v>
      </c>
      <c r="K1074" t="s">
        <v>143</v>
      </c>
      <c r="L1074">
        <v>2.10707170174586</v>
      </c>
      <c r="M1074" t="s">
        <v>171</v>
      </c>
      <c r="N1074" t="s">
        <v>110</v>
      </c>
      <c r="O1074">
        <v>1.0662848126568001</v>
      </c>
      <c r="P1074" t="s">
        <v>111</v>
      </c>
      <c r="Q1074" t="s">
        <v>129</v>
      </c>
      <c r="R1074">
        <v>1.03170504820927</v>
      </c>
      <c r="S1074" t="s">
        <v>891</v>
      </c>
      <c r="T1074" t="s">
        <v>108</v>
      </c>
      <c r="U1074">
        <v>0.99686932277824802</v>
      </c>
      <c r="V1074" t="s">
        <v>174</v>
      </c>
      <c r="W1074" t="s">
        <v>403</v>
      </c>
      <c r="X1074">
        <v>0.97956923800433404</v>
      </c>
      <c r="Y1074" t="s">
        <v>404</v>
      </c>
      <c r="Z1074" t="s">
        <v>1076</v>
      </c>
      <c r="AA1074">
        <v>0.96773565000357498</v>
      </c>
      <c r="AB1074" t="s">
        <v>1092</v>
      </c>
      <c r="AC1074">
        <v>823465</v>
      </c>
      <c r="AD1074">
        <v>1242862</v>
      </c>
      <c r="AE1074">
        <v>8398901</v>
      </c>
      <c r="AF1074" t="s">
        <v>118</v>
      </c>
      <c r="AH1074" s="41" t="s">
        <v>1227</v>
      </c>
      <c r="AI1074" t="s">
        <v>120</v>
      </c>
      <c r="AJ1074" t="s">
        <v>121</v>
      </c>
      <c r="AK1074" s="32">
        <v>43367</v>
      </c>
      <c r="AL1074" s="32">
        <v>43367</v>
      </c>
      <c r="AM1074">
        <v>24</v>
      </c>
      <c r="AN1074">
        <v>1</v>
      </c>
    </row>
    <row r="1075" spans="1:40" x14ac:dyDescent="0.3">
      <c r="A1075" s="32">
        <v>43343</v>
      </c>
      <c r="B1075">
        <v>107539</v>
      </c>
      <c r="C1075">
        <v>0.13200000000000001</v>
      </c>
      <c r="D1075" t="s">
        <v>194</v>
      </c>
      <c r="E1075" t="s">
        <v>18</v>
      </c>
      <c r="F1075" t="s">
        <v>1228</v>
      </c>
      <c r="G1075">
        <v>0</v>
      </c>
      <c r="H1075">
        <v>1</v>
      </c>
      <c r="I1075">
        <v>0</v>
      </c>
      <c r="J1075">
        <v>0</v>
      </c>
      <c r="K1075" t="s">
        <v>106</v>
      </c>
      <c r="L1075">
        <v>2.79676223616134</v>
      </c>
      <c r="M1075" t="s">
        <v>702</v>
      </c>
      <c r="N1075" t="s">
        <v>129</v>
      </c>
      <c r="O1075">
        <v>1.12931974425753</v>
      </c>
      <c r="P1075" t="s">
        <v>907</v>
      </c>
      <c r="Q1075" t="s">
        <v>110</v>
      </c>
      <c r="R1075">
        <v>1.0662848126568001</v>
      </c>
      <c r="S1075" t="s">
        <v>111</v>
      </c>
      <c r="T1075" t="s">
        <v>143</v>
      </c>
      <c r="U1075">
        <v>1.00319740091302</v>
      </c>
      <c r="V1075" t="s">
        <v>144</v>
      </c>
      <c r="W1075" t="s">
        <v>112</v>
      </c>
      <c r="X1075">
        <v>0.98942657103947196</v>
      </c>
      <c r="Y1075" t="s">
        <v>113</v>
      </c>
      <c r="Z1075" t="s">
        <v>403</v>
      </c>
      <c r="AA1075">
        <v>0.97956923800433404</v>
      </c>
      <c r="AB1075" t="s">
        <v>404</v>
      </c>
      <c r="AC1075">
        <v>827431</v>
      </c>
      <c r="AD1075">
        <v>1248074</v>
      </c>
      <c r="AE1075">
        <v>9750936</v>
      </c>
      <c r="AF1075" t="s">
        <v>118</v>
      </c>
      <c r="AH1075" s="41" t="s">
        <v>1229</v>
      </c>
      <c r="AI1075" t="s">
        <v>120</v>
      </c>
      <c r="AJ1075" t="s">
        <v>121</v>
      </c>
      <c r="AK1075" s="32">
        <v>43371</v>
      </c>
      <c r="AL1075" s="32">
        <v>43371</v>
      </c>
      <c r="AM1075">
        <v>28</v>
      </c>
      <c r="AN1075">
        <v>1</v>
      </c>
    </row>
    <row r="1076" spans="1:40" x14ac:dyDescent="0.3">
      <c r="A1076" s="32">
        <v>43343</v>
      </c>
      <c r="B1076">
        <v>107669</v>
      </c>
      <c r="C1076">
        <v>0.13200000000000001</v>
      </c>
      <c r="D1076" t="s">
        <v>254</v>
      </c>
      <c r="E1076" t="s">
        <v>14</v>
      </c>
      <c r="F1076" t="s">
        <v>262</v>
      </c>
      <c r="G1076">
        <v>0</v>
      </c>
      <c r="H1076">
        <v>1</v>
      </c>
      <c r="I1076">
        <v>0</v>
      </c>
      <c r="J1076">
        <v>0</v>
      </c>
      <c r="K1076" t="s">
        <v>403</v>
      </c>
      <c r="L1076">
        <v>1.8396365157777299</v>
      </c>
      <c r="M1076" t="s">
        <v>608</v>
      </c>
      <c r="N1076" t="s">
        <v>106</v>
      </c>
      <c r="O1076">
        <v>1.55325081796186</v>
      </c>
      <c r="P1076" t="s">
        <v>698</v>
      </c>
      <c r="Q1076" t="s">
        <v>110</v>
      </c>
      <c r="R1076">
        <v>1.0662848126568001</v>
      </c>
      <c r="S1076" t="s">
        <v>111</v>
      </c>
      <c r="T1076" t="s">
        <v>1076</v>
      </c>
      <c r="U1076">
        <v>1.0568107571335901</v>
      </c>
      <c r="V1076" t="s">
        <v>1077</v>
      </c>
      <c r="W1076" t="s">
        <v>143</v>
      </c>
      <c r="X1076">
        <v>1.00319740091302</v>
      </c>
      <c r="Y1076" t="s">
        <v>144</v>
      </c>
      <c r="Z1076" t="s">
        <v>1073</v>
      </c>
      <c r="AA1076">
        <v>0.961912540914585</v>
      </c>
      <c r="AB1076" t="s">
        <v>1089</v>
      </c>
      <c r="AN1076">
        <v>35</v>
      </c>
    </row>
    <row r="1077" spans="1:40" ht="78.75" x14ac:dyDescent="0.3">
      <c r="A1077" s="32">
        <v>43343</v>
      </c>
      <c r="B1077">
        <v>107714</v>
      </c>
      <c r="C1077">
        <v>0.16</v>
      </c>
      <c r="D1077" t="s">
        <v>398</v>
      </c>
      <c r="E1077" t="s">
        <v>23</v>
      </c>
      <c r="F1077" t="s">
        <v>1230</v>
      </c>
      <c r="G1077">
        <v>0</v>
      </c>
      <c r="H1077">
        <v>1</v>
      </c>
      <c r="I1077">
        <v>0</v>
      </c>
      <c r="J1077">
        <v>0</v>
      </c>
      <c r="K1077" t="s">
        <v>403</v>
      </c>
      <c r="L1077">
        <v>1.8396365157777299</v>
      </c>
      <c r="M1077" t="s">
        <v>608</v>
      </c>
      <c r="N1077" t="s">
        <v>129</v>
      </c>
      <c r="O1077">
        <v>1.50172227109451</v>
      </c>
      <c r="P1077" t="s">
        <v>185</v>
      </c>
      <c r="Q1077" t="s">
        <v>110</v>
      </c>
      <c r="R1077">
        <v>1.0662848126568001</v>
      </c>
      <c r="S1077" t="s">
        <v>111</v>
      </c>
      <c r="T1077" t="s">
        <v>1076</v>
      </c>
      <c r="U1077">
        <v>1.0568107571335901</v>
      </c>
      <c r="V1077" t="s">
        <v>1077</v>
      </c>
      <c r="W1077" t="s">
        <v>1073</v>
      </c>
      <c r="X1077">
        <v>1.0245044383941999</v>
      </c>
      <c r="Y1077" t="s">
        <v>1074</v>
      </c>
      <c r="Z1077" t="s">
        <v>143</v>
      </c>
      <c r="AA1077">
        <v>1.00319740091302</v>
      </c>
      <c r="AB1077" t="s">
        <v>144</v>
      </c>
      <c r="AC1077">
        <v>820414</v>
      </c>
      <c r="AD1077">
        <v>1237767</v>
      </c>
      <c r="AE1077">
        <v>9755539</v>
      </c>
      <c r="AF1077" t="s">
        <v>118</v>
      </c>
      <c r="AH1077" s="41" t="s">
        <v>1231</v>
      </c>
      <c r="AI1077" t="s">
        <v>151</v>
      </c>
      <c r="AJ1077" t="s">
        <v>121</v>
      </c>
      <c r="AK1077" s="32">
        <v>43357</v>
      </c>
      <c r="AL1077" s="32">
        <v>43357</v>
      </c>
      <c r="AM1077">
        <v>14</v>
      </c>
      <c r="AN1077">
        <v>1</v>
      </c>
    </row>
    <row r="1078" spans="1:40" x14ac:dyDescent="0.3">
      <c r="A1078" s="32">
        <v>43343</v>
      </c>
      <c r="B1078">
        <v>107729</v>
      </c>
      <c r="C1078">
        <v>0.12</v>
      </c>
      <c r="D1078" t="s">
        <v>214</v>
      </c>
      <c r="E1078" t="s">
        <v>12</v>
      </c>
      <c r="F1078" t="s">
        <v>147</v>
      </c>
      <c r="G1078">
        <v>0</v>
      </c>
      <c r="H1078">
        <v>0</v>
      </c>
      <c r="I1078">
        <v>0</v>
      </c>
      <c r="J1078">
        <v>1</v>
      </c>
      <c r="K1078" t="s">
        <v>403</v>
      </c>
      <c r="L1078">
        <v>1.8396365157777299</v>
      </c>
      <c r="M1078" t="s">
        <v>608</v>
      </c>
      <c r="N1078" t="s">
        <v>112</v>
      </c>
      <c r="O1078">
        <v>1.62946752399679</v>
      </c>
      <c r="P1078" t="s">
        <v>148</v>
      </c>
      <c r="Q1078" t="s">
        <v>110</v>
      </c>
      <c r="R1078">
        <v>1.0662848126568001</v>
      </c>
      <c r="S1078" t="s">
        <v>111</v>
      </c>
      <c r="T1078" t="s">
        <v>1073</v>
      </c>
      <c r="U1078">
        <v>1.0245044383941999</v>
      </c>
      <c r="V1078" t="s">
        <v>1074</v>
      </c>
      <c r="W1078" t="s">
        <v>143</v>
      </c>
      <c r="X1078">
        <v>1.00319740091302</v>
      </c>
      <c r="Y1078" t="s">
        <v>144</v>
      </c>
      <c r="Z1078" t="s">
        <v>108</v>
      </c>
      <c r="AA1078">
        <v>0.99686932277824802</v>
      </c>
      <c r="AB1078" t="s">
        <v>174</v>
      </c>
      <c r="AN1078">
        <v>21</v>
      </c>
    </row>
    <row r="1079" spans="1:40" x14ac:dyDescent="0.3">
      <c r="A1079" s="32">
        <v>43343</v>
      </c>
      <c r="B1079">
        <v>107849</v>
      </c>
      <c r="C1079">
        <v>0.113</v>
      </c>
      <c r="D1079" t="s">
        <v>839</v>
      </c>
      <c r="E1079" t="s">
        <v>16</v>
      </c>
      <c r="F1079" t="s">
        <v>1232</v>
      </c>
      <c r="G1079">
        <v>0</v>
      </c>
      <c r="H1079">
        <v>0</v>
      </c>
      <c r="I1079">
        <v>0</v>
      </c>
      <c r="J1079">
        <v>1</v>
      </c>
      <c r="K1079" t="s">
        <v>143</v>
      </c>
      <c r="L1079">
        <v>2.10707170174586</v>
      </c>
      <c r="M1079" t="s">
        <v>171</v>
      </c>
      <c r="N1079" t="s">
        <v>129</v>
      </c>
      <c r="O1079">
        <v>1.2030725316672199</v>
      </c>
      <c r="P1079" t="s">
        <v>169</v>
      </c>
      <c r="Q1079" t="s">
        <v>110</v>
      </c>
      <c r="R1079">
        <v>1.0662848126568001</v>
      </c>
      <c r="S1079" t="s">
        <v>111</v>
      </c>
      <c r="T1079" t="s">
        <v>1076</v>
      </c>
      <c r="U1079">
        <v>1.0568107571335901</v>
      </c>
      <c r="V1079" t="s">
        <v>1077</v>
      </c>
      <c r="W1079" t="s">
        <v>1073</v>
      </c>
      <c r="X1079">
        <v>1.0245044383941999</v>
      </c>
      <c r="Y1079" t="s">
        <v>1074</v>
      </c>
      <c r="Z1079" t="s">
        <v>403</v>
      </c>
      <c r="AA1079">
        <v>0.97956923800433404</v>
      </c>
      <c r="AB1079" t="s">
        <v>404</v>
      </c>
      <c r="AC1079">
        <v>823342</v>
      </c>
      <c r="AD1079">
        <v>1242599</v>
      </c>
      <c r="AE1079">
        <v>2818961</v>
      </c>
      <c r="AF1079" t="s">
        <v>118</v>
      </c>
      <c r="AH1079" s="41" t="s">
        <v>1233</v>
      </c>
      <c r="AI1079" t="s">
        <v>120</v>
      </c>
      <c r="AJ1079" t="s">
        <v>121</v>
      </c>
      <c r="AK1079" s="32">
        <v>43367</v>
      </c>
      <c r="AL1079" s="32">
        <v>43367</v>
      </c>
      <c r="AM1079">
        <v>24</v>
      </c>
      <c r="AN1079">
        <v>1</v>
      </c>
    </row>
    <row r="1080" spans="1:40" x14ac:dyDescent="0.3">
      <c r="A1080" s="32">
        <v>43343</v>
      </c>
      <c r="B1080">
        <v>108057</v>
      </c>
      <c r="C1080">
        <v>0.14199999999999999</v>
      </c>
      <c r="D1080" t="s">
        <v>1186</v>
      </c>
      <c r="E1080" t="s">
        <v>20</v>
      </c>
      <c r="F1080" t="s">
        <v>1189</v>
      </c>
      <c r="G1080">
        <v>0</v>
      </c>
      <c r="H1080">
        <v>1</v>
      </c>
      <c r="I1080">
        <v>0</v>
      </c>
      <c r="J1080">
        <v>0</v>
      </c>
      <c r="K1080" t="s">
        <v>143</v>
      </c>
      <c r="L1080">
        <v>2.10707170174586</v>
      </c>
      <c r="M1080" t="s">
        <v>171</v>
      </c>
      <c r="N1080" t="s">
        <v>129</v>
      </c>
      <c r="O1080">
        <v>1.2030725316672199</v>
      </c>
      <c r="P1080" t="s">
        <v>169</v>
      </c>
      <c r="Q1080" t="s">
        <v>108</v>
      </c>
      <c r="R1080">
        <v>1.12625407714445</v>
      </c>
      <c r="S1080" t="s">
        <v>109</v>
      </c>
      <c r="T1080" t="s">
        <v>116</v>
      </c>
      <c r="U1080">
        <v>1.11590409523878</v>
      </c>
      <c r="V1080" t="s">
        <v>134</v>
      </c>
      <c r="W1080" t="s">
        <v>110</v>
      </c>
      <c r="X1080">
        <v>1.0662848126568001</v>
      </c>
      <c r="Y1080" t="s">
        <v>111</v>
      </c>
      <c r="Z1080" t="s">
        <v>106</v>
      </c>
      <c r="AA1080">
        <v>0.99049321666697698</v>
      </c>
      <c r="AB1080" t="s">
        <v>692</v>
      </c>
      <c r="AN1080">
        <v>157</v>
      </c>
    </row>
    <row r="1081" spans="1:40" x14ac:dyDescent="0.3">
      <c r="A1081" s="32">
        <v>43343</v>
      </c>
      <c r="B1081">
        <v>108199</v>
      </c>
      <c r="C1081">
        <v>0.115</v>
      </c>
      <c r="D1081" t="s">
        <v>194</v>
      </c>
      <c r="E1081" t="s">
        <v>25</v>
      </c>
      <c r="F1081" t="s">
        <v>1234</v>
      </c>
      <c r="G1081">
        <v>0</v>
      </c>
      <c r="H1081">
        <v>1</v>
      </c>
      <c r="I1081">
        <v>0</v>
      </c>
      <c r="J1081">
        <v>0</v>
      </c>
      <c r="K1081" t="s">
        <v>403</v>
      </c>
      <c r="L1081">
        <v>1.8396365157777299</v>
      </c>
      <c r="M1081" t="s">
        <v>608</v>
      </c>
      <c r="N1081" t="s">
        <v>110</v>
      </c>
      <c r="O1081">
        <v>1.0662848126568001</v>
      </c>
      <c r="P1081" t="s">
        <v>111</v>
      </c>
      <c r="Q1081" t="s">
        <v>1076</v>
      </c>
      <c r="R1081">
        <v>1.0568107571335901</v>
      </c>
      <c r="S1081" t="s">
        <v>1077</v>
      </c>
      <c r="T1081" t="s">
        <v>1073</v>
      </c>
      <c r="U1081">
        <v>1.0245044383941999</v>
      </c>
      <c r="V1081" t="s">
        <v>1074</v>
      </c>
      <c r="W1081" t="s">
        <v>143</v>
      </c>
      <c r="X1081">
        <v>1.00319740091302</v>
      </c>
      <c r="Y1081" t="s">
        <v>144</v>
      </c>
      <c r="Z1081" t="s">
        <v>112</v>
      </c>
      <c r="AA1081">
        <v>0.98942657103947196</v>
      </c>
      <c r="AB1081" t="s">
        <v>113</v>
      </c>
      <c r="AC1081">
        <v>826530</v>
      </c>
      <c r="AD1081">
        <v>1247027</v>
      </c>
      <c r="AE1081">
        <v>3154226</v>
      </c>
      <c r="AF1081" t="s">
        <v>118</v>
      </c>
      <c r="AH1081" s="41" t="s">
        <v>1235</v>
      </c>
      <c r="AI1081" t="s">
        <v>151</v>
      </c>
      <c r="AJ1081" t="s">
        <v>121</v>
      </c>
      <c r="AK1081" s="32">
        <v>43370</v>
      </c>
      <c r="AL1081" s="32">
        <v>43370</v>
      </c>
      <c r="AM1081">
        <v>27</v>
      </c>
      <c r="AN1081">
        <v>1</v>
      </c>
    </row>
    <row r="1082" spans="1:40" x14ac:dyDescent="0.3">
      <c r="A1082" s="32">
        <v>43343</v>
      </c>
      <c r="B1082">
        <v>108254</v>
      </c>
      <c r="C1082">
        <v>0.11600000000000001</v>
      </c>
      <c r="D1082" t="s">
        <v>173</v>
      </c>
      <c r="E1082" t="s">
        <v>25</v>
      </c>
      <c r="F1082" t="s">
        <v>1181</v>
      </c>
      <c r="G1082">
        <v>0</v>
      </c>
      <c r="H1082">
        <v>1</v>
      </c>
      <c r="I1082">
        <v>0</v>
      </c>
      <c r="J1082">
        <v>0</v>
      </c>
      <c r="K1082" t="s">
        <v>403</v>
      </c>
      <c r="L1082">
        <v>1.8396365157777299</v>
      </c>
      <c r="M1082" t="s">
        <v>608</v>
      </c>
      <c r="N1082" t="s">
        <v>110</v>
      </c>
      <c r="O1082">
        <v>1.0662848126568001</v>
      </c>
      <c r="P1082" t="s">
        <v>111</v>
      </c>
      <c r="Q1082" t="s">
        <v>1076</v>
      </c>
      <c r="R1082">
        <v>1.0568107571335901</v>
      </c>
      <c r="S1082" t="s">
        <v>1077</v>
      </c>
      <c r="T1082" t="s">
        <v>1073</v>
      </c>
      <c r="U1082">
        <v>1.0245044383941999</v>
      </c>
      <c r="V1082" t="s">
        <v>1074</v>
      </c>
      <c r="W1082" t="s">
        <v>143</v>
      </c>
      <c r="X1082">
        <v>1.00319740091302</v>
      </c>
      <c r="Y1082" t="s">
        <v>144</v>
      </c>
      <c r="Z1082" t="s">
        <v>112</v>
      </c>
      <c r="AA1082">
        <v>0.99373936777646399</v>
      </c>
      <c r="AB1082" t="s">
        <v>148</v>
      </c>
      <c r="AC1082">
        <v>824378</v>
      </c>
      <c r="AD1082">
        <v>1244195</v>
      </c>
      <c r="AE1082">
        <v>8901688</v>
      </c>
      <c r="AF1082" t="s">
        <v>118</v>
      </c>
      <c r="AH1082" s="41" t="s">
        <v>1236</v>
      </c>
      <c r="AI1082" t="s">
        <v>120</v>
      </c>
      <c r="AJ1082" t="s">
        <v>121</v>
      </c>
      <c r="AK1082" s="32">
        <v>43368</v>
      </c>
      <c r="AL1082" s="32">
        <v>43368</v>
      </c>
      <c r="AM1082">
        <v>25</v>
      </c>
      <c r="AN1082">
        <v>1</v>
      </c>
    </row>
    <row r="1083" spans="1:40" ht="31.5" x14ac:dyDescent="0.3">
      <c r="A1083" s="32">
        <v>43343</v>
      </c>
      <c r="B1083">
        <v>108505</v>
      </c>
      <c r="C1083">
        <v>0.11700000000000001</v>
      </c>
      <c r="D1083" t="s">
        <v>201</v>
      </c>
      <c r="E1083" t="s">
        <v>31</v>
      </c>
      <c r="F1083" t="s">
        <v>1237</v>
      </c>
      <c r="G1083">
        <v>0</v>
      </c>
      <c r="H1083">
        <v>1</v>
      </c>
      <c r="I1083">
        <v>0</v>
      </c>
      <c r="J1083">
        <v>0</v>
      </c>
      <c r="K1083" t="s">
        <v>106</v>
      </c>
      <c r="L1083">
        <v>1.5267733537727901</v>
      </c>
      <c r="M1083" t="s">
        <v>690</v>
      </c>
      <c r="N1083" t="s">
        <v>108</v>
      </c>
      <c r="O1083">
        <v>1.40136162698032</v>
      </c>
      <c r="P1083" t="s">
        <v>212</v>
      </c>
      <c r="Q1083" t="s">
        <v>116</v>
      </c>
      <c r="R1083">
        <v>1.11590409523878</v>
      </c>
      <c r="S1083" t="s">
        <v>134</v>
      </c>
      <c r="T1083" t="s">
        <v>110</v>
      </c>
      <c r="U1083">
        <v>1.0662848126568001</v>
      </c>
      <c r="V1083" t="s">
        <v>111</v>
      </c>
      <c r="W1083" t="s">
        <v>1076</v>
      </c>
      <c r="X1083">
        <v>1.0568107571335901</v>
      </c>
      <c r="Y1083" t="s">
        <v>1077</v>
      </c>
      <c r="Z1083" t="s">
        <v>112</v>
      </c>
      <c r="AA1083">
        <v>0.98942657103947196</v>
      </c>
      <c r="AB1083" t="s">
        <v>148</v>
      </c>
      <c r="AC1083">
        <v>824013</v>
      </c>
      <c r="AD1083">
        <v>1243658</v>
      </c>
      <c r="AE1083">
        <v>8912214</v>
      </c>
      <c r="AF1083" t="s">
        <v>118</v>
      </c>
      <c r="AH1083" s="41" t="s">
        <v>1238</v>
      </c>
      <c r="AI1083" t="s">
        <v>120</v>
      </c>
      <c r="AJ1083" t="s">
        <v>121</v>
      </c>
      <c r="AK1083" s="32">
        <v>43368</v>
      </c>
      <c r="AL1083" s="32">
        <v>43368</v>
      </c>
      <c r="AM1083">
        <v>25</v>
      </c>
      <c r="AN1083">
        <v>1</v>
      </c>
    </row>
    <row r="1084" spans="1:40" ht="31.5" x14ac:dyDescent="0.3">
      <c r="A1084" s="32">
        <v>43343</v>
      </c>
      <c r="B1084">
        <v>108863</v>
      </c>
      <c r="C1084">
        <v>0.126</v>
      </c>
      <c r="D1084" t="s">
        <v>146</v>
      </c>
      <c r="E1084" t="s">
        <v>14</v>
      </c>
      <c r="F1084" t="s">
        <v>287</v>
      </c>
      <c r="G1084">
        <v>0</v>
      </c>
      <c r="H1084">
        <v>1</v>
      </c>
      <c r="I1084">
        <v>0</v>
      </c>
      <c r="J1084">
        <v>0</v>
      </c>
      <c r="K1084" t="s">
        <v>403</v>
      </c>
      <c r="L1084">
        <v>1.8396365157777299</v>
      </c>
      <c r="M1084" t="s">
        <v>608</v>
      </c>
      <c r="N1084" t="s">
        <v>112</v>
      </c>
      <c r="O1084">
        <v>1.4126918873860299</v>
      </c>
      <c r="P1084" t="s">
        <v>148</v>
      </c>
      <c r="Q1084" t="s">
        <v>116</v>
      </c>
      <c r="R1084">
        <v>1.11590409523878</v>
      </c>
      <c r="S1084" t="s">
        <v>134</v>
      </c>
      <c r="T1084" t="s">
        <v>110</v>
      </c>
      <c r="U1084">
        <v>1.0662848126568001</v>
      </c>
      <c r="V1084" t="s">
        <v>111</v>
      </c>
      <c r="W1084" t="s">
        <v>1076</v>
      </c>
      <c r="X1084">
        <v>1.0568107571335901</v>
      </c>
      <c r="Y1084" t="s">
        <v>1077</v>
      </c>
      <c r="Z1084" t="s">
        <v>143</v>
      </c>
      <c r="AA1084">
        <v>1.00319740091302</v>
      </c>
      <c r="AB1084" t="s">
        <v>144</v>
      </c>
      <c r="AC1084">
        <v>824841</v>
      </c>
      <c r="AD1084">
        <v>1244790</v>
      </c>
      <c r="AE1084">
        <v>1834175</v>
      </c>
      <c r="AF1084" t="s">
        <v>118</v>
      </c>
      <c r="AH1084" s="41" t="s">
        <v>1239</v>
      </c>
      <c r="AI1084" t="s">
        <v>120</v>
      </c>
      <c r="AJ1084" t="s">
        <v>121</v>
      </c>
      <c r="AK1084" s="32">
        <v>43369</v>
      </c>
      <c r="AL1084" s="32">
        <v>43369</v>
      </c>
      <c r="AM1084">
        <v>26</v>
      </c>
      <c r="AN1084">
        <v>1</v>
      </c>
    </row>
    <row r="1085" spans="1:40" ht="47.25" x14ac:dyDescent="0.3">
      <c r="A1085" s="32">
        <v>43343</v>
      </c>
      <c r="B1085">
        <v>108912</v>
      </c>
      <c r="C1085">
        <v>0.114</v>
      </c>
      <c r="D1085" t="s">
        <v>104</v>
      </c>
      <c r="E1085" t="s">
        <v>16</v>
      </c>
      <c r="F1085" t="s">
        <v>1240</v>
      </c>
      <c r="G1085">
        <v>0</v>
      </c>
      <c r="H1085">
        <v>1</v>
      </c>
      <c r="I1085">
        <v>0</v>
      </c>
      <c r="J1085">
        <v>0</v>
      </c>
      <c r="K1085" t="s">
        <v>403</v>
      </c>
      <c r="L1085">
        <v>1.8396365157777299</v>
      </c>
      <c r="M1085" t="s">
        <v>608</v>
      </c>
      <c r="N1085" t="s">
        <v>108</v>
      </c>
      <c r="O1085">
        <v>1.12625407714445</v>
      </c>
      <c r="P1085" t="s">
        <v>109</v>
      </c>
      <c r="Q1085" t="s">
        <v>110</v>
      </c>
      <c r="R1085">
        <v>1.0662848126568001</v>
      </c>
      <c r="S1085" t="s">
        <v>111</v>
      </c>
      <c r="T1085" t="s">
        <v>1076</v>
      </c>
      <c r="U1085">
        <v>1.0568107571335901</v>
      </c>
      <c r="V1085" t="s">
        <v>1077</v>
      </c>
      <c r="W1085" t="s">
        <v>1073</v>
      </c>
      <c r="X1085">
        <v>1.0245044383941999</v>
      </c>
      <c r="Y1085" t="s">
        <v>1074</v>
      </c>
      <c r="Z1085" t="s">
        <v>143</v>
      </c>
      <c r="AA1085">
        <v>1.00319740091302</v>
      </c>
      <c r="AB1085" t="s">
        <v>144</v>
      </c>
      <c r="AC1085">
        <v>827966</v>
      </c>
      <c r="AD1085">
        <v>1248794</v>
      </c>
      <c r="AE1085">
        <v>8807406</v>
      </c>
      <c r="AF1085" t="s">
        <v>118</v>
      </c>
      <c r="AH1085" s="41" t="s">
        <v>1241</v>
      </c>
      <c r="AI1085" t="s">
        <v>151</v>
      </c>
      <c r="AJ1085" t="s">
        <v>121</v>
      </c>
      <c r="AK1085" s="32">
        <v>43371</v>
      </c>
      <c r="AL1085" s="32">
        <v>43371</v>
      </c>
      <c r="AM1085">
        <v>28</v>
      </c>
      <c r="AN1085">
        <v>1</v>
      </c>
    </row>
    <row r="1086" spans="1:40" ht="63" x14ac:dyDescent="0.3">
      <c r="A1086" s="32">
        <v>43343</v>
      </c>
      <c r="B1086">
        <v>108920</v>
      </c>
      <c r="C1086">
        <v>0.115</v>
      </c>
      <c r="D1086" t="s">
        <v>1186</v>
      </c>
      <c r="E1086" t="s">
        <v>20</v>
      </c>
      <c r="F1086" t="s">
        <v>1195</v>
      </c>
      <c r="G1086">
        <v>0</v>
      </c>
      <c r="H1086">
        <v>1</v>
      </c>
      <c r="I1086">
        <v>0</v>
      </c>
      <c r="J1086">
        <v>0</v>
      </c>
      <c r="K1086" t="s">
        <v>403</v>
      </c>
      <c r="L1086">
        <v>1.8396365157777299</v>
      </c>
      <c r="M1086" t="s">
        <v>608</v>
      </c>
      <c r="N1086" t="s">
        <v>110</v>
      </c>
      <c r="O1086">
        <v>1.0662848126568001</v>
      </c>
      <c r="P1086" t="s">
        <v>111</v>
      </c>
      <c r="Q1086" t="s">
        <v>1076</v>
      </c>
      <c r="R1086">
        <v>1.0568107571335901</v>
      </c>
      <c r="S1086" t="s">
        <v>1077</v>
      </c>
      <c r="T1086" t="s">
        <v>1073</v>
      </c>
      <c r="U1086">
        <v>1.0245044383941999</v>
      </c>
      <c r="V1086" t="s">
        <v>1074</v>
      </c>
      <c r="W1086" t="s">
        <v>143</v>
      </c>
      <c r="X1086">
        <v>1.00319740091302</v>
      </c>
      <c r="Y1086" t="s">
        <v>144</v>
      </c>
      <c r="Z1086" t="s">
        <v>112</v>
      </c>
      <c r="AA1086">
        <v>0.97743419130142795</v>
      </c>
      <c r="AB1086" t="s">
        <v>113</v>
      </c>
      <c r="AC1086">
        <v>826180</v>
      </c>
      <c r="AD1086">
        <v>1246587</v>
      </c>
      <c r="AE1086">
        <v>9760505</v>
      </c>
      <c r="AF1086" t="s">
        <v>118</v>
      </c>
      <c r="AH1086" s="41" t="s">
        <v>1242</v>
      </c>
      <c r="AI1086" t="s">
        <v>120</v>
      </c>
      <c r="AJ1086" t="s">
        <v>121</v>
      </c>
      <c r="AK1086" s="32">
        <v>43370</v>
      </c>
      <c r="AL1086" s="32">
        <v>43370</v>
      </c>
      <c r="AM1086">
        <v>27</v>
      </c>
      <c r="AN1086">
        <v>1</v>
      </c>
    </row>
    <row r="1087" spans="1:40" ht="31.5" x14ac:dyDescent="0.3">
      <c r="A1087" s="32">
        <v>43343</v>
      </c>
      <c r="B1087">
        <v>108950</v>
      </c>
      <c r="C1087">
        <v>0.13200000000000001</v>
      </c>
      <c r="D1087" t="s">
        <v>356</v>
      </c>
      <c r="E1087" t="s">
        <v>19</v>
      </c>
      <c r="F1087" t="s">
        <v>1243</v>
      </c>
      <c r="G1087">
        <v>0</v>
      </c>
      <c r="H1087">
        <v>1</v>
      </c>
      <c r="I1087">
        <v>0</v>
      </c>
      <c r="J1087">
        <v>0</v>
      </c>
      <c r="K1087" t="s">
        <v>403</v>
      </c>
      <c r="L1087">
        <v>1.8396365157777299</v>
      </c>
      <c r="M1087" t="s">
        <v>608</v>
      </c>
      <c r="N1087" t="s">
        <v>106</v>
      </c>
      <c r="O1087">
        <v>1.55325081796186</v>
      </c>
      <c r="P1087" t="s">
        <v>698</v>
      </c>
      <c r="Q1087" t="s">
        <v>110</v>
      </c>
      <c r="R1087">
        <v>1.0662848126568001</v>
      </c>
      <c r="S1087" t="s">
        <v>111</v>
      </c>
      <c r="T1087" t="s">
        <v>143</v>
      </c>
      <c r="U1087">
        <v>1.00319740091302</v>
      </c>
      <c r="V1087" t="s">
        <v>144</v>
      </c>
      <c r="W1087" t="s">
        <v>108</v>
      </c>
      <c r="X1087">
        <v>0.99686932277824802</v>
      </c>
      <c r="Y1087" t="s">
        <v>174</v>
      </c>
      <c r="Z1087" t="s">
        <v>1076</v>
      </c>
      <c r="AA1087">
        <v>0.96773565000357498</v>
      </c>
      <c r="AB1087" t="s">
        <v>1092</v>
      </c>
      <c r="AC1087">
        <v>822536</v>
      </c>
      <c r="AD1087">
        <v>1241403</v>
      </c>
      <c r="AE1087">
        <v>1013481</v>
      </c>
      <c r="AF1087" t="s">
        <v>118</v>
      </c>
      <c r="AH1087" s="41" t="s">
        <v>1244</v>
      </c>
      <c r="AI1087" t="s">
        <v>120</v>
      </c>
      <c r="AJ1087" t="s">
        <v>121</v>
      </c>
      <c r="AK1087" s="32">
        <v>43364</v>
      </c>
      <c r="AL1087" s="32">
        <v>43364</v>
      </c>
      <c r="AM1087">
        <v>21</v>
      </c>
      <c r="AN1087">
        <v>1</v>
      </c>
    </row>
    <row r="1088" spans="1:40" x14ac:dyDescent="0.3">
      <c r="A1088" s="32">
        <v>43343</v>
      </c>
      <c r="B1088">
        <v>109032</v>
      </c>
      <c r="C1088">
        <v>0.14299999999999999</v>
      </c>
      <c r="D1088" t="s">
        <v>141</v>
      </c>
      <c r="E1088" t="s">
        <v>12</v>
      </c>
      <c r="F1088" t="s">
        <v>1245</v>
      </c>
      <c r="G1088">
        <v>0</v>
      </c>
      <c r="H1088">
        <v>1</v>
      </c>
      <c r="I1088">
        <v>0</v>
      </c>
      <c r="J1088">
        <v>0</v>
      </c>
      <c r="K1088" t="s">
        <v>106</v>
      </c>
      <c r="L1088">
        <v>2.79676223616134</v>
      </c>
      <c r="M1088" t="s">
        <v>702</v>
      </c>
      <c r="N1088" t="s">
        <v>110</v>
      </c>
      <c r="O1088">
        <v>1.0662848126568001</v>
      </c>
      <c r="P1088" t="s">
        <v>111</v>
      </c>
      <c r="Q1088" t="s">
        <v>1076</v>
      </c>
      <c r="R1088">
        <v>1.0568107571335901</v>
      </c>
      <c r="S1088" t="s">
        <v>1077</v>
      </c>
      <c r="T1088" t="s">
        <v>1073</v>
      </c>
      <c r="U1088">
        <v>1.0245044383941999</v>
      </c>
      <c r="V1088" t="s">
        <v>1074</v>
      </c>
      <c r="W1088" t="s">
        <v>108</v>
      </c>
      <c r="X1088">
        <v>0.99686932277824802</v>
      </c>
      <c r="Y1088" t="s">
        <v>174</v>
      </c>
      <c r="Z1088" t="s">
        <v>403</v>
      </c>
      <c r="AA1088">
        <v>0.97956923800433404</v>
      </c>
      <c r="AB1088" t="s">
        <v>404</v>
      </c>
      <c r="AN1088">
        <v>234</v>
      </c>
    </row>
    <row r="1089" spans="1:40" x14ac:dyDescent="0.3">
      <c r="A1089" s="32">
        <v>43343</v>
      </c>
      <c r="B1089">
        <v>109553</v>
      </c>
      <c r="C1089">
        <v>0.11700000000000001</v>
      </c>
      <c r="D1089" t="s">
        <v>191</v>
      </c>
      <c r="E1089" t="s">
        <v>26</v>
      </c>
      <c r="F1089" t="s">
        <v>1215</v>
      </c>
      <c r="G1089">
        <v>0</v>
      </c>
      <c r="H1089">
        <v>1</v>
      </c>
      <c r="I1089">
        <v>0</v>
      </c>
      <c r="J1089">
        <v>0</v>
      </c>
      <c r="K1089" t="s">
        <v>143</v>
      </c>
      <c r="L1089">
        <v>2.10707170174586</v>
      </c>
      <c r="M1089" t="s">
        <v>171</v>
      </c>
      <c r="N1089" t="s">
        <v>116</v>
      </c>
      <c r="O1089">
        <v>1.11590409523878</v>
      </c>
      <c r="P1089" t="s">
        <v>134</v>
      </c>
      <c r="Q1089" t="s">
        <v>110</v>
      </c>
      <c r="R1089">
        <v>1.0662848126568001</v>
      </c>
      <c r="S1089" t="s">
        <v>111</v>
      </c>
      <c r="T1089" t="s">
        <v>1073</v>
      </c>
      <c r="U1089">
        <v>1.0245044383941999</v>
      </c>
      <c r="V1089" t="s">
        <v>1074</v>
      </c>
      <c r="W1089" t="s">
        <v>403</v>
      </c>
      <c r="X1089">
        <v>0.97956923800433404</v>
      </c>
      <c r="Y1089" t="s">
        <v>404</v>
      </c>
      <c r="Z1089" t="s">
        <v>1076</v>
      </c>
      <c r="AA1089">
        <v>0.96773565000357498</v>
      </c>
      <c r="AB1089" t="s">
        <v>1092</v>
      </c>
      <c r="AC1089">
        <v>824066</v>
      </c>
      <c r="AD1089">
        <v>1243733</v>
      </c>
      <c r="AE1089">
        <v>3147550</v>
      </c>
      <c r="AF1089" t="s">
        <v>118</v>
      </c>
      <c r="AH1089" s="41" t="s">
        <v>1246</v>
      </c>
      <c r="AI1089" t="s">
        <v>151</v>
      </c>
      <c r="AJ1089" t="s">
        <v>121</v>
      </c>
      <c r="AK1089" s="32">
        <v>43368</v>
      </c>
      <c r="AL1089" s="32">
        <v>43368</v>
      </c>
      <c r="AM1089">
        <v>25</v>
      </c>
      <c r="AN1089">
        <v>1</v>
      </c>
    </row>
    <row r="1090" spans="1:40" ht="31.5" x14ac:dyDescent="0.3">
      <c r="A1090" s="32">
        <v>43343</v>
      </c>
      <c r="B1090">
        <v>109667</v>
      </c>
      <c r="C1090">
        <v>0.13200000000000001</v>
      </c>
      <c r="D1090" t="s">
        <v>248</v>
      </c>
      <c r="E1090" t="s">
        <v>20</v>
      </c>
      <c r="F1090" t="s">
        <v>1247</v>
      </c>
      <c r="G1090">
        <v>0</v>
      </c>
      <c r="H1090">
        <v>1</v>
      </c>
      <c r="I1090">
        <v>0</v>
      </c>
      <c r="J1090">
        <v>0</v>
      </c>
      <c r="K1090" t="s">
        <v>403</v>
      </c>
      <c r="L1090">
        <v>1.8396365157777299</v>
      </c>
      <c r="M1090" t="s">
        <v>608</v>
      </c>
      <c r="N1090" t="s">
        <v>106</v>
      </c>
      <c r="O1090">
        <v>1.24881200088203</v>
      </c>
      <c r="P1090" t="s">
        <v>1095</v>
      </c>
      <c r="Q1090" t="s">
        <v>110</v>
      </c>
      <c r="R1090">
        <v>1.0662848126568001</v>
      </c>
      <c r="S1090" t="s">
        <v>111</v>
      </c>
      <c r="T1090" t="s">
        <v>1076</v>
      </c>
      <c r="U1090">
        <v>1.0568107571335901</v>
      </c>
      <c r="V1090" t="s">
        <v>1077</v>
      </c>
      <c r="W1090" t="s">
        <v>143</v>
      </c>
      <c r="X1090">
        <v>1.00319740091302</v>
      </c>
      <c r="Y1090" t="s">
        <v>144</v>
      </c>
      <c r="Z1090" t="s">
        <v>108</v>
      </c>
      <c r="AA1090">
        <v>0.966565678158949</v>
      </c>
      <c r="AB1090" t="s">
        <v>946</v>
      </c>
      <c r="AC1090">
        <v>827955</v>
      </c>
      <c r="AD1090">
        <v>1248781</v>
      </c>
      <c r="AE1090">
        <v>9751058</v>
      </c>
      <c r="AF1090" t="s">
        <v>118</v>
      </c>
      <c r="AH1090" s="41" t="s">
        <v>1248</v>
      </c>
      <c r="AI1090" t="s">
        <v>267</v>
      </c>
      <c r="AJ1090" t="s">
        <v>121</v>
      </c>
      <c r="AK1090" s="32">
        <v>43371</v>
      </c>
      <c r="AL1090" s="32">
        <v>43371</v>
      </c>
      <c r="AM1090">
        <v>28</v>
      </c>
      <c r="AN1090">
        <v>1</v>
      </c>
    </row>
    <row r="1091" spans="1:40" ht="47.25" x14ac:dyDescent="0.3">
      <c r="A1091" s="32">
        <v>43343</v>
      </c>
      <c r="B1091">
        <v>109721</v>
      </c>
      <c r="C1091">
        <v>0.127</v>
      </c>
      <c r="D1091" t="s">
        <v>277</v>
      </c>
      <c r="E1091" t="s">
        <v>19</v>
      </c>
      <c r="F1091" t="s">
        <v>1249</v>
      </c>
      <c r="G1091">
        <v>0</v>
      </c>
      <c r="H1091">
        <v>1</v>
      </c>
      <c r="I1091">
        <v>0</v>
      </c>
      <c r="J1091">
        <v>0</v>
      </c>
      <c r="K1091" t="s">
        <v>143</v>
      </c>
      <c r="L1091">
        <v>2.10707170174586</v>
      </c>
      <c r="M1091" t="s">
        <v>171</v>
      </c>
      <c r="N1091" t="s">
        <v>106</v>
      </c>
      <c r="O1091">
        <v>1.55325081796186</v>
      </c>
      <c r="P1091" t="s">
        <v>698</v>
      </c>
      <c r="Q1091" t="s">
        <v>110</v>
      </c>
      <c r="R1091">
        <v>1.0662848126568001</v>
      </c>
      <c r="S1091" t="s">
        <v>111</v>
      </c>
      <c r="T1091" t="s">
        <v>129</v>
      </c>
      <c r="U1091">
        <v>1.03170504820927</v>
      </c>
      <c r="V1091" t="s">
        <v>891</v>
      </c>
      <c r="W1091" t="s">
        <v>1073</v>
      </c>
      <c r="X1091">
        <v>1.0245044383941999</v>
      </c>
      <c r="Y1091" t="s">
        <v>1074</v>
      </c>
      <c r="Z1091" t="s">
        <v>112</v>
      </c>
      <c r="AA1091">
        <v>1.00697333375724</v>
      </c>
      <c r="AB1091" t="s">
        <v>148</v>
      </c>
      <c r="AC1091">
        <v>821608</v>
      </c>
      <c r="AD1091">
        <v>1239911</v>
      </c>
      <c r="AE1091">
        <v>2819332</v>
      </c>
      <c r="AF1091" t="s">
        <v>118</v>
      </c>
      <c r="AH1091" s="41" t="s">
        <v>1250</v>
      </c>
      <c r="AI1091" t="s">
        <v>120</v>
      </c>
      <c r="AJ1091" t="s">
        <v>121</v>
      </c>
      <c r="AK1091" s="32">
        <v>43362</v>
      </c>
      <c r="AL1091" s="32">
        <v>43362</v>
      </c>
      <c r="AM1091">
        <v>19</v>
      </c>
      <c r="AN1091">
        <v>1</v>
      </c>
    </row>
    <row r="1092" spans="1:40" x14ac:dyDescent="0.3">
      <c r="A1092" s="32">
        <v>43343</v>
      </c>
      <c r="B1092">
        <v>109762</v>
      </c>
      <c r="C1092">
        <v>0.125</v>
      </c>
      <c r="D1092" t="s">
        <v>552</v>
      </c>
      <c r="E1092" t="s">
        <v>33</v>
      </c>
      <c r="F1092" t="s">
        <v>1251</v>
      </c>
      <c r="G1092">
        <v>0</v>
      </c>
      <c r="H1092">
        <v>1</v>
      </c>
      <c r="I1092">
        <v>0</v>
      </c>
      <c r="J1092">
        <v>0</v>
      </c>
      <c r="K1092" t="s">
        <v>403</v>
      </c>
      <c r="L1092">
        <v>1.8396365157777299</v>
      </c>
      <c r="M1092" t="s">
        <v>608</v>
      </c>
      <c r="N1092" t="s">
        <v>106</v>
      </c>
      <c r="O1092">
        <v>1.5267733537727901</v>
      </c>
      <c r="P1092" t="s">
        <v>690</v>
      </c>
      <c r="Q1092" t="s">
        <v>110</v>
      </c>
      <c r="R1092">
        <v>1.0662848126568001</v>
      </c>
      <c r="S1092" t="s">
        <v>111</v>
      </c>
      <c r="T1092" t="s">
        <v>1076</v>
      </c>
      <c r="U1092">
        <v>1.0568107571335901</v>
      </c>
      <c r="V1092" t="s">
        <v>1077</v>
      </c>
      <c r="W1092" t="s">
        <v>143</v>
      </c>
      <c r="X1092">
        <v>1.00319740091302</v>
      </c>
      <c r="Y1092" t="s">
        <v>144</v>
      </c>
      <c r="Z1092" t="s">
        <v>108</v>
      </c>
      <c r="AA1092">
        <v>0.99686932277824802</v>
      </c>
      <c r="AB1092" t="s">
        <v>174</v>
      </c>
      <c r="AN1092">
        <v>109</v>
      </c>
    </row>
    <row r="1093" spans="1:40" x14ac:dyDescent="0.3">
      <c r="A1093" s="32">
        <v>43343</v>
      </c>
      <c r="B1093">
        <v>109889</v>
      </c>
      <c r="C1093">
        <v>0.129</v>
      </c>
      <c r="D1093" t="s">
        <v>251</v>
      </c>
      <c r="E1093" t="s">
        <v>32</v>
      </c>
      <c r="F1093" t="s">
        <v>1252</v>
      </c>
      <c r="G1093">
        <v>0</v>
      </c>
      <c r="H1093">
        <v>1</v>
      </c>
      <c r="I1093">
        <v>0</v>
      </c>
      <c r="J1093">
        <v>0</v>
      </c>
      <c r="K1093" t="s">
        <v>403</v>
      </c>
      <c r="L1093">
        <v>1.8396365157777299</v>
      </c>
      <c r="M1093" t="s">
        <v>608</v>
      </c>
      <c r="N1093" t="s">
        <v>106</v>
      </c>
      <c r="O1093">
        <v>1.55325081796186</v>
      </c>
      <c r="P1093" t="s">
        <v>698</v>
      </c>
      <c r="Q1093" t="s">
        <v>116</v>
      </c>
      <c r="R1093">
        <v>1.11590409523878</v>
      </c>
      <c r="S1093" t="s">
        <v>134</v>
      </c>
      <c r="T1093" t="s">
        <v>110</v>
      </c>
      <c r="U1093">
        <v>1.0662848126568001</v>
      </c>
      <c r="V1093" t="s">
        <v>111</v>
      </c>
      <c r="W1093" t="s">
        <v>1073</v>
      </c>
      <c r="X1093">
        <v>1.0245044383941999</v>
      </c>
      <c r="Y1093" t="s">
        <v>1074</v>
      </c>
      <c r="Z1093" t="s">
        <v>143</v>
      </c>
      <c r="AA1093">
        <v>1.00319740091302</v>
      </c>
      <c r="AB1093" t="s">
        <v>144</v>
      </c>
      <c r="AN1093">
        <v>146</v>
      </c>
    </row>
    <row r="1094" spans="1:40" x14ac:dyDescent="0.3">
      <c r="A1094" s="32">
        <v>43343</v>
      </c>
      <c r="B1094">
        <v>109915</v>
      </c>
      <c r="C1094">
        <v>0.114</v>
      </c>
      <c r="D1094" t="s">
        <v>104</v>
      </c>
      <c r="E1094" t="s">
        <v>26</v>
      </c>
      <c r="F1094" t="s">
        <v>1253</v>
      </c>
      <c r="G1094">
        <v>0</v>
      </c>
      <c r="H1094">
        <v>1</v>
      </c>
      <c r="I1094">
        <v>0</v>
      </c>
      <c r="J1094">
        <v>0</v>
      </c>
      <c r="K1094" t="s">
        <v>143</v>
      </c>
      <c r="L1094">
        <v>2.10707170174586</v>
      </c>
      <c r="M1094" t="s">
        <v>171</v>
      </c>
      <c r="N1094" t="s">
        <v>116</v>
      </c>
      <c r="O1094">
        <v>1.11590409523878</v>
      </c>
      <c r="P1094" t="s">
        <v>134</v>
      </c>
      <c r="Q1094" t="s">
        <v>110</v>
      </c>
      <c r="R1094">
        <v>1.0662848126568001</v>
      </c>
      <c r="S1094" t="s">
        <v>111</v>
      </c>
      <c r="T1094" t="s">
        <v>1076</v>
      </c>
      <c r="U1094">
        <v>1.0568107571335901</v>
      </c>
      <c r="V1094" t="s">
        <v>1077</v>
      </c>
      <c r="W1094" t="s">
        <v>108</v>
      </c>
      <c r="X1094">
        <v>0.99686932277824802</v>
      </c>
      <c r="Y1094" t="s">
        <v>174</v>
      </c>
      <c r="Z1094" t="s">
        <v>112</v>
      </c>
      <c r="AA1094">
        <v>0.99264605913871795</v>
      </c>
      <c r="AB1094" t="s">
        <v>113</v>
      </c>
      <c r="AN1094">
        <v>235</v>
      </c>
    </row>
    <row r="1095" spans="1:40" x14ac:dyDescent="0.3">
      <c r="A1095" s="32">
        <v>43343</v>
      </c>
      <c r="B1095">
        <v>109945</v>
      </c>
      <c r="C1095">
        <v>0.12</v>
      </c>
      <c r="D1095" t="s">
        <v>252</v>
      </c>
      <c r="E1095" t="s">
        <v>30</v>
      </c>
      <c r="F1095" t="s">
        <v>1254</v>
      </c>
      <c r="G1095">
        <v>0</v>
      </c>
      <c r="H1095">
        <v>1</v>
      </c>
      <c r="I1095">
        <v>0</v>
      </c>
      <c r="J1095">
        <v>0</v>
      </c>
      <c r="K1095" t="s">
        <v>403</v>
      </c>
      <c r="L1095">
        <v>1.8396365157777299</v>
      </c>
      <c r="M1095" t="s">
        <v>608</v>
      </c>
      <c r="N1095" t="s">
        <v>108</v>
      </c>
      <c r="O1095">
        <v>1.12625407714445</v>
      </c>
      <c r="P1095" t="s">
        <v>109</v>
      </c>
      <c r="Q1095" t="s">
        <v>116</v>
      </c>
      <c r="R1095">
        <v>1.11590409523878</v>
      </c>
      <c r="S1095" t="s">
        <v>134</v>
      </c>
      <c r="T1095" t="s">
        <v>110</v>
      </c>
      <c r="U1095">
        <v>1.0662848126568001</v>
      </c>
      <c r="V1095" t="s">
        <v>111</v>
      </c>
      <c r="W1095" t="s">
        <v>1076</v>
      </c>
      <c r="X1095">
        <v>1.0568107571335901</v>
      </c>
      <c r="Y1095" t="s">
        <v>1077</v>
      </c>
      <c r="Z1095" t="s">
        <v>1073</v>
      </c>
      <c r="AA1095">
        <v>1.0245044383941999</v>
      </c>
      <c r="AB1095" t="s">
        <v>1074</v>
      </c>
      <c r="AC1095">
        <v>821360</v>
      </c>
      <c r="AD1095">
        <v>1239501</v>
      </c>
      <c r="AE1095">
        <v>9006412</v>
      </c>
      <c r="AF1095" t="s">
        <v>118</v>
      </c>
      <c r="AH1095" s="41" t="s">
        <v>1255</v>
      </c>
      <c r="AI1095" t="s">
        <v>151</v>
      </c>
      <c r="AJ1095" t="s">
        <v>121</v>
      </c>
      <c r="AK1095" s="32">
        <v>43361</v>
      </c>
      <c r="AL1095" s="32">
        <v>43361</v>
      </c>
      <c r="AM1095">
        <v>18</v>
      </c>
      <c r="AN1095">
        <v>1</v>
      </c>
    </row>
    <row r="1096" spans="1:40" x14ac:dyDescent="0.3">
      <c r="A1096" s="32">
        <v>43343</v>
      </c>
      <c r="B1096">
        <v>109961</v>
      </c>
      <c r="C1096">
        <v>0.11799999999999999</v>
      </c>
      <c r="D1096" t="s">
        <v>356</v>
      </c>
      <c r="E1096" t="s">
        <v>30</v>
      </c>
      <c r="F1096" t="s">
        <v>1256</v>
      </c>
      <c r="G1096">
        <v>0</v>
      </c>
      <c r="H1096">
        <v>1</v>
      </c>
      <c r="I1096">
        <v>0</v>
      </c>
      <c r="J1096">
        <v>0</v>
      </c>
      <c r="K1096" t="s">
        <v>403</v>
      </c>
      <c r="L1096">
        <v>1.8396365157777299</v>
      </c>
      <c r="M1096" t="s">
        <v>608</v>
      </c>
      <c r="N1096" t="s">
        <v>112</v>
      </c>
      <c r="O1096">
        <v>1.2969116220900601</v>
      </c>
      <c r="P1096" t="s">
        <v>148</v>
      </c>
      <c r="Q1096" t="s">
        <v>108</v>
      </c>
      <c r="R1096">
        <v>1.12625407714445</v>
      </c>
      <c r="S1096" t="s">
        <v>109</v>
      </c>
      <c r="T1096" t="s">
        <v>116</v>
      </c>
      <c r="U1096">
        <v>1.11590409523878</v>
      </c>
      <c r="V1096" t="s">
        <v>134</v>
      </c>
      <c r="W1096" t="s">
        <v>110</v>
      </c>
      <c r="X1096">
        <v>1.0662848126568001</v>
      </c>
      <c r="Y1096" t="s">
        <v>111</v>
      </c>
      <c r="Z1096" t="s">
        <v>1076</v>
      </c>
      <c r="AA1096">
        <v>1.0568107571335901</v>
      </c>
      <c r="AB1096" t="s">
        <v>1077</v>
      </c>
      <c r="AC1096">
        <v>823551</v>
      </c>
      <c r="AD1096">
        <v>1243004</v>
      </c>
      <c r="AE1096">
        <v>8743171</v>
      </c>
      <c r="AF1096" t="s">
        <v>118</v>
      </c>
      <c r="AH1096" s="41" t="s">
        <v>1257</v>
      </c>
      <c r="AI1096" t="s">
        <v>151</v>
      </c>
      <c r="AJ1096" t="s">
        <v>121</v>
      </c>
      <c r="AK1096" s="32">
        <v>43367</v>
      </c>
      <c r="AL1096" s="32">
        <v>43367</v>
      </c>
      <c r="AM1096">
        <v>24</v>
      </c>
      <c r="AN1096">
        <v>1</v>
      </c>
    </row>
    <row r="1097" spans="1:40" x14ac:dyDescent="0.3">
      <c r="A1097" s="32">
        <v>43343</v>
      </c>
      <c r="B1097">
        <v>110175</v>
      </c>
      <c r="C1097">
        <v>0.107</v>
      </c>
      <c r="D1097" t="s">
        <v>468</v>
      </c>
      <c r="E1097" t="s">
        <v>19</v>
      </c>
      <c r="F1097" t="s">
        <v>1258</v>
      </c>
      <c r="G1097">
        <v>0</v>
      </c>
      <c r="H1097">
        <v>1</v>
      </c>
      <c r="I1097">
        <v>0</v>
      </c>
      <c r="J1097">
        <v>0</v>
      </c>
      <c r="K1097" t="s">
        <v>143</v>
      </c>
      <c r="L1097">
        <v>2.10707170174586</v>
      </c>
      <c r="M1097" t="s">
        <v>171</v>
      </c>
      <c r="N1097" t="s">
        <v>129</v>
      </c>
      <c r="O1097">
        <v>1.12931974425753</v>
      </c>
      <c r="P1097" t="s">
        <v>907</v>
      </c>
      <c r="Q1097" t="s">
        <v>116</v>
      </c>
      <c r="R1097">
        <v>1.11590409523878</v>
      </c>
      <c r="S1097" t="s">
        <v>134</v>
      </c>
      <c r="T1097" t="s">
        <v>110</v>
      </c>
      <c r="U1097">
        <v>1.0662848126568001</v>
      </c>
      <c r="V1097" t="s">
        <v>111</v>
      </c>
      <c r="W1097" t="s">
        <v>403</v>
      </c>
      <c r="X1097">
        <v>0.97956923800433404</v>
      </c>
      <c r="Y1097" t="s">
        <v>404</v>
      </c>
      <c r="Z1097" t="s">
        <v>1076</v>
      </c>
      <c r="AA1097">
        <v>0.96773565000357498</v>
      </c>
      <c r="AB1097" t="s">
        <v>1092</v>
      </c>
      <c r="AC1097">
        <v>820738</v>
      </c>
      <c r="AD1097">
        <v>1238451</v>
      </c>
      <c r="AE1097">
        <v>1875673</v>
      </c>
      <c r="AF1097" t="s">
        <v>118</v>
      </c>
      <c r="AH1097" s="41" t="s">
        <v>1259</v>
      </c>
      <c r="AI1097" t="s">
        <v>200</v>
      </c>
      <c r="AJ1097" t="s">
        <v>121</v>
      </c>
      <c r="AK1097" s="32">
        <v>43360</v>
      </c>
      <c r="AL1097" s="32">
        <v>43360</v>
      </c>
      <c r="AM1097">
        <v>17</v>
      </c>
      <c r="AN1097">
        <v>1</v>
      </c>
    </row>
    <row r="1098" spans="1:40" x14ac:dyDescent="0.3">
      <c r="A1098" s="32">
        <v>43343</v>
      </c>
      <c r="B1098">
        <v>110175</v>
      </c>
      <c r="C1098">
        <v>0.107</v>
      </c>
      <c r="D1098" t="s">
        <v>468</v>
      </c>
      <c r="E1098" t="s">
        <v>19</v>
      </c>
      <c r="F1098" t="s">
        <v>1258</v>
      </c>
      <c r="G1098">
        <v>0</v>
      </c>
      <c r="H1098">
        <v>1</v>
      </c>
      <c r="I1098">
        <v>0</v>
      </c>
      <c r="J1098">
        <v>0</v>
      </c>
      <c r="K1098" t="s">
        <v>143</v>
      </c>
      <c r="L1098">
        <v>2.10707170174586</v>
      </c>
      <c r="M1098" t="s">
        <v>171</v>
      </c>
      <c r="N1098" t="s">
        <v>129</v>
      </c>
      <c r="O1098">
        <v>1.12931974425753</v>
      </c>
      <c r="P1098" t="s">
        <v>907</v>
      </c>
      <c r="Q1098" t="s">
        <v>116</v>
      </c>
      <c r="R1098">
        <v>1.11590409523878</v>
      </c>
      <c r="S1098" t="s">
        <v>134</v>
      </c>
      <c r="T1098" t="s">
        <v>110</v>
      </c>
      <c r="U1098">
        <v>1.0662848126568001</v>
      </c>
      <c r="V1098" t="s">
        <v>111</v>
      </c>
      <c r="W1098" t="s">
        <v>403</v>
      </c>
      <c r="X1098">
        <v>0.97956923800433404</v>
      </c>
      <c r="Y1098" t="s">
        <v>404</v>
      </c>
      <c r="Z1098" t="s">
        <v>1076</v>
      </c>
      <c r="AA1098">
        <v>0.96773565000357498</v>
      </c>
      <c r="AB1098" t="s">
        <v>1092</v>
      </c>
      <c r="AC1098">
        <v>823495</v>
      </c>
      <c r="AD1098">
        <v>1242916</v>
      </c>
      <c r="AE1098">
        <v>1875673</v>
      </c>
      <c r="AF1098" t="s">
        <v>118</v>
      </c>
      <c r="AH1098" s="41" t="s">
        <v>1260</v>
      </c>
      <c r="AI1098" t="s">
        <v>200</v>
      </c>
      <c r="AJ1098" t="s">
        <v>121</v>
      </c>
      <c r="AK1098" s="32">
        <v>43367</v>
      </c>
      <c r="AL1098" s="32">
        <v>43367</v>
      </c>
      <c r="AM1098">
        <v>24</v>
      </c>
      <c r="AN1098">
        <v>1</v>
      </c>
    </row>
    <row r="1099" spans="1:40" x14ac:dyDescent="0.3">
      <c r="A1099" s="32">
        <v>43343</v>
      </c>
      <c r="B1099">
        <v>110338</v>
      </c>
      <c r="C1099">
        <v>0.111</v>
      </c>
      <c r="D1099" t="s">
        <v>356</v>
      </c>
      <c r="E1099" t="s">
        <v>19</v>
      </c>
      <c r="F1099" t="s">
        <v>1261</v>
      </c>
      <c r="G1099">
        <v>0</v>
      </c>
      <c r="H1099">
        <v>0</v>
      </c>
      <c r="I1099">
        <v>0</v>
      </c>
      <c r="J1099">
        <v>1</v>
      </c>
      <c r="K1099" t="s">
        <v>112</v>
      </c>
      <c r="L1099">
        <v>1.62946752399679</v>
      </c>
      <c r="M1099" t="s">
        <v>148</v>
      </c>
      <c r="N1099" t="s">
        <v>106</v>
      </c>
      <c r="O1099">
        <v>1.24881200088203</v>
      </c>
      <c r="P1099" t="s">
        <v>1095</v>
      </c>
      <c r="Q1099" t="s">
        <v>129</v>
      </c>
      <c r="R1099">
        <v>1.2030725316672199</v>
      </c>
      <c r="S1099" t="s">
        <v>169</v>
      </c>
      <c r="T1099" t="s">
        <v>116</v>
      </c>
      <c r="U1099">
        <v>1.11590409523878</v>
      </c>
      <c r="V1099" t="s">
        <v>134</v>
      </c>
      <c r="W1099" t="s">
        <v>110</v>
      </c>
      <c r="X1099">
        <v>1.0662848126568001</v>
      </c>
      <c r="Y1099" t="s">
        <v>111</v>
      </c>
      <c r="Z1099" t="s">
        <v>1076</v>
      </c>
      <c r="AA1099">
        <v>1.0568107571335901</v>
      </c>
      <c r="AB1099" t="s">
        <v>1077</v>
      </c>
      <c r="AN1099">
        <v>90</v>
      </c>
    </row>
    <row r="1100" spans="1:40" x14ac:dyDescent="0.3">
      <c r="A1100" s="32">
        <v>43343</v>
      </c>
      <c r="B1100">
        <v>110419</v>
      </c>
      <c r="C1100">
        <v>0.114</v>
      </c>
      <c r="D1100" t="s">
        <v>289</v>
      </c>
      <c r="E1100" t="s">
        <v>16</v>
      </c>
      <c r="F1100" t="s">
        <v>1201</v>
      </c>
      <c r="G1100">
        <v>0</v>
      </c>
      <c r="H1100">
        <v>1</v>
      </c>
      <c r="I1100">
        <v>0</v>
      </c>
      <c r="J1100">
        <v>0</v>
      </c>
      <c r="K1100" t="s">
        <v>143</v>
      </c>
      <c r="L1100">
        <v>2.10707170174586</v>
      </c>
      <c r="M1100" t="s">
        <v>171</v>
      </c>
      <c r="N1100" t="s">
        <v>110</v>
      </c>
      <c r="O1100">
        <v>1.0662848126568001</v>
      </c>
      <c r="P1100" t="s">
        <v>111</v>
      </c>
      <c r="Q1100" t="s">
        <v>108</v>
      </c>
      <c r="R1100">
        <v>0.99686932277824802</v>
      </c>
      <c r="S1100" t="s">
        <v>174</v>
      </c>
      <c r="T1100" t="s">
        <v>403</v>
      </c>
      <c r="U1100">
        <v>0.97956923800433404</v>
      </c>
      <c r="V1100" t="s">
        <v>404</v>
      </c>
      <c r="W1100" t="s">
        <v>1076</v>
      </c>
      <c r="X1100">
        <v>0.96773565000357498</v>
      </c>
      <c r="Y1100" t="s">
        <v>1092</v>
      </c>
      <c r="Z1100" t="s">
        <v>1073</v>
      </c>
      <c r="AA1100">
        <v>0.961912540914585</v>
      </c>
      <c r="AB1100" t="s">
        <v>1089</v>
      </c>
      <c r="AN1100">
        <v>144</v>
      </c>
    </row>
    <row r="1101" spans="1:40" x14ac:dyDescent="0.3">
      <c r="A1101" s="32">
        <v>43343</v>
      </c>
      <c r="B1101">
        <v>110427</v>
      </c>
      <c r="C1101">
        <v>0.125</v>
      </c>
      <c r="D1101" t="s">
        <v>122</v>
      </c>
      <c r="E1101" t="s">
        <v>20</v>
      </c>
      <c r="F1101" t="s">
        <v>1262</v>
      </c>
      <c r="G1101">
        <v>0</v>
      </c>
      <c r="H1101">
        <v>0</v>
      </c>
      <c r="I1101">
        <v>0</v>
      </c>
      <c r="J1101">
        <v>1</v>
      </c>
      <c r="K1101" t="s">
        <v>112</v>
      </c>
      <c r="L1101">
        <v>1.65451141466472</v>
      </c>
      <c r="M1101" t="s">
        <v>113</v>
      </c>
      <c r="N1101" t="s">
        <v>129</v>
      </c>
      <c r="O1101">
        <v>1.2030725316672199</v>
      </c>
      <c r="P1101" t="s">
        <v>169</v>
      </c>
      <c r="Q1101" t="s">
        <v>108</v>
      </c>
      <c r="R1101">
        <v>1.12625407714445</v>
      </c>
      <c r="S1101" t="s">
        <v>109</v>
      </c>
      <c r="T1101" t="s">
        <v>116</v>
      </c>
      <c r="U1101">
        <v>1.11590409523878</v>
      </c>
      <c r="V1101" t="s">
        <v>134</v>
      </c>
      <c r="W1101" t="s">
        <v>110</v>
      </c>
      <c r="X1101">
        <v>1.0662848126568001</v>
      </c>
      <c r="Y1101" t="s">
        <v>111</v>
      </c>
      <c r="Z1101" t="s">
        <v>1076</v>
      </c>
      <c r="AA1101">
        <v>1.0568107571335901</v>
      </c>
      <c r="AB1101" t="s">
        <v>1077</v>
      </c>
      <c r="AC1101">
        <v>824427</v>
      </c>
      <c r="AD1101">
        <v>1244252</v>
      </c>
      <c r="AE1101">
        <v>9528035</v>
      </c>
      <c r="AF1101" t="s">
        <v>198</v>
      </c>
      <c r="AH1101" s="41" t="s">
        <v>1263</v>
      </c>
      <c r="AI1101" t="s">
        <v>200</v>
      </c>
      <c r="AJ1101" t="s">
        <v>121</v>
      </c>
      <c r="AK1101" s="32">
        <v>43368</v>
      </c>
      <c r="AL1101" s="32">
        <v>43368</v>
      </c>
      <c r="AM1101">
        <v>25</v>
      </c>
      <c r="AN1101">
        <v>1</v>
      </c>
    </row>
    <row r="1102" spans="1:40" x14ac:dyDescent="0.3">
      <c r="A1102" s="32">
        <v>43343</v>
      </c>
      <c r="B1102">
        <v>110427</v>
      </c>
      <c r="C1102">
        <v>0.125</v>
      </c>
      <c r="D1102" t="s">
        <v>122</v>
      </c>
      <c r="E1102" t="s">
        <v>20</v>
      </c>
      <c r="F1102" t="s">
        <v>1262</v>
      </c>
      <c r="G1102">
        <v>0</v>
      </c>
      <c r="H1102">
        <v>0</v>
      </c>
      <c r="I1102">
        <v>0</v>
      </c>
      <c r="J1102">
        <v>1</v>
      </c>
      <c r="K1102" t="s">
        <v>112</v>
      </c>
      <c r="L1102">
        <v>1.65451141466472</v>
      </c>
      <c r="M1102" t="s">
        <v>113</v>
      </c>
      <c r="N1102" t="s">
        <v>129</v>
      </c>
      <c r="O1102">
        <v>1.2030725316672199</v>
      </c>
      <c r="P1102" t="s">
        <v>169</v>
      </c>
      <c r="Q1102" t="s">
        <v>108</v>
      </c>
      <c r="R1102">
        <v>1.12625407714445</v>
      </c>
      <c r="S1102" t="s">
        <v>109</v>
      </c>
      <c r="T1102" t="s">
        <v>116</v>
      </c>
      <c r="U1102">
        <v>1.11590409523878</v>
      </c>
      <c r="V1102" t="s">
        <v>134</v>
      </c>
      <c r="W1102" t="s">
        <v>110</v>
      </c>
      <c r="X1102">
        <v>1.0662848126568001</v>
      </c>
      <c r="Y1102" t="s">
        <v>111</v>
      </c>
      <c r="Z1102" t="s">
        <v>1076</v>
      </c>
      <c r="AA1102">
        <v>1.0568107571335901</v>
      </c>
      <c r="AB1102" t="s">
        <v>1077</v>
      </c>
      <c r="AC1102">
        <v>826686</v>
      </c>
      <c r="AD1102">
        <v>1247226</v>
      </c>
      <c r="AE1102">
        <v>9528035</v>
      </c>
      <c r="AF1102" t="s">
        <v>118</v>
      </c>
      <c r="AH1102" s="41" t="s">
        <v>1264</v>
      </c>
      <c r="AI1102" t="s">
        <v>200</v>
      </c>
      <c r="AJ1102" t="s">
        <v>121</v>
      </c>
      <c r="AK1102" s="32">
        <v>43370</v>
      </c>
      <c r="AL1102" s="32">
        <v>43370</v>
      </c>
      <c r="AM1102">
        <v>27</v>
      </c>
      <c r="AN1102">
        <v>1</v>
      </c>
    </row>
    <row r="1103" spans="1:40" x14ac:dyDescent="0.3">
      <c r="A1103" s="32">
        <v>43343</v>
      </c>
      <c r="B1103">
        <v>110427</v>
      </c>
      <c r="C1103">
        <v>0.125</v>
      </c>
      <c r="D1103" t="s">
        <v>122</v>
      </c>
      <c r="E1103" t="s">
        <v>20</v>
      </c>
      <c r="F1103" t="s">
        <v>1262</v>
      </c>
      <c r="G1103">
        <v>0</v>
      </c>
      <c r="H1103">
        <v>0</v>
      </c>
      <c r="I1103">
        <v>0</v>
      </c>
      <c r="J1103">
        <v>1</v>
      </c>
      <c r="K1103" t="s">
        <v>112</v>
      </c>
      <c r="L1103">
        <v>1.65451141466472</v>
      </c>
      <c r="M1103" t="s">
        <v>113</v>
      </c>
      <c r="N1103" t="s">
        <v>129</v>
      </c>
      <c r="O1103">
        <v>1.2030725316672199</v>
      </c>
      <c r="P1103" t="s">
        <v>169</v>
      </c>
      <c r="Q1103" t="s">
        <v>108</v>
      </c>
      <c r="R1103">
        <v>1.12625407714445</v>
      </c>
      <c r="S1103" t="s">
        <v>109</v>
      </c>
      <c r="T1103" t="s">
        <v>116</v>
      </c>
      <c r="U1103">
        <v>1.11590409523878</v>
      </c>
      <c r="V1103" t="s">
        <v>134</v>
      </c>
      <c r="W1103" t="s">
        <v>110</v>
      </c>
      <c r="X1103">
        <v>1.0662848126568001</v>
      </c>
      <c r="Y1103" t="s">
        <v>111</v>
      </c>
      <c r="Z1103" t="s">
        <v>1076</v>
      </c>
      <c r="AA1103">
        <v>1.0568107571335901</v>
      </c>
      <c r="AB1103" t="s">
        <v>1077</v>
      </c>
      <c r="AC1103">
        <v>822279</v>
      </c>
      <c r="AD1103">
        <v>1241011</v>
      </c>
      <c r="AE1103">
        <v>9528035</v>
      </c>
      <c r="AF1103" t="s">
        <v>198</v>
      </c>
      <c r="AH1103" s="41" t="s">
        <v>1265</v>
      </c>
      <c r="AI1103" t="s">
        <v>200</v>
      </c>
      <c r="AJ1103" t="s">
        <v>121</v>
      </c>
      <c r="AK1103" s="32">
        <v>43363</v>
      </c>
      <c r="AL1103" s="32">
        <v>43363</v>
      </c>
      <c r="AM1103">
        <v>20</v>
      </c>
      <c r="AN1103">
        <v>1</v>
      </c>
    </row>
    <row r="1104" spans="1:40" x14ac:dyDescent="0.3">
      <c r="A1104" s="32">
        <v>43343</v>
      </c>
      <c r="B1104">
        <v>110690</v>
      </c>
      <c r="C1104">
        <v>0.109</v>
      </c>
      <c r="D1104" t="s">
        <v>122</v>
      </c>
      <c r="E1104" t="s">
        <v>26</v>
      </c>
      <c r="F1104" t="s">
        <v>1215</v>
      </c>
      <c r="G1104">
        <v>0</v>
      </c>
      <c r="H1104">
        <v>1</v>
      </c>
      <c r="I1104">
        <v>0</v>
      </c>
      <c r="J1104">
        <v>0</v>
      </c>
      <c r="K1104" t="s">
        <v>106</v>
      </c>
      <c r="L1104">
        <v>1.5267733537727901</v>
      </c>
      <c r="M1104" t="s">
        <v>690</v>
      </c>
      <c r="N1104" t="s">
        <v>108</v>
      </c>
      <c r="O1104">
        <v>1.12625407714445</v>
      </c>
      <c r="P1104" t="s">
        <v>109</v>
      </c>
      <c r="Q1104" t="s">
        <v>116</v>
      </c>
      <c r="R1104">
        <v>1.11590409523878</v>
      </c>
      <c r="S1104" t="s">
        <v>134</v>
      </c>
      <c r="T1104" t="s">
        <v>124</v>
      </c>
      <c r="U1104">
        <v>1.0882273625129699</v>
      </c>
      <c r="V1104" t="s">
        <v>135</v>
      </c>
      <c r="W1104" t="s">
        <v>110</v>
      </c>
      <c r="X1104">
        <v>1.0662848126568001</v>
      </c>
      <c r="Y1104" t="s">
        <v>111</v>
      </c>
      <c r="Z1104" t="s">
        <v>1076</v>
      </c>
      <c r="AA1104">
        <v>1.0568107571335901</v>
      </c>
      <c r="AB1104" t="s">
        <v>1077</v>
      </c>
      <c r="AC1104">
        <v>824070</v>
      </c>
      <c r="AD1104">
        <v>1243738</v>
      </c>
      <c r="AE1104">
        <v>3147550</v>
      </c>
      <c r="AF1104" t="s">
        <v>118</v>
      </c>
      <c r="AH1104" s="41" t="s">
        <v>1266</v>
      </c>
      <c r="AI1104" t="s">
        <v>151</v>
      </c>
      <c r="AJ1104" t="s">
        <v>121</v>
      </c>
      <c r="AK1104" s="32">
        <v>43368</v>
      </c>
      <c r="AL1104" s="32">
        <v>43368</v>
      </c>
      <c r="AM1104">
        <v>25</v>
      </c>
      <c r="AN1104">
        <v>1</v>
      </c>
    </row>
    <row r="1105" spans="1:40" x14ac:dyDescent="0.3">
      <c r="A1105" s="32">
        <v>43343</v>
      </c>
      <c r="B1105">
        <v>110704</v>
      </c>
      <c r="C1105">
        <v>0.122</v>
      </c>
      <c r="D1105" t="s">
        <v>839</v>
      </c>
      <c r="E1105" t="s">
        <v>16</v>
      </c>
      <c r="F1105" t="s">
        <v>1232</v>
      </c>
      <c r="G1105">
        <v>0</v>
      </c>
      <c r="H1105">
        <v>1</v>
      </c>
      <c r="I1105">
        <v>0</v>
      </c>
      <c r="J1105">
        <v>0</v>
      </c>
      <c r="K1105" t="s">
        <v>106</v>
      </c>
      <c r="L1105">
        <v>2.79676223616134</v>
      </c>
      <c r="M1105" t="s">
        <v>702</v>
      </c>
      <c r="N1105" t="s">
        <v>108</v>
      </c>
      <c r="O1105">
        <v>1.12625407714445</v>
      </c>
      <c r="P1105" t="s">
        <v>109</v>
      </c>
      <c r="Q1105" t="s">
        <v>116</v>
      </c>
      <c r="R1105">
        <v>1.11590409523878</v>
      </c>
      <c r="S1105" t="s">
        <v>134</v>
      </c>
      <c r="T1105" t="s">
        <v>110</v>
      </c>
      <c r="U1105">
        <v>1.0662848126568001</v>
      </c>
      <c r="V1105" t="s">
        <v>111</v>
      </c>
      <c r="W1105" t="s">
        <v>1073</v>
      </c>
      <c r="X1105">
        <v>1.0245044383941999</v>
      </c>
      <c r="Y1105" t="s">
        <v>1074</v>
      </c>
      <c r="Z1105" t="s">
        <v>112</v>
      </c>
      <c r="AA1105">
        <v>0.99264605913871795</v>
      </c>
      <c r="AB1105" t="s">
        <v>113</v>
      </c>
      <c r="AC1105">
        <v>828376</v>
      </c>
      <c r="AD1105">
        <v>1249267</v>
      </c>
      <c r="AE1105">
        <v>2818961</v>
      </c>
      <c r="AF1105" t="s">
        <v>118</v>
      </c>
      <c r="AH1105" s="41" t="s">
        <v>1267</v>
      </c>
      <c r="AI1105" t="s">
        <v>151</v>
      </c>
      <c r="AJ1105" t="s">
        <v>121</v>
      </c>
      <c r="AK1105" s="32">
        <v>43371</v>
      </c>
      <c r="AL1105" s="32">
        <v>43371</v>
      </c>
      <c r="AM1105">
        <v>28</v>
      </c>
      <c r="AN1105">
        <v>1</v>
      </c>
    </row>
    <row r="1106" spans="1:40" x14ac:dyDescent="0.3">
      <c r="A1106" s="32">
        <v>43343</v>
      </c>
      <c r="B1106">
        <v>110798</v>
      </c>
      <c r="C1106">
        <v>0.14699999999999999</v>
      </c>
      <c r="D1106" t="s">
        <v>146</v>
      </c>
      <c r="E1106" t="s">
        <v>18</v>
      </c>
      <c r="F1106" t="s">
        <v>1268</v>
      </c>
      <c r="G1106">
        <v>0</v>
      </c>
      <c r="H1106">
        <v>1</v>
      </c>
      <c r="I1106">
        <v>0</v>
      </c>
      <c r="J1106">
        <v>0</v>
      </c>
      <c r="K1106" t="s">
        <v>106</v>
      </c>
      <c r="L1106">
        <v>2.79676223616134</v>
      </c>
      <c r="M1106" t="s">
        <v>702</v>
      </c>
      <c r="N1106" t="s">
        <v>110</v>
      </c>
      <c r="O1106">
        <v>1.0662848126568001</v>
      </c>
      <c r="P1106" t="s">
        <v>111</v>
      </c>
      <c r="Q1106" t="s">
        <v>143</v>
      </c>
      <c r="R1106">
        <v>1.00319740091302</v>
      </c>
      <c r="S1106" t="s">
        <v>144</v>
      </c>
      <c r="T1106" t="s">
        <v>108</v>
      </c>
      <c r="U1106">
        <v>0.99686932277824802</v>
      </c>
      <c r="V1106" t="s">
        <v>174</v>
      </c>
      <c r="W1106" t="s">
        <v>112</v>
      </c>
      <c r="X1106">
        <v>0.99373936777646399</v>
      </c>
      <c r="Y1106" t="s">
        <v>113</v>
      </c>
      <c r="Z1106" t="s">
        <v>403</v>
      </c>
      <c r="AA1106">
        <v>0.97956923800433404</v>
      </c>
      <c r="AB1106" t="s">
        <v>404</v>
      </c>
      <c r="AN1106">
        <v>99</v>
      </c>
    </row>
    <row r="1107" spans="1:40" ht="63" x14ac:dyDescent="0.3">
      <c r="A1107" s="32">
        <v>43343</v>
      </c>
      <c r="B1107">
        <v>110854</v>
      </c>
      <c r="C1107">
        <v>0.13600000000000001</v>
      </c>
      <c r="D1107" t="s">
        <v>243</v>
      </c>
      <c r="E1107" t="s">
        <v>21</v>
      </c>
      <c r="F1107" t="s">
        <v>1024</v>
      </c>
      <c r="G1107">
        <v>0</v>
      </c>
      <c r="H1107">
        <v>1</v>
      </c>
      <c r="I1107">
        <v>0</v>
      </c>
      <c r="J1107">
        <v>0</v>
      </c>
      <c r="K1107" t="s">
        <v>106</v>
      </c>
      <c r="L1107">
        <v>1.5267733537727901</v>
      </c>
      <c r="M1107" t="s">
        <v>690</v>
      </c>
      <c r="N1107" t="s">
        <v>108</v>
      </c>
      <c r="O1107">
        <v>1.40136162698032</v>
      </c>
      <c r="P1107" t="s">
        <v>212</v>
      </c>
      <c r="Q1107" t="s">
        <v>116</v>
      </c>
      <c r="R1107">
        <v>1.11590409523878</v>
      </c>
      <c r="S1107" t="s">
        <v>134</v>
      </c>
      <c r="T1107" t="s">
        <v>110</v>
      </c>
      <c r="U1107">
        <v>1.0662848126568001</v>
      </c>
      <c r="V1107" t="s">
        <v>111</v>
      </c>
      <c r="W1107" t="s">
        <v>1076</v>
      </c>
      <c r="X1107">
        <v>1.0568107571335901</v>
      </c>
      <c r="Y1107" t="s">
        <v>1077</v>
      </c>
      <c r="Z1107" t="s">
        <v>1073</v>
      </c>
      <c r="AA1107">
        <v>1.0245044383941999</v>
      </c>
      <c r="AB1107" t="s">
        <v>1074</v>
      </c>
      <c r="AC1107">
        <v>827659</v>
      </c>
      <c r="AD1107">
        <v>1248378</v>
      </c>
      <c r="AE1107">
        <v>3145208</v>
      </c>
      <c r="AF1107" t="s">
        <v>118</v>
      </c>
      <c r="AH1107" s="41" t="s">
        <v>1269</v>
      </c>
      <c r="AI1107" t="s">
        <v>120</v>
      </c>
      <c r="AJ1107" t="s">
        <v>121</v>
      </c>
      <c r="AK1107" s="32">
        <v>43371</v>
      </c>
      <c r="AL1107" s="32">
        <v>43371</v>
      </c>
      <c r="AM1107">
        <v>28</v>
      </c>
      <c r="AN1107">
        <v>1</v>
      </c>
    </row>
    <row r="1108" spans="1:40" x14ac:dyDescent="0.3">
      <c r="A1108" s="32">
        <v>43343</v>
      </c>
      <c r="B1108">
        <v>110948</v>
      </c>
      <c r="C1108">
        <v>0.153</v>
      </c>
      <c r="D1108" t="s">
        <v>330</v>
      </c>
      <c r="E1108" t="s">
        <v>26</v>
      </c>
      <c r="F1108" t="s">
        <v>1270</v>
      </c>
      <c r="G1108">
        <v>0</v>
      </c>
      <c r="H1108">
        <v>1</v>
      </c>
      <c r="I1108">
        <v>0</v>
      </c>
      <c r="J1108">
        <v>0</v>
      </c>
      <c r="K1108" t="s">
        <v>106</v>
      </c>
      <c r="L1108">
        <v>2.79676223616134</v>
      </c>
      <c r="M1108" t="s">
        <v>702</v>
      </c>
      <c r="N1108" t="s">
        <v>124</v>
      </c>
      <c r="O1108">
        <v>1.0882273625129699</v>
      </c>
      <c r="P1108" t="s">
        <v>135</v>
      </c>
      <c r="Q1108" t="s">
        <v>110</v>
      </c>
      <c r="R1108">
        <v>1.0662848126568001</v>
      </c>
      <c r="S1108" t="s">
        <v>111</v>
      </c>
      <c r="T1108" t="s">
        <v>1076</v>
      </c>
      <c r="U1108">
        <v>1.0568107571335901</v>
      </c>
      <c r="V1108" t="s">
        <v>1077</v>
      </c>
      <c r="W1108" t="s">
        <v>143</v>
      </c>
      <c r="X1108">
        <v>1.00319740091302</v>
      </c>
      <c r="Y1108" t="s">
        <v>144</v>
      </c>
      <c r="Z1108" t="s">
        <v>108</v>
      </c>
      <c r="AA1108">
        <v>0.99686932277824802</v>
      </c>
      <c r="AB1108" t="s">
        <v>174</v>
      </c>
      <c r="AN1108">
        <v>709</v>
      </c>
    </row>
    <row r="1109" spans="1:40" x14ac:dyDescent="0.3">
      <c r="A1109" s="32">
        <v>43343</v>
      </c>
      <c r="B1109">
        <v>110955</v>
      </c>
      <c r="C1109">
        <v>0.104</v>
      </c>
      <c r="D1109" t="s">
        <v>251</v>
      </c>
      <c r="E1109" t="s">
        <v>12</v>
      </c>
      <c r="F1109" t="s">
        <v>1271</v>
      </c>
      <c r="G1109">
        <v>0</v>
      </c>
      <c r="H1109">
        <v>0</v>
      </c>
      <c r="I1109">
        <v>0</v>
      </c>
      <c r="J1109">
        <v>1</v>
      </c>
      <c r="K1109" t="s">
        <v>403</v>
      </c>
      <c r="L1109">
        <v>1.8396365157777299</v>
      </c>
      <c r="M1109" t="s">
        <v>608</v>
      </c>
      <c r="N1109" t="s">
        <v>129</v>
      </c>
      <c r="O1109">
        <v>1.2030725316672199</v>
      </c>
      <c r="P1109" t="s">
        <v>169</v>
      </c>
      <c r="Q1109" t="s">
        <v>110</v>
      </c>
      <c r="R1109">
        <v>1.0662848126568001</v>
      </c>
      <c r="S1109" t="s">
        <v>111</v>
      </c>
      <c r="T1109" t="s">
        <v>1076</v>
      </c>
      <c r="U1109">
        <v>1.0568107571335901</v>
      </c>
      <c r="V1109" t="s">
        <v>1077</v>
      </c>
      <c r="W1109" t="s">
        <v>1073</v>
      </c>
      <c r="X1109">
        <v>1.0245044383941999</v>
      </c>
      <c r="Y1109" t="s">
        <v>1074</v>
      </c>
      <c r="Z1109" t="s">
        <v>143</v>
      </c>
      <c r="AA1109">
        <v>1.00319740091302</v>
      </c>
      <c r="AB1109" t="s">
        <v>144</v>
      </c>
      <c r="AC1109">
        <v>819901</v>
      </c>
      <c r="AD1109">
        <v>1236748</v>
      </c>
      <c r="AE1109">
        <v>9528258</v>
      </c>
      <c r="AF1109" t="s">
        <v>118</v>
      </c>
      <c r="AH1109" s="41" t="s">
        <v>1272</v>
      </c>
      <c r="AI1109" t="s">
        <v>158</v>
      </c>
      <c r="AJ1109" t="s">
        <v>121</v>
      </c>
      <c r="AK1109" s="32">
        <v>43356</v>
      </c>
      <c r="AL1109" s="32">
        <v>43356</v>
      </c>
      <c r="AM1109">
        <v>13</v>
      </c>
      <c r="AN1109">
        <v>1</v>
      </c>
    </row>
    <row r="1110" spans="1:40" ht="47.25" x14ac:dyDescent="0.3">
      <c r="A1110" s="32">
        <v>43343</v>
      </c>
      <c r="B1110">
        <v>111027</v>
      </c>
      <c r="C1110">
        <v>0.126</v>
      </c>
      <c r="D1110" t="s">
        <v>347</v>
      </c>
      <c r="E1110" t="s">
        <v>12</v>
      </c>
      <c r="F1110" t="s">
        <v>1273</v>
      </c>
      <c r="G1110">
        <v>0</v>
      </c>
      <c r="H1110">
        <v>0</v>
      </c>
      <c r="I1110">
        <v>0</v>
      </c>
      <c r="J1110">
        <v>1</v>
      </c>
      <c r="K1110" t="s">
        <v>112</v>
      </c>
      <c r="L1110">
        <v>1.62946752399679</v>
      </c>
      <c r="M1110" t="s">
        <v>148</v>
      </c>
      <c r="N1110" t="s">
        <v>108</v>
      </c>
      <c r="O1110">
        <v>1.40136162698032</v>
      </c>
      <c r="P1110" t="s">
        <v>212</v>
      </c>
      <c r="Q1110" t="s">
        <v>129</v>
      </c>
      <c r="R1110">
        <v>1.2030725316672199</v>
      </c>
      <c r="S1110" t="s">
        <v>169</v>
      </c>
      <c r="T1110" t="s">
        <v>116</v>
      </c>
      <c r="U1110">
        <v>1.11590409523878</v>
      </c>
      <c r="V1110" t="s">
        <v>134</v>
      </c>
      <c r="W1110" t="s">
        <v>110</v>
      </c>
      <c r="X1110">
        <v>1.0662848126568001</v>
      </c>
      <c r="Y1110" t="s">
        <v>111</v>
      </c>
      <c r="Z1110" t="s">
        <v>1076</v>
      </c>
      <c r="AA1110">
        <v>1.0568107571335901</v>
      </c>
      <c r="AB1110" t="s">
        <v>1077</v>
      </c>
      <c r="AC1110">
        <v>824151</v>
      </c>
      <c r="AD1110">
        <v>1243877</v>
      </c>
      <c r="AE1110">
        <v>3028966</v>
      </c>
      <c r="AF1110" t="s">
        <v>118</v>
      </c>
      <c r="AH1110" s="41" t="s">
        <v>1274</v>
      </c>
      <c r="AI1110" t="s">
        <v>120</v>
      </c>
      <c r="AJ1110" t="s">
        <v>121</v>
      </c>
      <c r="AK1110" s="32">
        <v>43368</v>
      </c>
      <c r="AL1110" s="32">
        <v>43368</v>
      </c>
      <c r="AM1110">
        <v>25</v>
      </c>
      <c r="AN1110">
        <v>1</v>
      </c>
    </row>
    <row r="1111" spans="1:40" x14ac:dyDescent="0.3">
      <c r="A1111" s="32">
        <v>43343</v>
      </c>
      <c r="B1111">
        <v>111182</v>
      </c>
      <c r="C1111">
        <v>0.128</v>
      </c>
      <c r="D1111" t="s">
        <v>214</v>
      </c>
      <c r="E1111" t="s">
        <v>18</v>
      </c>
      <c r="F1111" t="s">
        <v>1275</v>
      </c>
      <c r="G1111">
        <v>0</v>
      </c>
      <c r="H1111">
        <v>0</v>
      </c>
      <c r="I1111">
        <v>0</v>
      </c>
      <c r="J1111">
        <v>1</v>
      </c>
      <c r="K1111" t="s">
        <v>112</v>
      </c>
      <c r="L1111">
        <v>1.62946752399679</v>
      </c>
      <c r="M1111" t="s">
        <v>148</v>
      </c>
      <c r="N1111" t="s">
        <v>129</v>
      </c>
      <c r="O1111">
        <v>1.50172227109451</v>
      </c>
      <c r="P1111" t="s">
        <v>185</v>
      </c>
      <c r="Q1111" t="s">
        <v>106</v>
      </c>
      <c r="R1111">
        <v>1.24881200088203</v>
      </c>
      <c r="S1111" t="s">
        <v>1095</v>
      </c>
      <c r="T1111" t="s">
        <v>116</v>
      </c>
      <c r="U1111">
        <v>1.11590409523878</v>
      </c>
      <c r="V1111" t="s">
        <v>134</v>
      </c>
      <c r="W1111" t="s">
        <v>110</v>
      </c>
      <c r="X1111">
        <v>1.0662848126568001</v>
      </c>
      <c r="Y1111" t="s">
        <v>111</v>
      </c>
      <c r="Z1111" t="s">
        <v>1076</v>
      </c>
      <c r="AA1111">
        <v>1.0568107571335901</v>
      </c>
      <c r="AB1111" t="s">
        <v>1077</v>
      </c>
      <c r="AC1111">
        <v>825300</v>
      </c>
      <c r="AD1111">
        <v>1245471</v>
      </c>
      <c r="AE1111">
        <v>1346261</v>
      </c>
      <c r="AF1111" t="s">
        <v>118</v>
      </c>
      <c r="AH1111" s="41" t="s">
        <v>1276</v>
      </c>
      <c r="AI1111" t="s">
        <v>120</v>
      </c>
      <c r="AJ1111" t="s">
        <v>121</v>
      </c>
      <c r="AK1111" s="32">
        <v>43369</v>
      </c>
      <c r="AL1111" s="32">
        <v>43369</v>
      </c>
      <c r="AM1111">
        <v>26</v>
      </c>
      <c r="AN1111">
        <v>1</v>
      </c>
    </row>
    <row r="1112" spans="1:40" x14ac:dyDescent="0.3">
      <c r="A1112" s="32">
        <v>43343</v>
      </c>
      <c r="B1112">
        <v>111280</v>
      </c>
      <c r="C1112">
        <v>0.17100000000000001</v>
      </c>
      <c r="D1112" t="s">
        <v>122</v>
      </c>
      <c r="E1112" t="s">
        <v>20</v>
      </c>
      <c r="F1112" t="s">
        <v>1277</v>
      </c>
      <c r="G1112">
        <v>0</v>
      </c>
      <c r="H1112">
        <v>1</v>
      </c>
      <c r="I1112">
        <v>0</v>
      </c>
      <c r="J1112">
        <v>0</v>
      </c>
      <c r="K1112" t="s">
        <v>106</v>
      </c>
      <c r="L1112">
        <v>2.79676223616134</v>
      </c>
      <c r="M1112" t="s">
        <v>702</v>
      </c>
      <c r="N1112" t="s">
        <v>108</v>
      </c>
      <c r="O1112">
        <v>1.12625407714445</v>
      </c>
      <c r="P1112" t="s">
        <v>109</v>
      </c>
      <c r="Q1112" t="s">
        <v>110</v>
      </c>
      <c r="R1112">
        <v>1.0662848126568001</v>
      </c>
      <c r="S1112" t="s">
        <v>111</v>
      </c>
      <c r="T1112" t="s">
        <v>1076</v>
      </c>
      <c r="U1112">
        <v>1.0568107571335901</v>
      </c>
      <c r="V1112" t="s">
        <v>1077</v>
      </c>
      <c r="W1112" t="s">
        <v>1073</v>
      </c>
      <c r="X1112">
        <v>1.0245044383941999</v>
      </c>
      <c r="Y1112" t="s">
        <v>1074</v>
      </c>
      <c r="Z1112" t="s">
        <v>143</v>
      </c>
      <c r="AA1112">
        <v>1.00319740091302</v>
      </c>
      <c r="AB1112" t="s">
        <v>144</v>
      </c>
      <c r="AN1112">
        <v>698</v>
      </c>
    </row>
    <row r="1113" spans="1:40" x14ac:dyDescent="0.3">
      <c r="A1113" s="32">
        <v>43343</v>
      </c>
      <c r="B1113">
        <v>111789</v>
      </c>
      <c r="C1113">
        <v>0.122</v>
      </c>
      <c r="D1113" t="s">
        <v>270</v>
      </c>
      <c r="E1113" t="s">
        <v>18</v>
      </c>
      <c r="F1113" t="s">
        <v>1278</v>
      </c>
      <c r="G1113">
        <v>0</v>
      </c>
      <c r="H1113">
        <v>1</v>
      </c>
      <c r="I1113">
        <v>0</v>
      </c>
      <c r="J1113">
        <v>0</v>
      </c>
      <c r="K1113" t="s">
        <v>403</v>
      </c>
      <c r="L1113">
        <v>1.8396365157777299</v>
      </c>
      <c r="M1113" t="s">
        <v>608</v>
      </c>
      <c r="N1113" t="s">
        <v>116</v>
      </c>
      <c r="O1113">
        <v>1.11590409523878</v>
      </c>
      <c r="P1113" t="s">
        <v>134</v>
      </c>
      <c r="Q1113" t="s">
        <v>110</v>
      </c>
      <c r="R1113">
        <v>1.0662848126568001</v>
      </c>
      <c r="S1113" t="s">
        <v>111</v>
      </c>
      <c r="T1113" t="s">
        <v>1076</v>
      </c>
      <c r="U1113">
        <v>1.0568107571335901</v>
      </c>
      <c r="V1113" t="s">
        <v>1077</v>
      </c>
      <c r="W1113" t="s">
        <v>129</v>
      </c>
      <c r="X1113">
        <v>1.03170504820927</v>
      </c>
      <c r="Y1113" t="s">
        <v>891</v>
      </c>
      <c r="Z1113" t="s">
        <v>143</v>
      </c>
      <c r="AA1113">
        <v>1.00319740091302</v>
      </c>
      <c r="AB1113" t="s">
        <v>144</v>
      </c>
      <c r="AC1113">
        <v>819289</v>
      </c>
      <c r="AD1113">
        <v>1235708</v>
      </c>
      <c r="AE1113">
        <v>9199688</v>
      </c>
      <c r="AF1113" t="s">
        <v>118</v>
      </c>
      <c r="AH1113" s="41" t="s">
        <v>1279</v>
      </c>
      <c r="AI1113" t="s">
        <v>120</v>
      </c>
      <c r="AJ1113" t="s">
        <v>121</v>
      </c>
      <c r="AK1113" s="32">
        <v>43355</v>
      </c>
      <c r="AL1113" s="32">
        <v>43355</v>
      </c>
      <c r="AM1113">
        <v>12</v>
      </c>
      <c r="AN1113">
        <v>1</v>
      </c>
    </row>
    <row r="1114" spans="1:40" x14ac:dyDescent="0.3">
      <c r="A1114" s="32">
        <v>43343</v>
      </c>
      <c r="B1114">
        <v>112006</v>
      </c>
      <c r="C1114">
        <v>0.14199999999999999</v>
      </c>
      <c r="D1114" t="s">
        <v>409</v>
      </c>
      <c r="E1114" t="s">
        <v>12</v>
      </c>
      <c r="F1114" t="s">
        <v>192</v>
      </c>
      <c r="G1114">
        <v>0</v>
      </c>
      <c r="H1114">
        <v>0</v>
      </c>
      <c r="I1114">
        <v>0</v>
      </c>
      <c r="J1114">
        <v>1</v>
      </c>
      <c r="K1114" t="s">
        <v>112</v>
      </c>
      <c r="L1114">
        <v>1.62946752399679</v>
      </c>
      <c r="M1114" t="s">
        <v>148</v>
      </c>
      <c r="N1114" t="s">
        <v>106</v>
      </c>
      <c r="O1114">
        <v>1.24881200088203</v>
      </c>
      <c r="P1114" t="s">
        <v>1095</v>
      </c>
      <c r="Q1114" t="s">
        <v>129</v>
      </c>
      <c r="R1114">
        <v>1.2030725316672199</v>
      </c>
      <c r="S1114" t="s">
        <v>169</v>
      </c>
      <c r="T1114" t="s">
        <v>108</v>
      </c>
      <c r="U1114">
        <v>1.12625407714445</v>
      </c>
      <c r="V1114" t="s">
        <v>109</v>
      </c>
      <c r="W1114" t="s">
        <v>116</v>
      </c>
      <c r="X1114">
        <v>1.11590409523878</v>
      </c>
      <c r="Y1114" t="s">
        <v>134</v>
      </c>
      <c r="Z1114" t="s">
        <v>110</v>
      </c>
      <c r="AA1114">
        <v>1.0662848126568001</v>
      </c>
      <c r="AB1114" t="s">
        <v>111</v>
      </c>
      <c r="AN1114">
        <v>89</v>
      </c>
    </row>
    <row r="1115" spans="1:40" x14ac:dyDescent="0.3">
      <c r="A1115" s="32">
        <v>43343</v>
      </c>
      <c r="B1115">
        <v>112150</v>
      </c>
      <c r="C1115">
        <v>0.121</v>
      </c>
      <c r="D1115" t="s">
        <v>1280</v>
      </c>
      <c r="E1115" t="s">
        <v>34</v>
      </c>
      <c r="F1115" t="s">
        <v>1281</v>
      </c>
      <c r="G1115">
        <v>0</v>
      </c>
      <c r="H1115">
        <v>1</v>
      </c>
      <c r="I1115">
        <v>0</v>
      </c>
      <c r="J1115">
        <v>0</v>
      </c>
      <c r="K1115" t="s">
        <v>403</v>
      </c>
      <c r="L1115">
        <v>1.8396365157777299</v>
      </c>
      <c r="M1115" t="s">
        <v>608</v>
      </c>
      <c r="N1115" t="s">
        <v>1073</v>
      </c>
      <c r="O1115">
        <v>1.11838297570126</v>
      </c>
      <c r="P1115" t="s">
        <v>1121</v>
      </c>
      <c r="Q1115" t="s">
        <v>124</v>
      </c>
      <c r="R1115">
        <v>1.0882273625129699</v>
      </c>
      <c r="S1115" t="s">
        <v>135</v>
      </c>
      <c r="T1115" t="s">
        <v>110</v>
      </c>
      <c r="U1115">
        <v>1.0662848126568001</v>
      </c>
      <c r="V1115" t="s">
        <v>111</v>
      </c>
      <c r="W1115" t="s">
        <v>1076</v>
      </c>
      <c r="X1115">
        <v>1.0568107571335901</v>
      </c>
      <c r="Y1115" t="s">
        <v>1077</v>
      </c>
      <c r="Z1115" t="s">
        <v>143</v>
      </c>
      <c r="AA1115">
        <v>1.00319740091302</v>
      </c>
      <c r="AB1115" t="s">
        <v>144</v>
      </c>
      <c r="AC1115">
        <v>821118</v>
      </c>
      <c r="AD1115">
        <v>1239123</v>
      </c>
      <c r="AE1115">
        <v>8998627</v>
      </c>
      <c r="AF1115" t="s">
        <v>118</v>
      </c>
      <c r="AH1115" s="41" t="s">
        <v>217</v>
      </c>
      <c r="AI1115" t="s">
        <v>151</v>
      </c>
      <c r="AJ1115" t="s">
        <v>121</v>
      </c>
      <c r="AK1115" s="32">
        <v>43361</v>
      </c>
      <c r="AL1115" s="32">
        <v>43361</v>
      </c>
      <c r="AM1115">
        <v>18</v>
      </c>
      <c r="AN1115">
        <v>1</v>
      </c>
    </row>
    <row r="1116" spans="1:40" x14ac:dyDescent="0.3">
      <c r="A1116" s="32">
        <v>43343</v>
      </c>
      <c r="B1116">
        <v>112281</v>
      </c>
      <c r="C1116">
        <v>0.104</v>
      </c>
      <c r="D1116" t="s">
        <v>1091</v>
      </c>
      <c r="E1116" t="s">
        <v>20</v>
      </c>
      <c r="F1116" t="s">
        <v>1282</v>
      </c>
      <c r="G1116">
        <v>0</v>
      </c>
      <c r="H1116">
        <v>1</v>
      </c>
      <c r="I1116">
        <v>0</v>
      </c>
      <c r="J1116">
        <v>0</v>
      </c>
      <c r="K1116" t="s">
        <v>143</v>
      </c>
      <c r="L1116">
        <v>2.10707170174586</v>
      </c>
      <c r="M1116" t="s">
        <v>171</v>
      </c>
      <c r="N1116" t="s">
        <v>106</v>
      </c>
      <c r="O1116">
        <v>1.24881200088203</v>
      </c>
      <c r="P1116" t="s">
        <v>1095</v>
      </c>
      <c r="Q1116" t="s">
        <v>116</v>
      </c>
      <c r="R1116">
        <v>1.11590409523878</v>
      </c>
      <c r="S1116" t="s">
        <v>134</v>
      </c>
      <c r="T1116" t="s">
        <v>110</v>
      </c>
      <c r="U1116">
        <v>1.0662848126568001</v>
      </c>
      <c r="V1116" t="s">
        <v>111</v>
      </c>
      <c r="W1116" t="s">
        <v>1076</v>
      </c>
      <c r="X1116">
        <v>1.0568107571335901</v>
      </c>
      <c r="Y1116" t="s">
        <v>1077</v>
      </c>
      <c r="Z1116" t="s">
        <v>112</v>
      </c>
      <c r="AA1116">
        <v>0.982017628506755</v>
      </c>
      <c r="AB1116" t="s">
        <v>113</v>
      </c>
      <c r="AC1116">
        <v>821425</v>
      </c>
      <c r="AD1116">
        <v>1239601</v>
      </c>
      <c r="AE1116">
        <v>8481962</v>
      </c>
      <c r="AF1116" t="s">
        <v>118</v>
      </c>
      <c r="AH1116" s="41" t="s">
        <v>1283</v>
      </c>
      <c r="AI1116" t="s">
        <v>120</v>
      </c>
      <c r="AJ1116" t="s">
        <v>121</v>
      </c>
      <c r="AK1116" s="32">
        <v>43362</v>
      </c>
      <c r="AL1116" s="32">
        <v>43362</v>
      </c>
      <c r="AM1116">
        <v>19</v>
      </c>
      <c r="AN1116">
        <v>1</v>
      </c>
    </row>
    <row r="1117" spans="1:40" x14ac:dyDescent="0.3">
      <c r="A1117" s="32">
        <v>43343</v>
      </c>
      <c r="B1117">
        <v>112281</v>
      </c>
      <c r="C1117">
        <v>0.104</v>
      </c>
      <c r="D1117" t="s">
        <v>1091</v>
      </c>
      <c r="E1117" t="s">
        <v>20</v>
      </c>
      <c r="F1117" t="s">
        <v>1282</v>
      </c>
      <c r="G1117">
        <v>0</v>
      </c>
      <c r="H1117">
        <v>1</v>
      </c>
      <c r="I1117">
        <v>0</v>
      </c>
      <c r="J1117">
        <v>0</v>
      </c>
      <c r="K1117" t="s">
        <v>143</v>
      </c>
      <c r="L1117">
        <v>2.10707170174586</v>
      </c>
      <c r="M1117" t="s">
        <v>171</v>
      </c>
      <c r="N1117" t="s">
        <v>106</v>
      </c>
      <c r="O1117">
        <v>1.24881200088203</v>
      </c>
      <c r="P1117" t="s">
        <v>1095</v>
      </c>
      <c r="Q1117" t="s">
        <v>116</v>
      </c>
      <c r="R1117">
        <v>1.11590409523878</v>
      </c>
      <c r="S1117" t="s">
        <v>134</v>
      </c>
      <c r="T1117" t="s">
        <v>110</v>
      </c>
      <c r="U1117">
        <v>1.0662848126568001</v>
      </c>
      <c r="V1117" t="s">
        <v>111</v>
      </c>
      <c r="W1117" t="s">
        <v>1076</v>
      </c>
      <c r="X1117">
        <v>1.0568107571335901</v>
      </c>
      <c r="Y1117" t="s">
        <v>1077</v>
      </c>
      <c r="Z1117" t="s">
        <v>112</v>
      </c>
      <c r="AA1117">
        <v>0.982017628506755</v>
      </c>
      <c r="AB1117" t="s">
        <v>113</v>
      </c>
      <c r="AC1117">
        <v>821689</v>
      </c>
      <c r="AD1117">
        <v>1240050</v>
      </c>
      <c r="AE1117">
        <v>8481962</v>
      </c>
      <c r="AF1117" t="s">
        <v>118</v>
      </c>
      <c r="AH1117" s="41" t="s">
        <v>1284</v>
      </c>
      <c r="AI1117" t="s">
        <v>120</v>
      </c>
      <c r="AJ1117" t="s">
        <v>121</v>
      </c>
      <c r="AK1117" s="32">
        <v>43362</v>
      </c>
      <c r="AL1117" s="32">
        <v>43362</v>
      </c>
      <c r="AM1117">
        <v>19</v>
      </c>
      <c r="AN1117">
        <v>1</v>
      </c>
    </row>
    <row r="1118" spans="1:40" x14ac:dyDescent="0.3">
      <c r="A1118" s="32">
        <v>43343</v>
      </c>
      <c r="B1118">
        <v>112323</v>
      </c>
      <c r="C1118">
        <v>0.104</v>
      </c>
      <c r="D1118" t="s">
        <v>322</v>
      </c>
      <c r="E1118" t="s">
        <v>26</v>
      </c>
      <c r="F1118" t="s">
        <v>1285</v>
      </c>
      <c r="G1118">
        <v>0</v>
      </c>
      <c r="H1118">
        <v>1</v>
      </c>
      <c r="I1118">
        <v>0</v>
      </c>
      <c r="J1118">
        <v>0</v>
      </c>
      <c r="K1118" t="s">
        <v>112</v>
      </c>
      <c r="L1118">
        <v>1.53667471390958</v>
      </c>
      <c r="M1118" t="s">
        <v>148</v>
      </c>
      <c r="N1118" t="s">
        <v>106</v>
      </c>
      <c r="O1118">
        <v>1.24881200088203</v>
      </c>
      <c r="P1118" t="s">
        <v>1095</v>
      </c>
      <c r="Q1118" t="s">
        <v>108</v>
      </c>
      <c r="R1118">
        <v>1.12625407714445</v>
      </c>
      <c r="S1118" t="s">
        <v>109</v>
      </c>
      <c r="T1118" t="s">
        <v>116</v>
      </c>
      <c r="U1118">
        <v>1.11590409523878</v>
      </c>
      <c r="V1118" t="s">
        <v>134</v>
      </c>
      <c r="W1118" t="s">
        <v>110</v>
      </c>
      <c r="X1118">
        <v>1.0662848126568001</v>
      </c>
      <c r="Y1118" t="s">
        <v>111</v>
      </c>
      <c r="Z1118" t="s">
        <v>1076</v>
      </c>
      <c r="AA1118">
        <v>1.0568107571335901</v>
      </c>
      <c r="AB1118" t="s">
        <v>1077</v>
      </c>
      <c r="AN1118">
        <v>48</v>
      </c>
    </row>
    <row r="1119" spans="1:40" x14ac:dyDescent="0.3">
      <c r="A1119" s="32">
        <v>43343</v>
      </c>
      <c r="B1119">
        <v>112532</v>
      </c>
      <c r="C1119">
        <v>0.108</v>
      </c>
      <c r="D1119" t="s">
        <v>468</v>
      </c>
      <c r="E1119" t="s">
        <v>31</v>
      </c>
      <c r="F1119" t="s">
        <v>1237</v>
      </c>
      <c r="G1119">
        <v>0</v>
      </c>
      <c r="H1119">
        <v>1</v>
      </c>
      <c r="I1119">
        <v>0</v>
      </c>
      <c r="J1119">
        <v>0</v>
      </c>
      <c r="K1119" t="s">
        <v>403</v>
      </c>
      <c r="L1119">
        <v>1.8396365157777299</v>
      </c>
      <c r="M1119" t="s">
        <v>608</v>
      </c>
      <c r="N1119" t="s">
        <v>108</v>
      </c>
      <c r="O1119">
        <v>1.12625407714445</v>
      </c>
      <c r="P1119" t="s">
        <v>109</v>
      </c>
      <c r="Q1119" t="s">
        <v>116</v>
      </c>
      <c r="R1119">
        <v>1.11590409523878</v>
      </c>
      <c r="S1119" t="s">
        <v>134</v>
      </c>
      <c r="T1119" t="s">
        <v>110</v>
      </c>
      <c r="U1119">
        <v>1.0662848126568001</v>
      </c>
      <c r="V1119" t="s">
        <v>111</v>
      </c>
      <c r="W1119" t="s">
        <v>1073</v>
      </c>
      <c r="X1119">
        <v>1.0245044383941999</v>
      </c>
      <c r="Y1119" t="s">
        <v>1074</v>
      </c>
      <c r="Z1119" t="s">
        <v>143</v>
      </c>
      <c r="AA1119">
        <v>1.00319740091302</v>
      </c>
      <c r="AB1119" t="s">
        <v>144</v>
      </c>
      <c r="AC1119">
        <v>820857</v>
      </c>
      <c r="AD1119">
        <v>1238701</v>
      </c>
      <c r="AE1119">
        <v>8912214</v>
      </c>
      <c r="AF1119" t="s">
        <v>118</v>
      </c>
      <c r="AH1119" s="43">
        <v>0.41388888888888892</v>
      </c>
      <c r="AI1119" t="s">
        <v>158</v>
      </c>
      <c r="AJ1119" t="s">
        <v>121</v>
      </c>
      <c r="AK1119" s="32">
        <v>43361</v>
      </c>
      <c r="AL1119" s="32">
        <v>43361</v>
      </c>
      <c r="AM1119">
        <v>18</v>
      </c>
      <c r="AN1119">
        <v>1</v>
      </c>
    </row>
    <row r="1120" spans="1:40" x14ac:dyDescent="0.3">
      <c r="A1120" s="32">
        <v>43343</v>
      </c>
      <c r="B1120">
        <v>112713</v>
      </c>
      <c r="C1120">
        <v>0.12</v>
      </c>
      <c r="D1120" t="s">
        <v>243</v>
      </c>
      <c r="E1120" t="s">
        <v>22</v>
      </c>
      <c r="F1120" t="s">
        <v>1286</v>
      </c>
      <c r="G1120">
        <v>0</v>
      </c>
      <c r="H1120">
        <v>1</v>
      </c>
      <c r="I1120">
        <v>0</v>
      </c>
      <c r="J1120">
        <v>0</v>
      </c>
      <c r="K1120" t="s">
        <v>143</v>
      </c>
      <c r="L1120">
        <v>2.10707170174586</v>
      </c>
      <c r="M1120" t="s">
        <v>171</v>
      </c>
      <c r="N1120" t="s">
        <v>112</v>
      </c>
      <c r="O1120">
        <v>1.21074523321936</v>
      </c>
      <c r="P1120" t="s">
        <v>113</v>
      </c>
      <c r="Q1120" t="s">
        <v>1073</v>
      </c>
      <c r="R1120">
        <v>1.11838297570126</v>
      </c>
      <c r="S1120" t="s">
        <v>1121</v>
      </c>
      <c r="T1120" t="s">
        <v>110</v>
      </c>
      <c r="U1120">
        <v>1.0662848126568001</v>
      </c>
      <c r="V1120" t="s">
        <v>111</v>
      </c>
      <c r="W1120" t="s">
        <v>1076</v>
      </c>
      <c r="X1120">
        <v>1.0568107571335901</v>
      </c>
      <c r="Y1120" t="s">
        <v>1077</v>
      </c>
      <c r="Z1120" t="s">
        <v>108</v>
      </c>
      <c r="AA1120">
        <v>0.99686932277824802</v>
      </c>
      <c r="AB1120" t="s">
        <v>174</v>
      </c>
      <c r="AC1120">
        <v>824748</v>
      </c>
      <c r="AD1120">
        <v>1244665</v>
      </c>
      <c r="AE1120">
        <v>8196933</v>
      </c>
      <c r="AF1120" t="s">
        <v>118</v>
      </c>
      <c r="AG1120" t="s">
        <v>1287</v>
      </c>
      <c r="AH1120" s="41" t="s">
        <v>1288</v>
      </c>
      <c r="AI1120" t="s">
        <v>120</v>
      </c>
      <c r="AJ1120" t="s">
        <v>121</v>
      </c>
      <c r="AK1120" s="32">
        <v>43369</v>
      </c>
      <c r="AL1120" s="32">
        <v>43369</v>
      </c>
      <c r="AM1120">
        <v>26</v>
      </c>
      <c r="AN1120">
        <v>1</v>
      </c>
    </row>
    <row r="1121" spans="1:40" x14ac:dyDescent="0.3">
      <c r="A1121" s="32">
        <v>43343</v>
      </c>
      <c r="B1121">
        <v>112713</v>
      </c>
      <c r="C1121">
        <v>0.12</v>
      </c>
      <c r="D1121" t="s">
        <v>243</v>
      </c>
      <c r="E1121" t="s">
        <v>22</v>
      </c>
      <c r="F1121" t="s">
        <v>1286</v>
      </c>
      <c r="G1121">
        <v>0</v>
      </c>
      <c r="H1121">
        <v>1</v>
      </c>
      <c r="I1121">
        <v>0</v>
      </c>
      <c r="J1121">
        <v>0</v>
      </c>
      <c r="K1121" t="s">
        <v>143</v>
      </c>
      <c r="L1121">
        <v>2.10707170174586</v>
      </c>
      <c r="M1121" t="s">
        <v>171</v>
      </c>
      <c r="N1121" t="s">
        <v>112</v>
      </c>
      <c r="O1121">
        <v>1.21074523321936</v>
      </c>
      <c r="P1121" t="s">
        <v>113</v>
      </c>
      <c r="Q1121" t="s">
        <v>1073</v>
      </c>
      <c r="R1121">
        <v>1.11838297570126</v>
      </c>
      <c r="S1121" t="s">
        <v>1121</v>
      </c>
      <c r="T1121" t="s">
        <v>110</v>
      </c>
      <c r="U1121">
        <v>1.0662848126568001</v>
      </c>
      <c r="V1121" t="s">
        <v>111</v>
      </c>
      <c r="W1121" t="s">
        <v>1076</v>
      </c>
      <c r="X1121">
        <v>1.0568107571335901</v>
      </c>
      <c r="Y1121" t="s">
        <v>1077</v>
      </c>
      <c r="Z1121" t="s">
        <v>108</v>
      </c>
      <c r="AA1121">
        <v>0.99686932277824802</v>
      </c>
      <c r="AB1121" t="s">
        <v>174</v>
      </c>
      <c r="AC1121">
        <v>824750</v>
      </c>
      <c r="AD1121">
        <v>1244666</v>
      </c>
      <c r="AE1121">
        <v>8196933</v>
      </c>
      <c r="AF1121" t="s">
        <v>118</v>
      </c>
      <c r="AH1121" s="41" t="s">
        <v>205</v>
      </c>
      <c r="AI1121" t="s">
        <v>120</v>
      </c>
      <c r="AJ1121" t="s">
        <v>121</v>
      </c>
      <c r="AK1121" s="32">
        <v>43369</v>
      </c>
      <c r="AL1121" s="32">
        <v>43369</v>
      </c>
      <c r="AM1121">
        <v>26</v>
      </c>
      <c r="AN1121">
        <v>1</v>
      </c>
    </row>
    <row r="1122" spans="1:40" ht="47.25" x14ac:dyDescent="0.3">
      <c r="A1122" s="32">
        <v>43343</v>
      </c>
      <c r="B1122">
        <v>112827</v>
      </c>
      <c r="C1122">
        <v>0.11799999999999999</v>
      </c>
      <c r="D1122" t="s">
        <v>248</v>
      </c>
      <c r="E1122" t="s">
        <v>22</v>
      </c>
      <c r="F1122" t="s">
        <v>1289</v>
      </c>
      <c r="G1122">
        <v>0</v>
      </c>
      <c r="H1122">
        <v>1</v>
      </c>
      <c r="I1122">
        <v>0</v>
      </c>
      <c r="J1122">
        <v>0</v>
      </c>
      <c r="K1122" t="s">
        <v>143</v>
      </c>
      <c r="L1122">
        <v>2.10707170174586</v>
      </c>
      <c r="M1122" t="s">
        <v>171</v>
      </c>
      <c r="N1122" t="s">
        <v>112</v>
      </c>
      <c r="O1122">
        <v>1.21074523321936</v>
      </c>
      <c r="P1122" t="s">
        <v>148</v>
      </c>
      <c r="Q1122" t="s">
        <v>110</v>
      </c>
      <c r="R1122">
        <v>1.0662848126568001</v>
      </c>
      <c r="S1122" t="s">
        <v>111</v>
      </c>
      <c r="T1122" t="s">
        <v>1076</v>
      </c>
      <c r="U1122">
        <v>1.0568107571335901</v>
      </c>
      <c r="V1122" t="s">
        <v>1077</v>
      </c>
      <c r="W1122" t="s">
        <v>129</v>
      </c>
      <c r="X1122">
        <v>1.03170504820927</v>
      </c>
      <c r="Y1122" t="s">
        <v>891</v>
      </c>
      <c r="Z1122" t="s">
        <v>108</v>
      </c>
      <c r="AA1122">
        <v>0.99686932277824802</v>
      </c>
      <c r="AB1122" t="s">
        <v>174</v>
      </c>
      <c r="AC1122">
        <v>825930</v>
      </c>
      <c r="AD1122">
        <v>1246266</v>
      </c>
      <c r="AE1122">
        <v>8117681</v>
      </c>
      <c r="AF1122" t="s">
        <v>118</v>
      </c>
      <c r="AH1122" s="41" t="s">
        <v>1290</v>
      </c>
      <c r="AI1122" t="s">
        <v>120</v>
      </c>
      <c r="AJ1122" t="s">
        <v>121</v>
      </c>
      <c r="AK1122" s="32">
        <v>43370</v>
      </c>
      <c r="AL1122" s="32">
        <v>43370</v>
      </c>
      <c r="AM1122">
        <v>27</v>
      </c>
      <c r="AN1122">
        <v>1</v>
      </c>
    </row>
    <row r="1123" spans="1:40" x14ac:dyDescent="0.3">
      <c r="A1123" s="32">
        <v>43343</v>
      </c>
      <c r="B1123">
        <v>112893</v>
      </c>
      <c r="C1123">
        <v>0.13</v>
      </c>
      <c r="D1123" t="s">
        <v>104</v>
      </c>
      <c r="E1123" t="s">
        <v>12</v>
      </c>
      <c r="F1123" t="s">
        <v>1271</v>
      </c>
      <c r="G1123">
        <v>0</v>
      </c>
      <c r="H1123">
        <v>0</v>
      </c>
      <c r="I1123">
        <v>0</v>
      </c>
      <c r="J1123">
        <v>1</v>
      </c>
      <c r="K1123" t="s">
        <v>112</v>
      </c>
      <c r="L1123">
        <v>1.65451141466472</v>
      </c>
      <c r="M1123" t="s">
        <v>148</v>
      </c>
      <c r="N1123" t="s">
        <v>129</v>
      </c>
      <c r="O1123">
        <v>1.50172227109451</v>
      </c>
      <c r="P1123" t="s">
        <v>185</v>
      </c>
      <c r="Q1123" t="s">
        <v>108</v>
      </c>
      <c r="R1123">
        <v>1.12625407714445</v>
      </c>
      <c r="S1123" t="s">
        <v>109</v>
      </c>
      <c r="T1123" t="s">
        <v>116</v>
      </c>
      <c r="U1123">
        <v>1.11590409523878</v>
      </c>
      <c r="V1123" t="s">
        <v>134</v>
      </c>
      <c r="W1123" t="s">
        <v>110</v>
      </c>
      <c r="X1123">
        <v>1.0662848126568001</v>
      </c>
      <c r="Y1123" t="s">
        <v>111</v>
      </c>
      <c r="Z1123" t="s">
        <v>1076</v>
      </c>
      <c r="AA1123">
        <v>1.0568107571335901</v>
      </c>
      <c r="AB1123" t="s">
        <v>1077</v>
      </c>
      <c r="AC1123">
        <v>821078</v>
      </c>
      <c r="AD1123">
        <v>1239059</v>
      </c>
      <c r="AE1123">
        <v>9528258</v>
      </c>
      <c r="AF1123" t="s">
        <v>118</v>
      </c>
      <c r="AH1123" s="41" t="s">
        <v>1291</v>
      </c>
      <c r="AI1123" t="s">
        <v>120</v>
      </c>
      <c r="AJ1123" t="s">
        <v>121</v>
      </c>
      <c r="AK1123" s="32">
        <v>43361</v>
      </c>
      <c r="AL1123" s="32">
        <v>43361</v>
      </c>
      <c r="AM1123">
        <v>18</v>
      </c>
      <c r="AN1123">
        <v>1</v>
      </c>
    </row>
    <row r="1124" spans="1:40" x14ac:dyDescent="0.3">
      <c r="A1124" s="32">
        <v>43343</v>
      </c>
      <c r="B1124">
        <v>112957</v>
      </c>
      <c r="C1124">
        <v>0.13100000000000001</v>
      </c>
      <c r="D1124" t="s">
        <v>299</v>
      </c>
      <c r="E1124" t="s">
        <v>12</v>
      </c>
      <c r="F1124" t="s">
        <v>1211</v>
      </c>
      <c r="G1124">
        <v>0</v>
      </c>
      <c r="H1124">
        <v>0</v>
      </c>
      <c r="I1124">
        <v>0</v>
      </c>
      <c r="J1124">
        <v>1</v>
      </c>
      <c r="K1124" t="s">
        <v>403</v>
      </c>
      <c r="L1124">
        <v>1.8396365157777299</v>
      </c>
      <c r="M1124" t="s">
        <v>608</v>
      </c>
      <c r="N1124" t="s">
        <v>112</v>
      </c>
      <c r="O1124">
        <v>1.65451141466472</v>
      </c>
      <c r="P1124" t="s">
        <v>148</v>
      </c>
      <c r="Q1124" t="s">
        <v>129</v>
      </c>
      <c r="R1124">
        <v>1.12931974425753</v>
      </c>
      <c r="S1124" t="s">
        <v>907</v>
      </c>
      <c r="T1124" t="s">
        <v>110</v>
      </c>
      <c r="U1124">
        <v>1.0662848126568001</v>
      </c>
      <c r="V1124" t="s">
        <v>111</v>
      </c>
      <c r="W1124" t="s">
        <v>1076</v>
      </c>
      <c r="X1124">
        <v>1.0568107571335901</v>
      </c>
      <c r="Y1124" t="s">
        <v>1077</v>
      </c>
      <c r="Z1124" t="s">
        <v>143</v>
      </c>
      <c r="AA1124">
        <v>1.00319740091302</v>
      </c>
      <c r="AB1124" t="s">
        <v>144</v>
      </c>
      <c r="AC1124">
        <v>820121</v>
      </c>
      <c r="AD1124">
        <v>1237177</v>
      </c>
      <c r="AE1124">
        <v>1013150</v>
      </c>
      <c r="AF1124" t="s">
        <v>118</v>
      </c>
      <c r="AH1124" s="41" t="s">
        <v>1292</v>
      </c>
      <c r="AI1124" t="s">
        <v>120</v>
      </c>
      <c r="AJ1124" t="s">
        <v>121</v>
      </c>
      <c r="AK1124" s="32">
        <v>43356</v>
      </c>
      <c r="AL1124" s="32">
        <v>43356</v>
      </c>
      <c r="AM1124">
        <v>13</v>
      </c>
      <c r="AN1124">
        <v>1</v>
      </c>
    </row>
    <row r="1125" spans="1:40" ht="31.5" x14ac:dyDescent="0.3">
      <c r="A1125" s="32">
        <v>43343</v>
      </c>
      <c r="B1125">
        <v>113046</v>
      </c>
      <c r="C1125">
        <v>0.127</v>
      </c>
      <c r="D1125" t="s">
        <v>322</v>
      </c>
      <c r="E1125" t="s">
        <v>14</v>
      </c>
      <c r="F1125" t="s">
        <v>156</v>
      </c>
      <c r="G1125">
        <v>0</v>
      </c>
      <c r="H1125">
        <v>0</v>
      </c>
      <c r="I1125">
        <v>0</v>
      </c>
      <c r="J1125">
        <v>1</v>
      </c>
      <c r="K1125" t="s">
        <v>112</v>
      </c>
      <c r="L1125">
        <v>1.65451141466472</v>
      </c>
      <c r="M1125" t="s">
        <v>148</v>
      </c>
      <c r="N1125" t="s">
        <v>106</v>
      </c>
      <c r="O1125">
        <v>1.24881200088203</v>
      </c>
      <c r="P1125" t="s">
        <v>1095</v>
      </c>
      <c r="Q1125" t="s">
        <v>129</v>
      </c>
      <c r="R1125">
        <v>1.2030725316672199</v>
      </c>
      <c r="S1125" t="s">
        <v>169</v>
      </c>
      <c r="T1125" t="s">
        <v>116</v>
      </c>
      <c r="U1125">
        <v>1.11590409523878</v>
      </c>
      <c r="V1125" t="s">
        <v>134</v>
      </c>
      <c r="W1125" t="s">
        <v>110</v>
      </c>
      <c r="X1125">
        <v>1.0662848126568001</v>
      </c>
      <c r="Y1125" t="s">
        <v>111</v>
      </c>
      <c r="Z1125" t="s">
        <v>1076</v>
      </c>
      <c r="AA1125">
        <v>1.0568107571335901</v>
      </c>
      <c r="AB1125" t="s">
        <v>1077</v>
      </c>
      <c r="AC1125">
        <v>823323</v>
      </c>
      <c r="AD1125">
        <v>1242560</v>
      </c>
      <c r="AE1125">
        <v>8340069</v>
      </c>
      <c r="AF1125" t="s">
        <v>118</v>
      </c>
      <c r="AH1125" s="41" t="s">
        <v>1293</v>
      </c>
      <c r="AI1125" t="s">
        <v>120</v>
      </c>
      <c r="AJ1125" t="s">
        <v>121</v>
      </c>
      <c r="AK1125" s="32">
        <v>43367</v>
      </c>
      <c r="AL1125" s="32">
        <v>43367</v>
      </c>
      <c r="AM1125">
        <v>24</v>
      </c>
      <c r="AN1125">
        <v>1</v>
      </c>
    </row>
    <row r="1126" spans="1:40" x14ac:dyDescent="0.3">
      <c r="A1126" s="32">
        <v>43343</v>
      </c>
      <c r="B1126">
        <v>113229</v>
      </c>
      <c r="C1126">
        <v>0.157</v>
      </c>
      <c r="D1126" t="s">
        <v>183</v>
      </c>
      <c r="E1126" t="s">
        <v>26</v>
      </c>
      <c r="F1126" t="s">
        <v>1294</v>
      </c>
      <c r="G1126">
        <v>0</v>
      </c>
      <c r="H1126">
        <v>1</v>
      </c>
      <c r="I1126">
        <v>0</v>
      </c>
      <c r="J1126">
        <v>0</v>
      </c>
      <c r="K1126" t="s">
        <v>403</v>
      </c>
      <c r="L1126">
        <v>1.8396365157777299</v>
      </c>
      <c r="M1126" t="s">
        <v>608</v>
      </c>
      <c r="N1126" t="s">
        <v>106</v>
      </c>
      <c r="O1126">
        <v>1.24881200088203</v>
      </c>
      <c r="P1126" t="s">
        <v>1095</v>
      </c>
      <c r="Q1126" t="s">
        <v>124</v>
      </c>
      <c r="R1126">
        <v>1.0882273625129699</v>
      </c>
      <c r="S1126" t="s">
        <v>135</v>
      </c>
      <c r="T1126" t="s">
        <v>110</v>
      </c>
      <c r="U1126">
        <v>1.0662848126568001</v>
      </c>
      <c r="V1126" t="s">
        <v>111</v>
      </c>
      <c r="W1126" t="s">
        <v>1076</v>
      </c>
      <c r="X1126">
        <v>1.0568107571335901</v>
      </c>
      <c r="Y1126" t="s">
        <v>1077</v>
      </c>
      <c r="Z1126" t="s">
        <v>143</v>
      </c>
      <c r="AA1126">
        <v>1.00319740091302</v>
      </c>
      <c r="AB1126" t="s">
        <v>144</v>
      </c>
      <c r="AN1126">
        <v>101</v>
      </c>
    </row>
    <row r="1127" spans="1:40" x14ac:dyDescent="0.3">
      <c r="A1127" s="32">
        <v>43343</v>
      </c>
      <c r="B1127">
        <v>113483</v>
      </c>
      <c r="C1127">
        <v>0.105</v>
      </c>
      <c r="D1127" t="s">
        <v>155</v>
      </c>
      <c r="E1127" t="s">
        <v>25</v>
      </c>
      <c r="F1127" t="s">
        <v>1295</v>
      </c>
      <c r="G1127">
        <v>0</v>
      </c>
      <c r="H1127">
        <v>1</v>
      </c>
      <c r="I1127">
        <v>0</v>
      </c>
      <c r="J1127">
        <v>0</v>
      </c>
      <c r="K1127" t="s">
        <v>403</v>
      </c>
      <c r="L1127">
        <v>1.8396365157777299</v>
      </c>
      <c r="M1127" t="s">
        <v>608</v>
      </c>
      <c r="N1127" t="s">
        <v>124</v>
      </c>
      <c r="O1127">
        <v>1.0882273625129699</v>
      </c>
      <c r="P1127" t="s">
        <v>135</v>
      </c>
      <c r="Q1127" t="s">
        <v>110</v>
      </c>
      <c r="R1127">
        <v>1.0662848126568001</v>
      </c>
      <c r="S1127" t="s">
        <v>111</v>
      </c>
      <c r="T1127" t="s">
        <v>1076</v>
      </c>
      <c r="U1127">
        <v>1.0568107571335901</v>
      </c>
      <c r="V1127" t="s">
        <v>1077</v>
      </c>
      <c r="W1127" t="s">
        <v>143</v>
      </c>
      <c r="X1127">
        <v>1.00319740091302</v>
      </c>
      <c r="Y1127" t="s">
        <v>144</v>
      </c>
      <c r="Z1127" t="s">
        <v>108</v>
      </c>
      <c r="AA1127">
        <v>0.99686932277824802</v>
      </c>
      <c r="AB1127" t="s">
        <v>174</v>
      </c>
      <c r="AC1127">
        <v>826412</v>
      </c>
      <c r="AD1127">
        <v>1246879</v>
      </c>
      <c r="AE1127">
        <v>8901811</v>
      </c>
      <c r="AF1127" t="s">
        <v>118</v>
      </c>
      <c r="AH1127" s="41" t="s">
        <v>1296</v>
      </c>
      <c r="AI1127" t="s">
        <v>120</v>
      </c>
      <c r="AJ1127" t="s">
        <v>121</v>
      </c>
      <c r="AK1127" s="32">
        <v>43370</v>
      </c>
      <c r="AL1127" s="32">
        <v>43370</v>
      </c>
      <c r="AM1127">
        <v>27</v>
      </c>
      <c r="AN1127">
        <v>1</v>
      </c>
    </row>
    <row r="1128" spans="1:40" x14ac:dyDescent="0.3">
      <c r="A1128" s="32">
        <v>43343</v>
      </c>
      <c r="B1128">
        <v>113536</v>
      </c>
      <c r="C1128">
        <v>0.11799999999999999</v>
      </c>
      <c r="D1128" t="s">
        <v>203</v>
      </c>
      <c r="E1128" t="s">
        <v>13</v>
      </c>
      <c r="F1128" t="s">
        <v>142</v>
      </c>
      <c r="G1128">
        <v>0</v>
      </c>
      <c r="H1128">
        <v>1</v>
      </c>
      <c r="I1128">
        <v>0</v>
      </c>
      <c r="J1128">
        <v>0</v>
      </c>
      <c r="K1128" t="s">
        <v>106</v>
      </c>
      <c r="L1128">
        <v>1.5267733537727901</v>
      </c>
      <c r="M1128" t="s">
        <v>690</v>
      </c>
      <c r="N1128" t="s">
        <v>129</v>
      </c>
      <c r="O1128">
        <v>1.50172227109451</v>
      </c>
      <c r="P1128" t="s">
        <v>185</v>
      </c>
      <c r="Q1128" t="s">
        <v>116</v>
      </c>
      <c r="R1128">
        <v>1.11590409523878</v>
      </c>
      <c r="S1128" t="s">
        <v>134</v>
      </c>
      <c r="T1128" t="s">
        <v>110</v>
      </c>
      <c r="U1128">
        <v>1.0662848126568001</v>
      </c>
      <c r="V1128" t="s">
        <v>111</v>
      </c>
      <c r="W1128" t="s">
        <v>143</v>
      </c>
      <c r="X1128">
        <v>1.00319740091302</v>
      </c>
      <c r="Y1128" t="s">
        <v>144</v>
      </c>
      <c r="Z1128" t="s">
        <v>112</v>
      </c>
      <c r="AA1128">
        <v>0.99373936777646399</v>
      </c>
      <c r="AB1128" t="s">
        <v>113</v>
      </c>
      <c r="AC1128">
        <v>821954</v>
      </c>
      <c r="AD1128">
        <v>1240447</v>
      </c>
      <c r="AE1128">
        <v>1014323</v>
      </c>
      <c r="AF1128" t="s">
        <v>118</v>
      </c>
      <c r="AH1128" s="42">
        <v>43690.425000000003</v>
      </c>
      <c r="AI1128" t="s">
        <v>158</v>
      </c>
      <c r="AJ1128" t="s">
        <v>121</v>
      </c>
      <c r="AK1128" s="32">
        <v>43363</v>
      </c>
      <c r="AL1128" s="32">
        <v>43363</v>
      </c>
      <c r="AM1128">
        <v>20</v>
      </c>
      <c r="AN1128">
        <v>1</v>
      </c>
    </row>
    <row r="1129" spans="1:40" x14ac:dyDescent="0.3">
      <c r="A1129" s="32">
        <v>43343</v>
      </c>
      <c r="B1129">
        <v>113599</v>
      </c>
      <c r="C1129">
        <v>0.125</v>
      </c>
      <c r="D1129" t="s">
        <v>127</v>
      </c>
      <c r="E1129" t="s">
        <v>13</v>
      </c>
      <c r="F1129" t="s">
        <v>297</v>
      </c>
      <c r="G1129">
        <v>0</v>
      </c>
      <c r="H1129">
        <v>0</v>
      </c>
      <c r="I1129">
        <v>0</v>
      </c>
      <c r="J1129">
        <v>1</v>
      </c>
      <c r="K1129" t="s">
        <v>112</v>
      </c>
      <c r="L1129">
        <v>1.65451141466472</v>
      </c>
      <c r="M1129" t="s">
        <v>148</v>
      </c>
      <c r="N1129" t="s">
        <v>129</v>
      </c>
      <c r="O1129">
        <v>1.50172227109451</v>
      </c>
      <c r="P1129" t="s">
        <v>185</v>
      </c>
      <c r="Q1129" t="s">
        <v>106</v>
      </c>
      <c r="R1129">
        <v>1.24881200088203</v>
      </c>
      <c r="S1129" t="s">
        <v>1095</v>
      </c>
      <c r="T1129" t="s">
        <v>108</v>
      </c>
      <c r="U1129">
        <v>1.12625407714445</v>
      </c>
      <c r="V1129" t="s">
        <v>109</v>
      </c>
      <c r="W1129" t="s">
        <v>116</v>
      </c>
      <c r="X1129">
        <v>1.11590409523878</v>
      </c>
      <c r="Y1129" t="s">
        <v>134</v>
      </c>
      <c r="Z1129" t="s">
        <v>110</v>
      </c>
      <c r="AA1129">
        <v>1.0662848126568001</v>
      </c>
      <c r="AB1129" t="s">
        <v>111</v>
      </c>
      <c r="AC1129">
        <v>826363</v>
      </c>
      <c r="AD1129">
        <v>1246803</v>
      </c>
      <c r="AE1129">
        <v>3051067</v>
      </c>
      <c r="AF1129" t="s">
        <v>118</v>
      </c>
      <c r="AH1129" s="41" t="s">
        <v>1297</v>
      </c>
      <c r="AI1129" t="s">
        <v>120</v>
      </c>
      <c r="AJ1129" t="s">
        <v>121</v>
      </c>
      <c r="AK1129" s="32">
        <v>43370</v>
      </c>
      <c r="AL1129" s="32">
        <v>43370</v>
      </c>
      <c r="AM1129">
        <v>27</v>
      </c>
      <c r="AN1129">
        <v>1</v>
      </c>
    </row>
    <row r="1130" spans="1:40" ht="47.25" x14ac:dyDescent="0.3">
      <c r="A1130" s="32">
        <v>43343</v>
      </c>
      <c r="B1130">
        <v>113703</v>
      </c>
      <c r="C1130">
        <v>0.13100000000000001</v>
      </c>
      <c r="D1130" t="s">
        <v>122</v>
      </c>
      <c r="E1130" t="s">
        <v>20</v>
      </c>
      <c r="F1130" t="s">
        <v>1247</v>
      </c>
      <c r="G1130">
        <v>0</v>
      </c>
      <c r="H1130">
        <v>0</v>
      </c>
      <c r="I1130">
        <v>0</v>
      </c>
      <c r="J1130">
        <v>1</v>
      </c>
      <c r="K1130" t="s">
        <v>112</v>
      </c>
      <c r="L1130">
        <v>1.62946752399679</v>
      </c>
      <c r="M1130" t="s">
        <v>148</v>
      </c>
      <c r="N1130" t="s">
        <v>106</v>
      </c>
      <c r="O1130">
        <v>1.24881200088203</v>
      </c>
      <c r="P1130" t="s">
        <v>1095</v>
      </c>
      <c r="Q1130" t="s">
        <v>129</v>
      </c>
      <c r="R1130">
        <v>1.2030725316672199</v>
      </c>
      <c r="S1130" t="s">
        <v>169</v>
      </c>
      <c r="T1130" t="s">
        <v>116</v>
      </c>
      <c r="U1130">
        <v>1.11590409523878</v>
      </c>
      <c r="V1130" t="s">
        <v>134</v>
      </c>
      <c r="W1130" t="s">
        <v>110</v>
      </c>
      <c r="X1130">
        <v>1.0662848126568001</v>
      </c>
      <c r="Y1130" t="s">
        <v>111</v>
      </c>
      <c r="Z1130" t="s">
        <v>1076</v>
      </c>
      <c r="AA1130">
        <v>1.0568107571335901</v>
      </c>
      <c r="AB1130" t="s">
        <v>1077</v>
      </c>
      <c r="AC1130">
        <v>820716</v>
      </c>
      <c r="AD1130">
        <v>1238394</v>
      </c>
      <c r="AE1130">
        <v>9751058</v>
      </c>
      <c r="AF1130" t="s">
        <v>118</v>
      </c>
      <c r="AH1130" s="41" t="s">
        <v>1298</v>
      </c>
      <c r="AI1130" t="s">
        <v>120</v>
      </c>
      <c r="AJ1130" t="s">
        <v>121</v>
      </c>
      <c r="AK1130" s="32">
        <v>43360</v>
      </c>
      <c r="AL1130" s="32">
        <v>43360</v>
      </c>
      <c r="AM1130">
        <v>17</v>
      </c>
      <c r="AN1130">
        <v>1</v>
      </c>
    </row>
    <row r="1131" spans="1:40" x14ac:dyDescent="0.3">
      <c r="A1131" s="32">
        <v>43343</v>
      </c>
      <c r="B1131">
        <v>113706</v>
      </c>
      <c r="C1131">
        <v>0.17299999999999999</v>
      </c>
      <c r="D1131" t="s">
        <v>464</v>
      </c>
      <c r="E1131" t="s">
        <v>25</v>
      </c>
      <c r="F1131" t="s">
        <v>1295</v>
      </c>
      <c r="G1131">
        <v>0</v>
      </c>
      <c r="H1131">
        <v>1</v>
      </c>
      <c r="I1131">
        <v>0</v>
      </c>
      <c r="J1131">
        <v>0</v>
      </c>
      <c r="K1131" t="s">
        <v>403</v>
      </c>
      <c r="L1131">
        <v>1.8396365157777299</v>
      </c>
      <c r="M1131" t="s">
        <v>608</v>
      </c>
      <c r="N1131" t="s">
        <v>112</v>
      </c>
      <c r="O1131">
        <v>1.4733145347154399</v>
      </c>
      <c r="P1131" t="s">
        <v>148</v>
      </c>
      <c r="Q1131" t="s">
        <v>106</v>
      </c>
      <c r="R1131">
        <v>1.24881200088203</v>
      </c>
      <c r="S1131" t="s">
        <v>1095</v>
      </c>
      <c r="T1131" t="s">
        <v>116</v>
      </c>
      <c r="U1131">
        <v>1.11590409523878</v>
      </c>
      <c r="V1131" t="s">
        <v>134</v>
      </c>
      <c r="W1131" t="s">
        <v>110</v>
      </c>
      <c r="X1131">
        <v>1.0662848126568001</v>
      </c>
      <c r="Y1131" t="s">
        <v>111</v>
      </c>
      <c r="Z1131" t="s">
        <v>1076</v>
      </c>
      <c r="AA1131">
        <v>1.0568107571335901</v>
      </c>
      <c r="AB1131" t="s">
        <v>1077</v>
      </c>
      <c r="AC1131">
        <v>825404</v>
      </c>
      <c r="AD1131">
        <v>1245606</v>
      </c>
      <c r="AE1131">
        <v>8901811</v>
      </c>
      <c r="AF1131" t="s">
        <v>118</v>
      </c>
      <c r="AH1131" s="41" t="s">
        <v>1299</v>
      </c>
      <c r="AI1131" t="s">
        <v>120</v>
      </c>
      <c r="AJ1131" t="s">
        <v>121</v>
      </c>
      <c r="AK1131" s="32">
        <v>43369</v>
      </c>
      <c r="AL1131" s="32">
        <v>43369</v>
      </c>
      <c r="AM1131">
        <v>26</v>
      </c>
      <c r="AN1131">
        <v>1</v>
      </c>
    </row>
    <row r="1132" spans="1:40" x14ac:dyDescent="0.3">
      <c r="A1132" s="32">
        <v>43343</v>
      </c>
      <c r="B1132">
        <v>113761</v>
      </c>
      <c r="C1132">
        <v>0.14599999999999999</v>
      </c>
      <c r="D1132" t="s">
        <v>201</v>
      </c>
      <c r="E1132" t="s">
        <v>23</v>
      </c>
      <c r="F1132" t="s">
        <v>1300</v>
      </c>
      <c r="G1132">
        <v>0</v>
      </c>
      <c r="H1132">
        <v>1</v>
      </c>
      <c r="I1132">
        <v>0</v>
      </c>
      <c r="J1132">
        <v>0</v>
      </c>
      <c r="K1132" t="s">
        <v>143</v>
      </c>
      <c r="L1132">
        <v>2.10707170174586</v>
      </c>
      <c r="M1132" t="s">
        <v>171</v>
      </c>
      <c r="N1132" t="s">
        <v>112</v>
      </c>
      <c r="O1132">
        <v>1.53667471390958</v>
      </c>
      <c r="P1132" t="s">
        <v>148</v>
      </c>
      <c r="Q1132" t="s">
        <v>116</v>
      </c>
      <c r="R1132">
        <v>1.11590409523878</v>
      </c>
      <c r="S1132" t="s">
        <v>134</v>
      </c>
      <c r="T1132" t="s">
        <v>110</v>
      </c>
      <c r="U1132">
        <v>1.0662848126568001</v>
      </c>
      <c r="V1132" t="s">
        <v>111</v>
      </c>
      <c r="W1132" t="s">
        <v>1076</v>
      </c>
      <c r="X1132">
        <v>1.0568107571335901</v>
      </c>
      <c r="Y1132" t="s">
        <v>1077</v>
      </c>
      <c r="Z1132" t="s">
        <v>1073</v>
      </c>
      <c r="AA1132">
        <v>1.0245044383941999</v>
      </c>
      <c r="AB1132" t="s">
        <v>1074</v>
      </c>
      <c r="AN1132">
        <v>778</v>
      </c>
    </row>
    <row r="1133" spans="1:40" x14ac:dyDescent="0.3">
      <c r="A1133" s="32">
        <v>43343</v>
      </c>
      <c r="B1133">
        <v>113889</v>
      </c>
      <c r="C1133">
        <v>0.104</v>
      </c>
      <c r="D1133" t="s">
        <v>764</v>
      </c>
      <c r="E1133" t="s">
        <v>25</v>
      </c>
      <c r="F1133" t="s">
        <v>1301</v>
      </c>
      <c r="G1133">
        <v>0</v>
      </c>
      <c r="H1133">
        <v>1</v>
      </c>
      <c r="I1133">
        <v>0</v>
      </c>
      <c r="J1133">
        <v>0</v>
      </c>
      <c r="K1133" t="s">
        <v>143</v>
      </c>
      <c r="L1133">
        <v>2.10707170174586</v>
      </c>
      <c r="M1133" t="s">
        <v>171</v>
      </c>
      <c r="N1133" t="s">
        <v>116</v>
      </c>
      <c r="O1133">
        <v>1.11590409523878</v>
      </c>
      <c r="P1133" t="s">
        <v>134</v>
      </c>
      <c r="Q1133" t="s">
        <v>110</v>
      </c>
      <c r="R1133">
        <v>1.0662848126568001</v>
      </c>
      <c r="S1133" t="s">
        <v>111</v>
      </c>
      <c r="T1133" t="s">
        <v>1073</v>
      </c>
      <c r="U1133">
        <v>1.0245044383941999</v>
      </c>
      <c r="V1133" t="s">
        <v>1074</v>
      </c>
      <c r="W1133" t="s">
        <v>403</v>
      </c>
      <c r="X1133">
        <v>0.97956923800433404</v>
      </c>
      <c r="Y1133" t="s">
        <v>404</v>
      </c>
      <c r="Z1133" t="s">
        <v>112</v>
      </c>
      <c r="AA1133">
        <v>0.97743419130142795</v>
      </c>
      <c r="AB1133" t="s">
        <v>113</v>
      </c>
      <c r="AC1133">
        <v>822345</v>
      </c>
      <c r="AD1133">
        <v>1241102</v>
      </c>
      <c r="AE1133">
        <v>9146440</v>
      </c>
      <c r="AF1133" t="s">
        <v>118</v>
      </c>
      <c r="AH1133" s="41" t="s">
        <v>1302</v>
      </c>
      <c r="AI1133" t="s">
        <v>151</v>
      </c>
      <c r="AJ1133" t="s">
        <v>121</v>
      </c>
      <c r="AK1133" s="32">
        <v>43363</v>
      </c>
      <c r="AL1133" s="32">
        <v>43363</v>
      </c>
      <c r="AM1133">
        <v>20</v>
      </c>
      <c r="AN1133">
        <v>1</v>
      </c>
    </row>
    <row r="1134" spans="1:40" ht="31.5" x14ac:dyDescent="0.3">
      <c r="A1134" s="32">
        <v>43343</v>
      </c>
      <c r="B1134">
        <v>113949</v>
      </c>
      <c r="C1134">
        <v>0.11700000000000001</v>
      </c>
      <c r="D1134" t="s">
        <v>137</v>
      </c>
      <c r="E1134" t="s">
        <v>22</v>
      </c>
      <c r="F1134" t="s">
        <v>1303</v>
      </c>
      <c r="G1134">
        <v>0</v>
      </c>
      <c r="H1134">
        <v>1</v>
      </c>
      <c r="I1134">
        <v>0</v>
      </c>
      <c r="J1134">
        <v>0</v>
      </c>
      <c r="K1134" t="s">
        <v>106</v>
      </c>
      <c r="L1134">
        <v>1.5267733537727901</v>
      </c>
      <c r="M1134" t="s">
        <v>690</v>
      </c>
      <c r="N1134" t="s">
        <v>129</v>
      </c>
      <c r="O1134">
        <v>1.2030725316672199</v>
      </c>
      <c r="P1134" t="s">
        <v>169</v>
      </c>
      <c r="Q1134" t="s">
        <v>108</v>
      </c>
      <c r="R1134">
        <v>1.12625407714445</v>
      </c>
      <c r="S1134" t="s">
        <v>109</v>
      </c>
      <c r="T1134" t="s">
        <v>116</v>
      </c>
      <c r="U1134">
        <v>1.11590409523878</v>
      </c>
      <c r="V1134" t="s">
        <v>134</v>
      </c>
      <c r="W1134" t="s">
        <v>110</v>
      </c>
      <c r="X1134">
        <v>1.0662848126568001</v>
      </c>
      <c r="Y1134" t="s">
        <v>111</v>
      </c>
      <c r="Z1134" t="s">
        <v>1076</v>
      </c>
      <c r="AA1134">
        <v>1.0568107571335901</v>
      </c>
      <c r="AB1134" t="s">
        <v>1077</v>
      </c>
      <c r="AC1134">
        <v>823073</v>
      </c>
      <c r="AD1134">
        <v>1242180</v>
      </c>
      <c r="AE1134">
        <v>8306060</v>
      </c>
      <c r="AF1134" t="s">
        <v>118</v>
      </c>
      <c r="AH1134" s="41" t="s">
        <v>1304</v>
      </c>
      <c r="AI1134" t="s">
        <v>151</v>
      </c>
      <c r="AJ1134" t="s">
        <v>121</v>
      </c>
      <c r="AK1134" s="32">
        <v>43364</v>
      </c>
      <c r="AL1134" s="32">
        <v>43364</v>
      </c>
      <c r="AM1134">
        <v>21</v>
      </c>
      <c r="AN1134">
        <v>1</v>
      </c>
    </row>
    <row r="1135" spans="1:40" ht="63" x14ac:dyDescent="0.3">
      <c r="A1135" s="32">
        <v>43343</v>
      </c>
      <c r="B1135">
        <v>113965</v>
      </c>
      <c r="C1135">
        <v>0.13800000000000001</v>
      </c>
      <c r="D1135" t="s">
        <v>409</v>
      </c>
      <c r="E1135" t="s">
        <v>20</v>
      </c>
      <c r="F1135" t="s">
        <v>1195</v>
      </c>
      <c r="G1135">
        <v>0</v>
      </c>
      <c r="H1135">
        <v>1</v>
      </c>
      <c r="I1135">
        <v>0</v>
      </c>
      <c r="J1135">
        <v>0</v>
      </c>
      <c r="K1135" t="s">
        <v>143</v>
      </c>
      <c r="L1135">
        <v>2.10707170174586</v>
      </c>
      <c r="M1135" t="s">
        <v>171</v>
      </c>
      <c r="N1135" t="s">
        <v>112</v>
      </c>
      <c r="O1135">
        <v>1.53667471390958</v>
      </c>
      <c r="P1135" t="s">
        <v>113</v>
      </c>
      <c r="Q1135" t="s">
        <v>108</v>
      </c>
      <c r="R1135">
        <v>1.12625407714445</v>
      </c>
      <c r="S1135" t="s">
        <v>109</v>
      </c>
      <c r="T1135" t="s">
        <v>110</v>
      </c>
      <c r="U1135">
        <v>1.0662848126568001</v>
      </c>
      <c r="V1135" t="s">
        <v>111</v>
      </c>
      <c r="W1135" t="s">
        <v>1076</v>
      </c>
      <c r="X1135">
        <v>1.0568107571335901</v>
      </c>
      <c r="Y1135" t="s">
        <v>1077</v>
      </c>
      <c r="Z1135" t="s">
        <v>1073</v>
      </c>
      <c r="AA1135">
        <v>1.0245044383941999</v>
      </c>
      <c r="AB1135" t="s">
        <v>1074</v>
      </c>
      <c r="AC1135">
        <v>826191</v>
      </c>
      <c r="AD1135">
        <v>1246603</v>
      </c>
      <c r="AE1135">
        <v>9760505</v>
      </c>
      <c r="AF1135" t="s">
        <v>118</v>
      </c>
      <c r="AH1135" s="41" t="s">
        <v>1305</v>
      </c>
      <c r="AI1135" t="s">
        <v>120</v>
      </c>
      <c r="AJ1135" t="s">
        <v>121</v>
      </c>
      <c r="AK1135" s="32">
        <v>43370</v>
      </c>
      <c r="AL1135" s="32">
        <v>43370</v>
      </c>
      <c r="AM1135">
        <v>27</v>
      </c>
      <c r="AN1135">
        <v>1</v>
      </c>
    </row>
    <row r="1136" spans="1:40" x14ac:dyDescent="0.3">
      <c r="A1136" s="32">
        <v>43343</v>
      </c>
      <c r="B1136">
        <v>113966</v>
      </c>
      <c r="C1136">
        <v>0.13200000000000001</v>
      </c>
      <c r="D1136" t="s">
        <v>839</v>
      </c>
      <c r="E1136" t="s">
        <v>30</v>
      </c>
      <c r="F1136" t="s">
        <v>325</v>
      </c>
      <c r="G1136">
        <v>0</v>
      </c>
      <c r="H1136">
        <v>1</v>
      </c>
      <c r="I1136">
        <v>0</v>
      </c>
      <c r="J1136">
        <v>0</v>
      </c>
      <c r="K1136" t="s">
        <v>108</v>
      </c>
      <c r="L1136">
        <v>1.40136162698032</v>
      </c>
      <c r="M1136" t="s">
        <v>212</v>
      </c>
      <c r="N1136" t="s">
        <v>106</v>
      </c>
      <c r="O1136">
        <v>1.24881200088203</v>
      </c>
      <c r="P1136" t="s">
        <v>1095</v>
      </c>
      <c r="Q1136" t="s">
        <v>116</v>
      </c>
      <c r="R1136">
        <v>1.11590409523878</v>
      </c>
      <c r="S1136" t="s">
        <v>134</v>
      </c>
      <c r="T1136" t="s">
        <v>110</v>
      </c>
      <c r="U1136">
        <v>1.0662848126568001</v>
      </c>
      <c r="V1136" t="s">
        <v>111</v>
      </c>
      <c r="W1136" t="s">
        <v>1076</v>
      </c>
      <c r="X1136">
        <v>1.0568107571335901</v>
      </c>
      <c r="Y1136" t="s">
        <v>1077</v>
      </c>
      <c r="Z1136" t="s">
        <v>1073</v>
      </c>
      <c r="AA1136">
        <v>1.0245044383941999</v>
      </c>
      <c r="AB1136" t="s">
        <v>1074</v>
      </c>
      <c r="AN1136">
        <v>126</v>
      </c>
    </row>
    <row r="1137" spans="1:40" x14ac:dyDescent="0.3">
      <c r="A1137" s="32">
        <v>43343</v>
      </c>
      <c r="B1137">
        <v>114062</v>
      </c>
      <c r="C1137">
        <v>0.113</v>
      </c>
      <c r="D1137" t="s">
        <v>252</v>
      </c>
      <c r="E1137" t="s">
        <v>29</v>
      </c>
      <c r="F1137" t="s">
        <v>1176</v>
      </c>
      <c r="G1137">
        <v>0</v>
      </c>
      <c r="H1137">
        <v>1</v>
      </c>
      <c r="I1137">
        <v>0</v>
      </c>
      <c r="J1137">
        <v>0</v>
      </c>
      <c r="K1137" t="s">
        <v>403</v>
      </c>
      <c r="L1137">
        <v>1.8396365157777299</v>
      </c>
      <c r="M1137" t="s">
        <v>608</v>
      </c>
      <c r="N1137" t="s">
        <v>116</v>
      </c>
      <c r="O1137">
        <v>1.11590409523878</v>
      </c>
      <c r="P1137" t="s">
        <v>134</v>
      </c>
      <c r="Q1137" t="s">
        <v>110</v>
      </c>
      <c r="R1137">
        <v>1.0662848126568001</v>
      </c>
      <c r="S1137" t="s">
        <v>111</v>
      </c>
      <c r="T1137" t="s">
        <v>1076</v>
      </c>
      <c r="U1137">
        <v>1.0568107571335901</v>
      </c>
      <c r="V1137" t="s">
        <v>1077</v>
      </c>
      <c r="W1137" t="s">
        <v>1073</v>
      </c>
      <c r="X1137">
        <v>1.0245044383941999</v>
      </c>
      <c r="Y1137" t="s">
        <v>1074</v>
      </c>
      <c r="Z1137" t="s">
        <v>143</v>
      </c>
      <c r="AA1137">
        <v>1.00319740091302</v>
      </c>
      <c r="AB1137" t="s">
        <v>144</v>
      </c>
      <c r="AN1137">
        <v>184</v>
      </c>
    </row>
    <row r="1138" spans="1:40" x14ac:dyDescent="0.3">
      <c r="A1138" s="32">
        <v>43343</v>
      </c>
      <c r="B1138">
        <v>114154</v>
      </c>
      <c r="C1138">
        <v>0.112</v>
      </c>
      <c r="D1138" t="s">
        <v>239</v>
      </c>
      <c r="E1138" t="s">
        <v>19</v>
      </c>
      <c r="F1138" t="s">
        <v>1306</v>
      </c>
      <c r="G1138">
        <v>0</v>
      </c>
      <c r="H1138">
        <v>1</v>
      </c>
      <c r="I1138">
        <v>0</v>
      </c>
      <c r="J1138">
        <v>0</v>
      </c>
      <c r="K1138" t="s">
        <v>106</v>
      </c>
      <c r="L1138">
        <v>1.55325081796186</v>
      </c>
      <c r="M1138" t="s">
        <v>698</v>
      </c>
      <c r="N1138" t="s">
        <v>108</v>
      </c>
      <c r="O1138">
        <v>1.40136162698032</v>
      </c>
      <c r="P1138" t="s">
        <v>212</v>
      </c>
      <c r="Q1138" t="s">
        <v>116</v>
      </c>
      <c r="R1138">
        <v>1.11590409523878</v>
      </c>
      <c r="S1138" t="s">
        <v>134</v>
      </c>
      <c r="T1138" t="s">
        <v>110</v>
      </c>
      <c r="U1138">
        <v>1.0662848126568001</v>
      </c>
      <c r="V1138" t="s">
        <v>111</v>
      </c>
      <c r="W1138" t="s">
        <v>1073</v>
      </c>
      <c r="X1138">
        <v>1.0245044383941999</v>
      </c>
      <c r="Y1138" t="s">
        <v>1074</v>
      </c>
      <c r="Z1138" t="s">
        <v>143</v>
      </c>
      <c r="AA1138">
        <v>1.00319740091302</v>
      </c>
      <c r="AB1138" t="s">
        <v>144</v>
      </c>
      <c r="AN1138">
        <v>359</v>
      </c>
    </row>
    <row r="1139" spans="1:40" ht="31.5" x14ac:dyDescent="0.3">
      <c r="A1139" s="32">
        <v>43343</v>
      </c>
      <c r="B1139">
        <v>114419</v>
      </c>
      <c r="C1139">
        <v>0.14199999999999999</v>
      </c>
      <c r="D1139" t="s">
        <v>277</v>
      </c>
      <c r="E1139" t="s">
        <v>16</v>
      </c>
      <c r="F1139" t="s">
        <v>1193</v>
      </c>
      <c r="G1139">
        <v>0</v>
      </c>
      <c r="H1139">
        <v>1</v>
      </c>
      <c r="I1139">
        <v>0</v>
      </c>
      <c r="J1139">
        <v>0</v>
      </c>
      <c r="K1139" t="s">
        <v>106</v>
      </c>
      <c r="L1139">
        <v>1.55325081796186</v>
      </c>
      <c r="M1139" t="s">
        <v>698</v>
      </c>
      <c r="N1139" t="s">
        <v>129</v>
      </c>
      <c r="O1139">
        <v>1.2030725316672199</v>
      </c>
      <c r="P1139" t="s">
        <v>169</v>
      </c>
      <c r="Q1139" t="s">
        <v>108</v>
      </c>
      <c r="R1139">
        <v>1.12625407714445</v>
      </c>
      <c r="S1139" t="s">
        <v>109</v>
      </c>
      <c r="T1139" t="s">
        <v>110</v>
      </c>
      <c r="U1139">
        <v>1.0662848126568001</v>
      </c>
      <c r="V1139" t="s">
        <v>111</v>
      </c>
      <c r="W1139" t="s">
        <v>1076</v>
      </c>
      <c r="X1139">
        <v>1.0568107571335901</v>
      </c>
      <c r="Y1139" t="s">
        <v>1077</v>
      </c>
      <c r="Z1139" t="s">
        <v>1073</v>
      </c>
      <c r="AA1139">
        <v>1.0245044383941999</v>
      </c>
      <c r="AB1139" t="s">
        <v>1074</v>
      </c>
      <c r="AC1139">
        <v>821607</v>
      </c>
      <c r="AD1139">
        <v>1239909</v>
      </c>
      <c r="AE1139">
        <v>2819431</v>
      </c>
      <c r="AF1139" t="s">
        <v>118</v>
      </c>
      <c r="AH1139" s="41" t="s">
        <v>1307</v>
      </c>
      <c r="AI1139" t="s">
        <v>120</v>
      </c>
      <c r="AJ1139" t="s">
        <v>121</v>
      </c>
      <c r="AK1139" s="32">
        <v>43362</v>
      </c>
      <c r="AL1139" s="32">
        <v>43362</v>
      </c>
      <c r="AM1139">
        <v>19</v>
      </c>
      <c r="AN1139">
        <v>1</v>
      </c>
    </row>
    <row r="1140" spans="1:40" x14ac:dyDescent="0.3">
      <c r="A1140" s="32">
        <v>43343</v>
      </c>
      <c r="B1140">
        <v>114465</v>
      </c>
      <c r="C1140">
        <v>0.17699999999999999</v>
      </c>
      <c r="D1140" t="s">
        <v>221</v>
      </c>
      <c r="E1140" t="s">
        <v>14</v>
      </c>
      <c r="F1140" t="s">
        <v>228</v>
      </c>
      <c r="G1140">
        <v>0</v>
      </c>
      <c r="H1140">
        <v>1</v>
      </c>
      <c r="I1140">
        <v>0</v>
      </c>
      <c r="J1140">
        <v>0</v>
      </c>
      <c r="K1140" t="s">
        <v>106</v>
      </c>
      <c r="L1140">
        <v>2.79676223616134</v>
      </c>
      <c r="M1140" t="s">
        <v>702</v>
      </c>
      <c r="N1140" t="s">
        <v>129</v>
      </c>
      <c r="O1140">
        <v>1.6363594622045099</v>
      </c>
      <c r="P1140" t="s">
        <v>708</v>
      </c>
      <c r="Q1140" t="s">
        <v>116</v>
      </c>
      <c r="R1140">
        <v>1.11590409523878</v>
      </c>
      <c r="S1140" t="s">
        <v>134</v>
      </c>
      <c r="T1140" t="s">
        <v>110</v>
      </c>
      <c r="U1140">
        <v>1.0662848126568001</v>
      </c>
      <c r="V1140" t="s">
        <v>111</v>
      </c>
      <c r="W1140" t="s">
        <v>1076</v>
      </c>
      <c r="X1140">
        <v>1.0568107571335901</v>
      </c>
      <c r="Y1140" t="s">
        <v>1077</v>
      </c>
      <c r="Z1140" t="s">
        <v>108</v>
      </c>
      <c r="AA1140">
        <v>0.99686932277824802</v>
      </c>
      <c r="AB1140" t="s">
        <v>174</v>
      </c>
      <c r="AN1140">
        <v>102</v>
      </c>
    </row>
    <row r="1141" spans="1:40" x14ac:dyDescent="0.3">
      <c r="A1141" s="32">
        <v>43343</v>
      </c>
      <c r="B1141">
        <v>114511</v>
      </c>
      <c r="C1141">
        <v>0.111</v>
      </c>
      <c r="D1141" t="s">
        <v>468</v>
      </c>
      <c r="E1141" t="s">
        <v>18</v>
      </c>
      <c r="F1141" t="s">
        <v>1308</v>
      </c>
      <c r="G1141">
        <v>0</v>
      </c>
      <c r="H1141">
        <v>1</v>
      </c>
      <c r="I1141">
        <v>0</v>
      </c>
      <c r="J1141">
        <v>0</v>
      </c>
      <c r="K1141" t="s">
        <v>403</v>
      </c>
      <c r="L1141">
        <v>1.8396365157777299</v>
      </c>
      <c r="M1141" t="s">
        <v>608</v>
      </c>
      <c r="N1141" t="s">
        <v>112</v>
      </c>
      <c r="O1141">
        <v>1.4126918873860299</v>
      </c>
      <c r="P1141" t="s">
        <v>148</v>
      </c>
      <c r="Q1141" t="s">
        <v>108</v>
      </c>
      <c r="R1141">
        <v>1.12625407714445</v>
      </c>
      <c r="S1141" t="s">
        <v>109</v>
      </c>
      <c r="T1141" t="s">
        <v>116</v>
      </c>
      <c r="U1141">
        <v>1.11590409523878</v>
      </c>
      <c r="V1141" t="s">
        <v>134</v>
      </c>
      <c r="W1141" t="s">
        <v>110</v>
      </c>
      <c r="X1141">
        <v>1.0662848126568001</v>
      </c>
      <c r="Y1141" t="s">
        <v>111</v>
      </c>
      <c r="Z1141" t="s">
        <v>1076</v>
      </c>
      <c r="AA1141">
        <v>1.0568107571335901</v>
      </c>
      <c r="AB1141" t="s">
        <v>1077</v>
      </c>
      <c r="AN1141">
        <v>185</v>
      </c>
    </row>
    <row r="1142" spans="1:40" x14ac:dyDescent="0.3">
      <c r="A1142" s="32">
        <v>43343</v>
      </c>
      <c r="B1142">
        <v>114676</v>
      </c>
      <c r="C1142">
        <v>0.129</v>
      </c>
      <c r="D1142" t="s">
        <v>460</v>
      </c>
      <c r="E1142" t="s">
        <v>16</v>
      </c>
      <c r="F1142" t="s">
        <v>1309</v>
      </c>
      <c r="G1142">
        <v>0</v>
      </c>
      <c r="H1142">
        <v>1</v>
      </c>
      <c r="I1142">
        <v>0</v>
      </c>
      <c r="J1142">
        <v>0</v>
      </c>
      <c r="K1142" t="s">
        <v>143</v>
      </c>
      <c r="L1142">
        <v>2.10707170174586</v>
      </c>
      <c r="M1142" t="s">
        <v>171</v>
      </c>
      <c r="N1142" t="s">
        <v>108</v>
      </c>
      <c r="O1142">
        <v>1.12625407714445</v>
      </c>
      <c r="P1142" t="s">
        <v>109</v>
      </c>
      <c r="Q1142" t="s">
        <v>110</v>
      </c>
      <c r="R1142">
        <v>1.0662848126568001</v>
      </c>
      <c r="S1142" t="s">
        <v>111</v>
      </c>
      <c r="T1142" t="s">
        <v>1076</v>
      </c>
      <c r="U1142">
        <v>1.0568107571335901</v>
      </c>
      <c r="V1142" t="s">
        <v>1077</v>
      </c>
      <c r="W1142" t="s">
        <v>1073</v>
      </c>
      <c r="X1142">
        <v>1.0245044383941999</v>
      </c>
      <c r="Y1142" t="s">
        <v>1074</v>
      </c>
      <c r="Z1142" t="s">
        <v>112</v>
      </c>
      <c r="AA1142">
        <v>0.99373936777646399</v>
      </c>
      <c r="AB1142" t="s">
        <v>113</v>
      </c>
      <c r="AC1142">
        <v>826987</v>
      </c>
      <c r="AD1142">
        <v>1247584</v>
      </c>
      <c r="AE1142">
        <v>1014760</v>
      </c>
      <c r="AF1142" t="s">
        <v>118</v>
      </c>
      <c r="AH1142" s="41" t="s">
        <v>1310</v>
      </c>
      <c r="AI1142" t="s">
        <v>151</v>
      </c>
      <c r="AJ1142" t="s">
        <v>121</v>
      </c>
      <c r="AK1142" s="32">
        <v>43370</v>
      </c>
      <c r="AL1142" s="32">
        <v>43370</v>
      </c>
      <c r="AM1142">
        <v>27</v>
      </c>
      <c r="AN1142">
        <v>1</v>
      </c>
    </row>
    <row r="1143" spans="1:40" x14ac:dyDescent="0.3">
      <c r="A1143" s="32">
        <v>43343</v>
      </c>
      <c r="B1143">
        <v>114722</v>
      </c>
      <c r="C1143">
        <v>0.11799999999999999</v>
      </c>
      <c r="D1143" t="s">
        <v>299</v>
      </c>
      <c r="E1143" t="s">
        <v>16</v>
      </c>
      <c r="F1143" t="s">
        <v>1311</v>
      </c>
      <c r="G1143">
        <v>0</v>
      </c>
      <c r="H1143">
        <v>1</v>
      </c>
      <c r="I1143">
        <v>0</v>
      </c>
      <c r="J1143">
        <v>0</v>
      </c>
      <c r="K1143" t="s">
        <v>143</v>
      </c>
      <c r="L1143">
        <v>2.10707170174586</v>
      </c>
      <c r="M1143" t="s">
        <v>171</v>
      </c>
      <c r="N1143" t="s">
        <v>110</v>
      </c>
      <c r="O1143">
        <v>1.0662848126568001</v>
      </c>
      <c r="P1143" t="s">
        <v>111</v>
      </c>
      <c r="Q1143" t="s">
        <v>1076</v>
      </c>
      <c r="R1143">
        <v>1.0568107571335901</v>
      </c>
      <c r="S1143" t="s">
        <v>1077</v>
      </c>
      <c r="T1143" t="s">
        <v>108</v>
      </c>
      <c r="U1143">
        <v>0.99686932277824802</v>
      </c>
      <c r="V1143" t="s">
        <v>174</v>
      </c>
      <c r="W1143" t="s">
        <v>112</v>
      </c>
      <c r="X1143">
        <v>0.99264605913871795</v>
      </c>
      <c r="Y1143" t="s">
        <v>113</v>
      </c>
      <c r="Z1143" t="s">
        <v>403</v>
      </c>
      <c r="AA1143">
        <v>0.97956923800433404</v>
      </c>
      <c r="AB1143" t="s">
        <v>404</v>
      </c>
      <c r="AC1143">
        <v>819465</v>
      </c>
      <c r="AD1143">
        <v>1235999</v>
      </c>
      <c r="AE1143">
        <v>9197161</v>
      </c>
      <c r="AF1143" t="s">
        <v>118</v>
      </c>
      <c r="AH1143" s="42">
        <v>43718.513194444444</v>
      </c>
      <c r="AI1143" t="s">
        <v>120</v>
      </c>
      <c r="AJ1143" t="s">
        <v>121</v>
      </c>
      <c r="AK1143" s="32">
        <v>43355</v>
      </c>
      <c r="AL1143" s="32">
        <v>43355</v>
      </c>
      <c r="AM1143">
        <v>12</v>
      </c>
      <c r="AN1143">
        <v>1</v>
      </c>
    </row>
    <row r="1144" spans="1:40" x14ac:dyDescent="0.3">
      <c r="A1144" s="32">
        <v>43343</v>
      </c>
      <c r="B1144">
        <v>114794</v>
      </c>
      <c r="C1144">
        <v>0.128</v>
      </c>
      <c r="D1144" t="s">
        <v>428</v>
      </c>
      <c r="E1144" t="s">
        <v>12</v>
      </c>
      <c r="F1144" t="s">
        <v>147</v>
      </c>
      <c r="G1144">
        <v>0</v>
      </c>
      <c r="H1144">
        <v>0</v>
      </c>
      <c r="I1144">
        <v>0</v>
      </c>
      <c r="J1144">
        <v>1</v>
      </c>
      <c r="K1144" t="s">
        <v>403</v>
      </c>
      <c r="L1144">
        <v>1.8396365157777299</v>
      </c>
      <c r="M1144" t="s">
        <v>608</v>
      </c>
      <c r="N1144" t="s">
        <v>129</v>
      </c>
      <c r="O1144">
        <v>1.50172227109451</v>
      </c>
      <c r="P1144" t="s">
        <v>185</v>
      </c>
      <c r="Q1144" t="s">
        <v>116</v>
      </c>
      <c r="R1144">
        <v>1.11590409523878</v>
      </c>
      <c r="S1144" t="s">
        <v>134</v>
      </c>
      <c r="T1144" t="s">
        <v>110</v>
      </c>
      <c r="U1144">
        <v>1.0662848126568001</v>
      </c>
      <c r="V1144" t="s">
        <v>111</v>
      </c>
      <c r="W1144" t="s">
        <v>1076</v>
      </c>
      <c r="X1144">
        <v>1.0568107571335901</v>
      </c>
      <c r="Y1144" t="s">
        <v>1077</v>
      </c>
      <c r="Z1144" t="s">
        <v>1073</v>
      </c>
      <c r="AA1144">
        <v>1.0245044383941999</v>
      </c>
      <c r="AB1144" t="s">
        <v>1074</v>
      </c>
      <c r="AN1144">
        <v>180</v>
      </c>
    </row>
    <row r="1145" spans="1:40" x14ac:dyDescent="0.3">
      <c r="A1145" s="32">
        <v>43343</v>
      </c>
      <c r="B1145">
        <v>114843</v>
      </c>
      <c r="C1145">
        <v>0.128</v>
      </c>
      <c r="D1145" t="s">
        <v>201</v>
      </c>
      <c r="E1145" t="s">
        <v>16</v>
      </c>
      <c r="F1145" t="s">
        <v>1312</v>
      </c>
      <c r="G1145">
        <v>0</v>
      </c>
      <c r="H1145">
        <v>1</v>
      </c>
      <c r="I1145">
        <v>0</v>
      </c>
      <c r="J1145">
        <v>0</v>
      </c>
      <c r="K1145" t="s">
        <v>403</v>
      </c>
      <c r="L1145">
        <v>1.8396365157777299</v>
      </c>
      <c r="M1145" t="s">
        <v>608</v>
      </c>
      <c r="N1145" t="s">
        <v>108</v>
      </c>
      <c r="O1145">
        <v>1.12625407714445</v>
      </c>
      <c r="P1145" t="s">
        <v>109</v>
      </c>
      <c r="Q1145" t="s">
        <v>116</v>
      </c>
      <c r="R1145">
        <v>1.11590409523878</v>
      </c>
      <c r="S1145" t="s">
        <v>134</v>
      </c>
      <c r="T1145" t="s">
        <v>110</v>
      </c>
      <c r="U1145">
        <v>1.0662848126568001</v>
      </c>
      <c r="V1145" t="s">
        <v>111</v>
      </c>
      <c r="W1145" t="s">
        <v>1076</v>
      </c>
      <c r="X1145">
        <v>1.0568107571335901</v>
      </c>
      <c r="Y1145" t="s">
        <v>1077</v>
      </c>
      <c r="Z1145" t="s">
        <v>143</v>
      </c>
      <c r="AA1145">
        <v>1.00319740091302</v>
      </c>
      <c r="AB1145" t="s">
        <v>144</v>
      </c>
      <c r="AC1145">
        <v>826189</v>
      </c>
      <c r="AD1145">
        <v>1246600</v>
      </c>
      <c r="AE1145">
        <v>9372962</v>
      </c>
      <c r="AF1145" t="s">
        <v>118</v>
      </c>
      <c r="AH1145" s="41" t="s">
        <v>1313</v>
      </c>
      <c r="AI1145" t="s">
        <v>200</v>
      </c>
      <c r="AJ1145" t="s">
        <v>121</v>
      </c>
      <c r="AK1145" s="32">
        <v>43370</v>
      </c>
      <c r="AL1145" s="32">
        <v>43370</v>
      </c>
      <c r="AM1145">
        <v>27</v>
      </c>
      <c r="AN1145">
        <v>1</v>
      </c>
    </row>
    <row r="1146" spans="1:40" x14ac:dyDescent="0.3">
      <c r="A1146" s="32">
        <v>43343</v>
      </c>
      <c r="B1146">
        <v>114893</v>
      </c>
      <c r="C1146">
        <v>0.15</v>
      </c>
      <c r="D1146" t="s">
        <v>137</v>
      </c>
      <c r="E1146" t="s">
        <v>16</v>
      </c>
      <c r="F1146" t="s">
        <v>1232</v>
      </c>
      <c r="G1146">
        <v>0</v>
      </c>
      <c r="H1146">
        <v>1</v>
      </c>
      <c r="I1146">
        <v>0</v>
      </c>
      <c r="J1146">
        <v>0</v>
      </c>
      <c r="K1146" t="s">
        <v>403</v>
      </c>
      <c r="L1146">
        <v>1.8396365157777299</v>
      </c>
      <c r="M1146" t="s">
        <v>608</v>
      </c>
      <c r="N1146" t="s">
        <v>106</v>
      </c>
      <c r="O1146">
        <v>1.5267733537727901</v>
      </c>
      <c r="P1146" t="s">
        <v>690</v>
      </c>
      <c r="Q1146" t="s">
        <v>110</v>
      </c>
      <c r="R1146">
        <v>1.0662848126568001</v>
      </c>
      <c r="S1146" t="s">
        <v>111</v>
      </c>
      <c r="T1146" t="s">
        <v>1076</v>
      </c>
      <c r="U1146">
        <v>1.0568107571335901</v>
      </c>
      <c r="V1146" t="s">
        <v>1077</v>
      </c>
      <c r="W1146" t="s">
        <v>143</v>
      </c>
      <c r="X1146">
        <v>1.00319740091302</v>
      </c>
      <c r="Y1146" t="s">
        <v>144</v>
      </c>
      <c r="Z1146" t="s">
        <v>112</v>
      </c>
      <c r="AA1146">
        <v>0.99373936777646399</v>
      </c>
      <c r="AB1146" t="s">
        <v>113</v>
      </c>
      <c r="AC1146">
        <v>821880</v>
      </c>
      <c r="AD1146">
        <v>1240333</v>
      </c>
      <c r="AE1146">
        <v>2818961</v>
      </c>
      <c r="AF1146" t="s">
        <v>118</v>
      </c>
      <c r="AH1146" s="41" t="s">
        <v>1314</v>
      </c>
      <c r="AI1146" t="s">
        <v>120</v>
      </c>
      <c r="AJ1146" t="s">
        <v>121</v>
      </c>
      <c r="AK1146" s="32">
        <v>43362</v>
      </c>
      <c r="AL1146" s="32">
        <v>43362</v>
      </c>
      <c r="AM1146">
        <v>19</v>
      </c>
      <c r="AN1146">
        <v>1</v>
      </c>
    </row>
    <row r="1147" spans="1:40" x14ac:dyDescent="0.3">
      <c r="A1147" s="32">
        <v>43343</v>
      </c>
      <c r="B1147">
        <v>114925</v>
      </c>
      <c r="C1147">
        <v>0.11799999999999999</v>
      </c>
      <c r="D1147" t="s">
        <v>1186</v>
      </c>
      <c r="E1147" t="s">
        <v>20</v>
      </c>
      <c r="F1147" t="s">
        <v>1315</v>
      </c>
      <c r="G1147">
        <v>0</v>
      </c>
      <c r="H1147">
        <v>1</v>
      </c>
      <c r="I1147">
        <v>0</v>
      </c>
      <c r="J1147">
        <v>0</v>
      </c>
      <c r="K1147" t="s">
        <v>106</v>
      </c>
      <c r="L1147">
        <v>1.55325081796186</v>
      </c>
      <c r="M1147" t="s">
        <v>698</v>
      </c>
      <c r="N1147" t="s">
        <v>129</v>
      </c>
      <c r="O1147">
        <v>1.50172227109451</v>
      </c>
      <c r="P1147" t="s">
        <v>185</v>
      </c>
      <c r="Q1147" t="s">
        <v>112</v>
      </c>
      <c r="R1147">
        <v>1.21074523321936</v>
      </c>
      <c r="S1147" t="s">
        <v>148</v>
      </c>
      <c r="T1147" t="s">
        <v>110</v>
      </c>
      <c r="U1147">
        <v>1.0662848126568001</v>
      </c>
      <c r="V1147" t="s">
        <v>111</v>
      </c>
      <c r="W1147" t="s">
        <v>1073</v>
      </c>
      <c r="X1147">
        <v>1.0245044383941999</v>
      </c>
      <c r="Y1147" t="s">
        <v>1074</v>
      </c>
      <c r="Z1147" t="s">
        <v>143</v>
      </c>
      <c r="AA1147">
        <v>1.00319740091302</v>
      </c>
      <c r="AB1147" t="s">
        <v>144</v>
      </c>
      <c r="AC1147">
        <v>821163</v>
      </c>
      <c r="AD1147">
        <v>1239198</v>
      </c>
      <c r="AE1147">
        <v>9749540</v>
      </c>
      <c r="AF1147" t="s">
        <v>198</v>
      </c>
      <c r="AH1147" s="41" t="s">
        <v>205</v>
      </c>
      <c r="AI1147" t="s">
        <v>267</v>
      </c>
      <c r="AJ1147" t="s">
        <v>121</v>
      </c>
      <c r="AK1147" s="32">
        <v>43361</v>
      </c>
      <c r="AL1147" s="32">
        <v>43361</v>
      </c>
      <c r="AM1147">
        <v>18</v>
      </c>
      <c r="AN1147">
        <v>1</v>
      </c>
    </row>
    <row r="1148" spans="1:40" x14ac:dyDescent="0.3">
      <c r="A1148" s="32">
        <v>43343</v>
      </c>
      <c r="B1148">
        <v>114925</v>
      </c>
      <c r="C1148">
        <v>0.11799999999999999</v>
      </c>
      <c r="D1148" t="s">
        <v>1186</v>
      </c>
      <c r="E1148" t="s">
        <v>20</v>
      </c>
      <c r="F1148" t="s">
        <v>1315</v>
      </c>
      <c r="G1148">
        <v>0</v>
      </c>
      <c r="H1148">
        <v>1</v>
      </c>
      <c r="I1148">
        <v>0</v>
      </c>
      <c r="J1148">
        <v>0</v>
      </c>
      <c r="K1148" t="s">
        <v>106</v>
      </c>
      <c r="L1148">
        <v>1.55325081796186</v>
      </c>
      <c r="M1148" t="s">
        <v>698</v>
      </c>
      <c r="N1148" t="s">
        <v>129</v>
      </c>
      <c r="O1148">
        <v>1.50172227109451</v>
      </c>
      <c r="P1148" t="s">
        <v>185</v>
      </c>
      <c r="Q1148" t="s">
        <v>112</v>
      </c>
      <c r="R1148">
        <v>1.21074523321936</v>
      </c>
      <c r="S1148" t="s">
        <v>148</v>
      </c>
      <c r="T1148" t="s">
        <v>110</v>
      </c>
      <c r="U1148">
        <v>1.0662848126568001</v>
      </c>
      <c r="V1148" t="s">
        <v>111</v>
      </c>
      <c r="W1148" t="s">
        <v>1073</v>
      </c>
      <c r="X1148">
        <v>1.0245044383941999</v>
      </c>
      <c r="Y1148" t="s">
        <v>1074</v>
      </c>
      <c r="Z1148" t="s">
        <v>143</v>
      </c>
      <c r="AA1148">
        <v>1.00319740091302</v>
      </c>
      <c r="AB1148" t="s">
        <v>144</v>
      </c>
      <c r="AC1148">
        <v>823389</v>
      </c>
      <c r="AD1148">
        <v>1242695</v>
      </c>
      <c r="AE1148">
        <v>9749540</v>
      </c>
      <c r="AF1148" t="s">
        <v>118</v>
      </c>
      <c r="AH1148" s="41" t="s">
        <v>205</v>
      </c>
      <c r="AI1148" t="s">
        <v>267</v>
      </c>
      <c r="AJ1148" t="s">
        <v>121</v>
      </c>
      <c r="AK1148" s="32">
        <v>43367</v>
      </c>
      <c r="AL1148" s="32">
        <v>43367</v>
      </c>
      <c r="AM1148">
        <v>24</v>
      </c>
      <c r="AN1148">
        <v>1</v>
      </c>
    </row>
    <row r="1149" spans="1:40" ht="47.25" x14ac:dyDescent="0.3">
      <c r="A1149" s="32">
        <v>43343</v>
      </c>
      <c r="B1149">
        <v>114925</v>
      </c>
      <c r="C1149">
        <v>0.11799999999999999</v>
      </c>
      <c r="D1149" t="s">
        <v>1186</v>
      </c>
      <c r="E1149" t="s">
        <v>20</v>
      </c>
      <c r="F1149" t="s">
        <v>1315</v>
      </c>
      <c r="G1149">
        <v>0</v>
      </c>
      <c r="H1149">
        <v>1</v>
      </c>
      <c r="I1149">
        <v>0</v>
      </c>
      <c r="J1149">
        <v>0</v>
      </c>
      <c r="K1149" t="s">
        <v>106</v>
      </c>
      <c r="L1149">
        <v>1.55325081796186</v>
      </c>
      <c r="M1149" t="s">
        <v>698</v>
      </c>
      <c r="N1149" t="s">
        <v>129</v>
      </c>
      <c r="O1149">
        <v>1.50172227109451</v>
      </c>
      <c r="P1149" t="s">
        <v>185</v>
      </c>
      <c r="Q1149" t="s">
        <v>112</v>
      </c>
      <c r="R1149">
        <v>1.21074523321936</v>
      </c>
      <c r="S1149" t="s">
        <v>148</v>
      </c>
      <c r="T1149" t="s">
        <v>110</v>
      </c>
      <c r="U1149">
        <v>1.0662848126568001</v>
      </c>
      <c r="V1149" t="s">
        <v>111</v>
      </c>
      <c r="W1149" t="s">
        <v>1073</v>
      </c>
      <c r="X1149">
        <v>1.0245044383941999</v>
      </c>
      <c r="Y1149" t="s">
        <v>1074</v>
      </c>
      <c r="Z1149" t="s">
        <v>143</v>
      </c>
      <c r="AA1149">
        <v>1.00319740091302</v>
      </c>
      <c r="AB1149" t="s">
        <v>144</v>
      </c>
      <c r="AC1149">
        <v>820427</v>
      </c>
      <c r="AD1149">
        <v>1237810</v>
      </c>
      <c r="AE1149">
        <v>9749540</v>
      </c>
      <c r="AF1149" t="s">
        <v>118</v>
      </c>
      <c r="AH1149" s="41" t="s">
        <v>1316</v>
      </c>
      <c r="AI1149" t="s">
        <v>120</v>
      </c>
      <c r="AJ1149" t="s">
        <v>121</v>
      </c>
      <c r="AK1149" s="32">
        <v>43357</v>
      </c>
      <c r="AL1149" s="32">
        <v>43357</v>
      </c>
      <c r="AM1149">
        <v>14</v>
      </c>
      <c r="AN1149">
        <v>1</v>
      </c>
    </row>
    <row r="1150" spans="1:40" x14ac:dyDescent="0.3">
      <c r="A1150" s="32">
        <v>43343</v>
      </c>
      <c r="B1150">
        <v>114973</v>
      </c>
      <c r="C1150">
        <v>0.13</v>
      </c>
      <c r="D1150" t="s">
        <v>201</v>
      </c>
      <c r="E1150" t="s">
        <v>31</v>
      </c>
      <c r="F1150" t="s">
        <v>1237</v>
      </c>
      <c r="G1150">
        <v>0</v>
      </c>
      <c r="H1150">
        <v>1</v>
      </c>
      <c r="I1150">
        <v>0</v>
      </c>
      <c r="J1150">
        <v>0</v>
      </c>
      <c r="K1150" t="s">
        <v>403</v>
      </c>
      <c r="L1150">
        <v>1.8396365157777299</v>
      </c>
      <c r="M1150" t="s">
        <v>608</v>
      </c>
      <c r="N1150" t="s">
        <v>108</v>
      </c>
      <c r="O1150">
        <v>1.40136162698032</v>
      </c>
      <c r="P1150" t="s">
        <v>212</v>
      </c>
      <c r="Q1150" t="s">
        <v>110</v>
      </c>
      <c r="R1150">
        <v>1.0662848126568001</v>
      </c>
      <c r="S1150" t="s">
        <v>111</v>
      </c>
      <c r="T1150" t="s">
        <v>143</v>
      </c>
      <c r="U1150">
        <v>1.00319740091302</v>
      </c>
      <c r="V1150" t="s">
        <v>144</v>
      </c>
      <c r="W1150" t="s">
        <v>1076</v>
      </c>
      <c r="X1150">
        <v>0.96773565000357498</v>
      </c>
      <c r="Y1150" t="s">
        <v>1092</v>
      </c>
      <c r="Z1150" t="s">
        <v>1073</v>
      </c>
      <c r="AA1150">
        <v>0.961912540914585</v>
      </c>
      <c r="AB1150" t="s">
        <v>1089</v>
      </c>
      <c r="AC1150">
        <v>828449</v>
      </c>
      <c r="AD1150">
        <v>1249351</v>
      </c>
      <c r="AE1150">
        <v>8912214</v>
      </c>
      <c r="AF1150" t="s">
        <v>118</v>
      </c>
      <c r="AH1150" s="41" t="s">
        <v>1317</v>
      </c>
      <c r="AI1150" t="s">
        <v>151</v>
      </c>
      <c r="AJ1150" t="s">
        <v>121</v>
      </c>
      <c r="AK1150" s="32">
        <v>43371</v>
      </c>
      <c r="AL1150" s="32">
        <v>43371</v>
      </c>
      <c r="AM1150">
        <v>28</v>
      </c>
      <c r="AN1150">
        <v>1</v>
      </c>
    </row>
    <row r="1151" spans="1:40" x14ac:dyDescent="0.3">
      <c r="A1151" s="32">
        <v>43343</v>
      </c>
      <c r="B1151">
        <v>114984</v>
      </c>
      <c r="C1151">
        <v>0.113</v>
      </c>
      <c r="D1151" t="s">
        <v>155</v>
      </c>
      <c r="E1151" t="s">
        <v>19</v>
      </c>
      <c r="F1151" t="s">
        <v>1318</v>
      </c>
      <c r="G1151">
        <v>0</v>
      </c>
      <c r="H1151">
        <v>1</v>
      </c>
      <c r="I1151">
        <v>0</v>
      </c>
      <c r="J1151">
        <v>0</v>
      </c>
      <c r="K1151" t="s">
        <v>143</v>
      </c>
      <c r="L1151">
        <v>2.10707170174586</v>
      </c>
      <c r="M1151" t="s">
        <v>171</v>
      </c>
      <c r="N1151" t="s">
        <v>116</v>
      </c>
      <c r="O1151">
        <v>1.11590409523878</v>
      </c>
      <c r="P1151" t="s">
        <v>134</v>
      </c>
      <c r="Q1151" t="s">
        <v>110</v>
      </c>
      <c r="R1151">
        <v>1.0662848126568001</v>
      </c>
      <c r="S1151" t="s">
        <v>111</v>
      </c>
      <c r="T1151" t="s">
        <v>1076</v>
      </c>
      <c r="U1151">
        <v>1.0568107571335901</v>
      </c>
      <c r="V1151" t="s">
        <v>1077</v>
      </c>
      <c r="W1151" t="s">
        <v>1073</v>
      </c>
      <c r="X1151">
        <v>1.0245044383941999</v>
      </c>
      <c r="Y1151" t="s">
        <v>1074</v>
      </c>
      <c r="Z1151" t="s">
        <v>106</v>
      </c>
      <c r="AA1151">
        <v>0.99049321666697698</v>
      </c>
      <c r="AB1151" t="s">
        <v>692</v>
      </c>
      <c r="AN1151">
        <v>127</v>
      </c>
    </row>
    <row r="1152" spans="1:40" x14ac:dyDescent="0.3">
      <c r="A1152" s="32">
        <v>43343</v>
      </c>
      <c r="B1152">
        <v>115148</v>
      </c>
      <c r="C1152">
        <v>0.128</v>
      </c>
      <c r="D1152" t="s">
        <v>194</v>
      </c>
      <c r="E1152" t="s">
        <v>14</v>
      </c>
      <c r="F1152" t="s">
        <v>368</v>
      </c>
      <c r="G1152">
        <v>0</v>
      </c>
      <c r="H1152">
        <v>0</v>
      </c>
      <c r="I1152">
        <v>0</v>
      </c>
      <c r="J1152">
        <v>1</v>
      </c>
      <c r="K1152" t="s">
        <v>129</v>
      </c>
      <c r="L1152">
        <v>1.50172227109451</v>
      </c>
      <c r="M1152" t="s">
        <v>185</v>
      </c>
      <c r="N1152" t="s">
        <v>106</v>
      </c>
      <c r="O1152">
        <v>1.24881200088203</v>
      </c>
      <c r="P1152" t="s">
        <v>1095</v>
      </c>
      <c r="Q1152" t="s">
        <v>108</v>
      </c>
      <c r="R1152">
        <v>1.12625407714445</v>
      </c>
      <c r="S1152" t="s">
        <v>109</v>
      </c>
      <c r="T1152" t="s">
        <v>116</v>
      </c>
      <c r="U1152">
        <v>1.11590409523878</v>
      </c>
      <c r="V1152" t="s">
        <v>134</v>
      </c>
      <c r="W1152" t="s">
        <v>110</v>
      </c>
      <c r="X1152">
        <v>1.0662848126568001</v>
      </c>
      <c r="Y1152" t="s">
        <v>111</v>
      </c>
      <c r="Z1152" t="s">
        <v>1076</v>
      </c>
      <c r="AA1152">
        <v>1.0568107571335901</v>
      </c>
      <c r="AB1152" t="s">
        <v>1077</v>
      </c>
      <c r="AC1152">
        <v>820071</v>
      </c>
      <c r="AD1152">
        <v>1237091</v>
      </c>
      <c r="AE1152">
        <v>8057325</v>
      </c>
      <c r="AF1152" t="s">
        <v>118</v>
      </c>
      <c r="AH1152" s="41" t="s">
        <v>1319</v>
      </c>
      <c r="AI1152" t="s">
        <v>158</v>
      </c>
      <c r="AJ1152" t="s">
        <v>121</v>
      </c>
      <c r="AK1152" s="32">
        <v>43356</v>
      </c>
      <c r="AL1152" s="32">
        <v>43356</v>
      </c>
      <c r="AM1152">
        <v>13</v>
      </c>
      <c r="AN1152">
        <v>1</v>
      </c>
    </row>
    <row r="1153" spans="1:40" x14ac:dyDescent="0.3">
      <c r="A1153" s="32">
        <v>43343</v>
      </c>
      <c r="B1153">
        <v>115234</v>
      </c>
      <c r="C1153">
        <v>0.114</v>
      </c>
      <c r="D1153" t="s">
        <v>127</v>
      </c>
      <c r="E1153" t="s">
        <v>13</v>
      </c>
      <c r="F1153" t="s">
        <v>1207</v>
      </c>
      <c r="G1153">
        <v>0</v>
      </c>
      <c r="H1153">
        <v>1</v>
      </c>
      <c r="I1153">
        <v>0</v>
      </c>
      <c r="J1153">
        <v>0</v>
      </c>
      <c r="K1153" t="s">
        <v>106</v>
      </c>
      <c r="L1153">
        <v>2.79676223616134</v>
      </c>
      <c r="M1153" t="s">
        <v>702</v>
      </c>
      <c r="N1153" t="s">
        <v>110</v>
      </c>
      <c r="O1153">
        <v>1.0662848126568001</v>
      </c>
      <c r="P1153" t="s">
        <v>111</v>
      </c>
      <c r="Q1153" t="s">
        <v>143</v>
      </c>
      <c r="R1153">
        <v>1.00319740091302</v>
      </c>
      <c r="S1153" t="s">
        <v>144</v>
      </c>
      <c r="T1153" t="s">
        <v>112</v>
      </c>
      <c r="U1153">
        <v>0.99264605913871795</v>
      </c>
      <c r="V1153" t="s">
        <v>113</v>
      </c>
      <c r="W1153" t="s">
        <v>403</v>
      </c>
      <c r="X1153">
        <v>0.97956923800433404</v>
      </c>
      <c r="Y1153" t="s">
        <v>404</v>
      </c>
      <c r="Z1153" t="s">
        <v>1076</v>
      </c>
      <c r="AA1153">
        <v>0.96773565000357498</v>
      </c>
      <c r="AB1153" t="s">
        <v>1092</v>
      </c>
      <c r="AN1153">
        <v>800</v>
      </c>
    </row>
    <row r="1154" spans="1:40" x14ac:dyDescent="0.3">
      <c r="A1154" s="32">
        <v>43343</v>
      </c>
      <c r="B1154">
        <v>115346</v>
      </c>
      <c r="C1154">
        <v>0.111</v>
      </c>
      <c r="D1154" t="s">
        <v>155</v>
      </c>
      <c r="E1154" t="s">
        <v>22</v>
      </c>
      <c r="F1154" t="s">
        <v>1220</v>
      </c>
      <c r="G1154">
        <v>0</v>
      </c>
      <c r="H1154">
        <v>1</v>
      </c>
      <c r="I1154">
        <v>0</v>
      </c>
      <c r="J1154">
        <v>0</v>
      </c>
      <c r="K1154" t="s">
        <v>403</v>
      </c>
      <c r="L1154">
        <v>1.8396365157777299</v>
      </c>
      <c r="M1154" t="s">
        <v>608</v>
      </c>
      <c r="N1154" t="s">
        <v>124</v>
      </c>
      <c r="O1154">
        <v>1.0882273625129699</v>
      </c>
      <c r="P1154" t="s">
        <v>135</v>
      </c>
      <c r="Q1154" t="s">
        <v>110</v>
      </c>
      <c r="R1154">
        <v>1.0662848126568001</v>
      </c>
      <c r="S1154" t="s">
        <v>111</v>
      </c>
      <c r="T1154" t="s">
        <v>1076</v>
      </c>
      <c r="U1154">
        <v>1.0568107571335901</v>
      </c>
      <c r="V1154" t="s">
        <v>1077</v>
      </c>
      <c r="W1154" t="s">
        <v>1073</v>
      </c>
      <c r="X1154">
        <v>1.0245044383941999</v>
      </c>
      <c r="Y1154" t="s">
        <v>1074</v>
      </c>
      <c r="Z1154" t="s">
        <v>143</v>
      </c>
      <c r="AA1154">
        <v>1.00319740091302</v>
      </c>
      <c r="AB1154" t="s">
        <v>144</v>
      </c>
      <c r="AC1154">
        <v>819949</v>
      </c>
      <c r="AD1154">
        <v>1236840</v>
      </c>
      <c r="AE1154">
        <v>7504996</v>
      </c>
      <c r="AF1154" t="s">
        <v>118</v>
      </c>
      <c r="AH1154" s="41" t="s">
        <v>1320</v>
      </c>
      <c r="AI1154" t="s">
        <v>200</v>
      </c>
      <c r="AJ1154" t="s">
        <v>121</v>
      </c>
      <c r="AK1154" s="32">
        <v>43356</v>
      </c>
      <c r="AL1154" s="32">
        <v>43356</v>
      </c>
      <c r="AM1154">
        <v>13</v>
      </c>
      <c r="AN1154">
        <v>1</v>
      </c>
    </row>
    <row r="1155" spans="1:40" x14ac:dyDescent="0.3">
      <c r="A1155" s="32">
        <v>43343</v>
      </c>
      <c r="B1155">
        <v>115547</v>
      </c>
      <c r="C1155">
        <v>0.157</v>
      </c>
      <c r="D1155" t="s">
        <v>1186</v>
      </c>
      <c r="E1155" t="s">
        <v>33</v>
      </c>
      <c r="F1155" t="s">
        <v>1321</v>
      </c>
      <c r="G1155">
        <v>0</v>
      </c>
      <c r="H1155">
        <v>1</v>
      </c>
      <c r="I1155">
        <v>0</v>
      </c>
      <c r="J1155">
        <v>0</v>
      </c>
      <c r="K1155" t="s">
        <v>403</v>
      </c>
      <c r="L1155">
        <v>1.8396365157777299</v>
      </c>
      <c r="M1155" t="s">
        <v>608</v>
      </c>
      <c r="N1155" t="s">
        <v>106</v>
      </c>
      <c r="O1155">
        <v>1.24881200088203</v>
      </c>
      <c r="P1155" t="s">
        <v>1095</v>
      </c>
      <c r="Q1155" t="s">
        <v>108</v>
      </c>
      <c r="R1155">
        <v>1.12625407714445</v>
      </c>
      <c r="S1155" t="s">
        <v>109</v>
      </c>
      <c r="T1155" t="s">
        <v>116</v>
      </c>
      <c r="U1155">
        <v>1.11590409523878</v>
      </c>
      <c r="V1155" t="s">
        <v>134</v>
      </c>
      <c r="W1155" t="s">
        <v>124</v>
      </c>
      <c r="X1155">
        <v>1.0882273625129699</v>
      </c>
      <c r="Y1155" t="s">
        <v>135</v>
      </c>
      <c r="Z1155" t="s">
        <v>110</v>
      </c>
      <c r="AA1155">
        <v>1.0662848126568001</v>
      </c>
      <c r="AB1155" t="s">
        <v>111</v>
      </c>
      <c r="AN1155">
        <v>181</v>
      </c>
    </row>
    <row r="1156" spans="1:40" x14ac:dyDescent="0.3">
      <c r="A1156" s="32">
        <v>43343</v>
      </c>
      <c r="B1156">
        <v>115598</v>
      </c>
      <c r="C1156">
        <v>0.126</v>
      </c>
      <c r="D1156" t="s">
        <v>270</v>
      </c>
      <c r="E1156" t="s">
        <v>20</v>
      </c>
      <c r="F1156" t="s">
        <v>1315</v>
      </c>
      <c r="G1156">
        <v>0</v>
      </c>
      <c r="H1156">
        <v>0</v>
      </c>
      <c r="I1156">
        <v>0</v>
      </c>
      <c r="J1156">
        <v>1</v>
      </c>
      <c r="K1156" t="s">
        <v>112</v>
      </c>
      <c r="L1156">
        <v>1.62946752399679</v>
      </c>
      <c r="M1156" t="s">
        <v>148</v>
      </c>
      <c r="N1156" t="s">
        <v>106</v>
      </c>
      <c r="O1156">
        <v>1.24881200088203</v>
      </c>
      <c r="P1156" t="s">
        <v>1095</v>
      </c>
      <c r="Q1156" t="s">
        <v>108</v>
      </c>
      <c r="R1156">
        <v>1.12625407714445</v>
      </c>
      <c r="S1156" t="s">
        <v>109</v>
      </c>
      <c r="T1156" t="s">
        <v>116</v>
      </c>
      <c r="U1156">
        <v>1.11590409523878</v>
      </c>
      <c r="V1156" t="s">
        <v>134</v>
      </c>
      <c r="W1156" t="s">
        <v>110</v>
      </c>
      <c r="X1156">
        <v>1.0662848126568001</v>
      </c>
      <c r="Y1156" t="s">
        <v>111</v>
      </c>
      <c r="Z1156" t="s">
        <v>1076</v>
      </c>
      <c r="AA1156">
        <v>1.0568107571335901</v>
      </c>
      <c r="AB1156" t="s">
        <v>1077</v>
      </c>
      <c r="AC1156">
        <v>821168</v>
      </c>
      <c r="AD1156">
        <v>1239205</v>
      </c>
      <c r="AE1156">
        <v>9749540</v>
      </c>
      <c r="AF1156" t="s">
        <v>198</v>
      </c>
      <c r="AH1156" s="41" t="s">
        <v>1322</v>
      </c>
      <c r="AI1156" t="s">
        <v>200</v>
      </c>
      <c r="AJ1156" t="s">
        <v>121</v>
      </c>
      <c r="AK1156" s="32">
        <v>43361</v>
      </c>
      <c r="AL1156" s="32">
        <v>43361</v>
      </c>
      <c r="AM1156">
        <v>18</v>
      </c>
      <c r="AN1156">
        <v>1</v>
      </c>
    </row>
    <row r="1157" spans="1:40" ht="47.25" x14ac:dyDescent="0.3">
      <c r="A1157" s="32">
        <v>43343</v>
      </c>
      <c r="B1157">
        <v>115598</v>
      </c>
      <c r="C1157">
        <v>0.126</v>
      </c>
      <c r="D1157" t="s">
        <v>270</v>
      </c>
      <c r="E1157" t="s">
        <v>20</v>
      </c>
      <c r="F1157" t="s">
        <v>1315</v>
      </c>
      <c r="G1157">
        <v>0</v>
      </c>
      <c r="H1157">
        <v>0</v>
      </c>
      <c r="I1157">
        <v>0</v>
      </c>
      <c r="J1157">
        <v>1</v>
      </c>
      <c r="K1157" t="s">
        <v>112</v>
      </c>
      <c r="L1157">
        <v>1.62946752399679</v>
      </c>
      <c r="M1157" t="s">
        <v>148</v>
      </c>
      <c r="N1157" t="s">
        <v>106</v>
      </c>
      <c r="O1157">
        <v>1.24881200088203</v>
      </c>
      <c r="P1157" t="s">
        <v>1095</v>
      </c>
      <c r="Q1157" t="s">
        <v>108</v>
      </c>
      <c r="R1157">
        <v>1.12625407714445</v>
      </c>
      <c r="S1157" t="s">
        <v>109</v>
      </c>
      <c r="T1157" t="s">
        <v>116</v>
      </c>
      <c r="U1157">
        <v>1.11590409523878</v>
      </c>
      <c r="V1157" t="s">
        <v>134</v>
      </c>
      <c r="W1157" t="s">
        <v>110</v>
      </c>
      <c r="X1157">
        <v>1.0662848126568001</v>
      </c>
      <c r="Y1157" t="s">
        <v>111</v>
      </c>
      <c r="Z1157" t="s">
        <v>1076</v>
      </c>
      <c r="AA1157">
        <v>1.0568107571335901</v>
      </c>
      <c r="AB1157" t="s">
        <v>1077</v>
      </c>
      <c r="AC1157">
        <v>821178</v>
      </c>
      <c r="AD1157">
        <v>1239214</v>
      </c>
      <c r="AE1157">
        <v>9749540</v>
      </c>
      <c r="AF1157" t="s">
        <v>118</v>
      </c>
      <c r="AH1157" s="41" t="s">
        <v>1323</v>
      </c>
      <c r="AI1157" t="s">
        <v>120</v>
      </c>
      <c r="AJ1157" t="s">
        <v>121</v>
      </c>
      <c r="AK1157" s="32">
        <v>43361</v>
      </c>
      <c r="AL1157" s="32">
        <v>43361</v>
      </c>
      <c r="AM1157">
        <v>18</v>
      </c>
      <c r="AN1157">
        <v>1</v>
      </c>
    </row>
    <row r="1158" spans="1:40" x14ac:dyDescent="0.3">
      <c r="A1158" s="32">
        <v>43343</v>
      </c>
      <c r="B1158">
        <v>115732</v>
      </c>
      <c r="C1158">
        <v>0.13400000000000001</v>
      </c>
      <c r="D1158" t="s">
        <v>330</v>
      </c>
      <c r="E1158" t="s">
        <v>30</v>
      </c>
      <c r="F1158" t="s">
        <v>1324</v>
      </c>
      <c r="G1158">
        <v>0</v>
      </c>
      <c r="H1158">
        <v>1</v>
      </c>
      <c r="I1158">
        <v>0</v>
      </c>
      <c r="J1158">
        <v>0</v>
      </c>
      <c r="K1158" t="s">
        <v>143</v>
      </c>
      <c r="L1158">
        <v>2.10707170174586</v>
      </c>
      <c r="M1158" t="s">
        <v>171</v>
      </c>
      <c r="N1158" t="s">
        <v>112</v>
      </c>
      <c r="O1158">
        <v>1.2590869305002199</v>
      </c>
      <c r="P1158" t="s">
        <v>113</v>
      </c>
      <c r="Q1158" t="s">
        <v>116</v>
      </c>
      <c r="R1158">
        <v>1.11590409523878</v>
      </c>
      <c r="S1158" t="s">
        <v>134</v>
      </c>
      <c r="T1158" t="s">
        <v>110</v>
      </c>
      <c r="U1158">
        <v>1.0662848126568001</v>
      </c>
      <c r="V1158" t="s">
        <v>111</v>
      </c>
      <c r="W1158" t="s">
        <v>1076</v>
      </c>
      <c r="X1158">
        <v>1.0568107571335901</v>
      </c>
      <c r="Y1158" t="s">
        <v>1077</v>
      </c>
      <c r="Z1158" t="s">
        <v>1073</v>
      </c>
      <c r="AA1158">
        <v>1.0245044383941999</v>
      </c>
      <c r="AB1158" t="s">
        <v>1074</v>
      </c>
      <c r="AN1158">
        <v>182</v>
      </c>
    </row>
    <row r="1159" spans="1:40" x14ac:dyDescent="0.3">
      <c r="A1159" s="32">
        <v>43343</v>
      </c>
      <c r="B1159">
        <v>115926</v>
      </c>
      <c r="C1159">
        <v>0.113</v>
      </c>
      <c r="D1159" t="s">
        <v>243</v>
      </c>
      <c r="E1159" t="s">
        <v>12</v>
      </c>
      <c r="F1159" t="s">
        <v>1325</v>
      </c>
      <c r="G1159">
        <v>0</v>
      </c>
      <c r="H1159">
        <v>1</v>
      </c>
      <c r="I1159">
        <v>0</v>
      </c>
      <c r="J1159">
        <v>0</v>
      </c>
      <c r="K1159" t="s">
        <v>403</v>
      </c>
      <c r="L1159">
        <v>1.8396365157777299</v>
      </c>
      <c r="M1159" t="s">
        <v>608</v>
      </c>
      <c r="N1159" t="s">
        <v>129</v>
      </c>
      <c r="O1159">
        <v>1.2030725316672199</v>
      </c>
      <c r="P1159" t="s">
        <v>169</v>
      </c>
      <c r="Q1159" t="s">
        <v>110</v>
      </c>
      <c r="R1159">
        <v>1.0662848126568001</v>
      </c>
      <c r="S1159" t="s">
        <v>111</v>
      </c>
      <c r="T1159" t="s">
        <v>1076</v>
      </c>
      <c r="U1159">
        <v>1.0568107571335901</v>
      </c>
      <c r="V1159" t="s">
        <v>1077</v>
      </c>
      <c r="W1159" t="s">
        <v>143</v>
      </c>
      <c r="X1159">
        <v>1.00319740091302</v>
      </c>
      <c r="Y1159" t="s">
        <v>144</v>
      </c>
      <c r="Z1159" t="s">
        <v>108</v>
      </c>
      <c r="AA1159">
        <v>0.966565678158949</v>
      </c>
      <c r="AB1159" t="s">
        <v>946</v>
      </c>
      <c r="AN1159">
        <v>36</v>
      </c>
    </row>
    <row r="1160" spans="1:40" x14ac:dyDescent="0.3">
      <c r="A1160" s="32">
        <v>43343</v>
      </c>
      <c r="B1160">
        <v>115934</v>
      </c>
      <c r="C1160">
        <v>0.112</v>
      </c>
      <c r="D1160" t="s">
        <v>398</v>
      </c>
      <c r="E1160" t="s">
        <v>23</v>
      </c>
      <c r="F1160" t="s">
        <v>1326</v>
      </c>
      <c r="G1160">
        <v>0</v>
      </c>
      <c r="H1160">
        <v>1</v>
      </c>
      <c r="I1160">
        <v>0</v>
      </c>
      <c r="J1160">
        <v>0</v>
      </c>
      <c r="K1160" t="s">
        <v>129</v>
      </c>
      <c r="L1160">
        <v>1.50172227109451</v>
      </c>
      <c r="M1160" t="s">
        <v>185</v>
      </c>
      <c r="N1160" t="s">
        <v>108</v>
      </c>
      <c r="O1160">
        <v>1.12625407714445</v>
      </c>
      <c r="P1160" t="s">
        <v>109</v>
      </c>
      <c r="Q1160" t="s">
        <v>116</v>
      </c>
      <c r="R1160">
        <v>1.11590409523878</v>
      </c>
      <c r="S1160" t="s">
        <v>134</v>
      </c>
      <c r="T1160" t="s">
        <v>110</v>
      </c>
      <c r="U1160">
        <v>1.0662848126568001</v>
      </c>
      <c r="V1160" t="s">
        <v>111</v>
      </c>
      <c r="W1160" t="s">
        <v>1076</v>
      </c>
      <c r="X1160">
        <v>1.0568107571335901</v>
      </c>
      <c r="Y1160" t="s">
        <v>1077</v>
      </c>
      <c r="Z1160" t="s">
        <v>143</v>
      </c>
      <c r="AA1160">
        <v>1.00319740091302</v>
      </c>
      <c r="AB1160" t="s">
        <v>144</v>
      </c>
      <c r="AN1160">
        <v>77</v>
      </c>
    </row>
    <row r="1161" spans="1:40" ht="31.5" x14ac:dyDescent="0.3">
      <c r="A1161" s="32">
        <v>43343</v>
      </c>
      <c r="B1161">
        <v>115962</v>
      </c>
      <c r="C1161">
        <v>0.14699999999999999</v>
      </c>
      <c r="D1161" t="s">
        <v>552</v>
      </c>
      <c r="E1161" t="s">
        <v>20</v>
      </c>
      <c r="F1161" t="s">
        <v>1184</v>
      </c>
      <c r="G1161">
        <v>0</v>
      </c>
      <c r="H1161">
        <v>1</v>
      </c>
      <c r="I1161">
        <v>0</v>
      </c>
      <c r="J1161">
        <v>0</v>
      </c>
      <c r="K1161" t="s">
        <v>106</v>
      </c>
      <c r="L1161">
        <v>2.79676223616134</v>
      </c>
      <c r="M1161" t="s">
        <v>702</v>
      </c>
      <c r="N1161" t="s">
        <v>110</v>
      </c>
      <c r="O1161">
        <v>1.0662848126568001</v>
      </c>
      <c r="P1161" t="s">
        <v>111</v>
      </c>
      <c r="Q1161" t="s">
        <v>1073</v>
      </c>
      <c r="R1161">
        <v>1.0245044383941999</v>
      </c>
      <c r="S1161" t="s">
        <v>1074</v>
      </c>
      <c r="T1161" t="s">
        <v>143</v>
      </c>
      <c r="U1161">
        <v>1.00319740091302</v>
      </c>
      <c r="V1161" t="s">
        <v>144</v>
      </c>
      <c r="W1161" t="s">
        <v>108</v>
      </c>
      <c r="X1161">
        <v>0.99686932277824802</v>
      </c>
      <c r="Y1161" t="s">
        <v>174</v>
      </c>
      <c r="Z1161" t="s">
        <v>112</v>
      </c>
      <c r="AA1161">
        <v>0.982017628506755</v>
      </c>
      <c r="AB1161" t="s">
        <v>113</v>
      </c>
      <c r="AC1161">
        <v>826482</v>
      </c>
      <c r="AD1161">
        <v>1246966</v>
      </c>
      <c r="AE1161">
        <v>8181729</v>
      </c>
      <c r="AF1161" t="s">
        <v>118</v>
      </c>
      <c r="AH1161" s="41" t="s">
        <v>1327</v>
      </c>
      <c r="AI1161" t="s">
        <v>120</v>
      </c>
      <c r="AJ1161" t="s">
        <v>121</v>
      </c>
      <c r="AK1161" s="32">
        <v>43370</v>
      </c>
      <c r="AL1161" s="32">
        <v>43370</v>
      </c>
      <c r="AM1161">
        <v>27</v>
      </c>
      <c r="AN1161">
        <v>1</v>
      </c>
    </row>
    <row r="1162" spans="1:40" x14ac:dyDescent="0.3">
      <c r="A1162" s="32">
        <v>43343</v>
      </c>
      <c r="B1162">
        <v>116091</v>
      </c>
      <c r="C1162">
        <v>0.161</v>
      </c>
      <c r="D1162" t="s">
        <v>122</v>
      </c>
      <c r="E1162" t="s">
        <v>26</v>
      </c>
      <c r="F1162" t="s">
        <v>1328</v>
      </c>
      <c r="G1162">
        <v>0</v>
      </c>
      <c r="H1162">
        <v>1</v>
      </c>
      <c r="I1162">
        <v>0</v>
      </c>
      <c r="J1162">
        <v>0</v>
      </c>
      <c r="K1162" t="s">
        <v>403</v>
      </c>
      <c r="L1162">
        <v>1.8396365157777299</v>
      </c>
      <c r="M1162" t="s">
        <v>608</v>
      </c>
      <c r="N1162" t="s">
        <v>129</v>
      </c>
      <c r="O1162">
        <v>1.50172227109451</v>
      </c>
      <c r="P1162" t="s">
        <v>185</v>
      </c>
      <c r="Q1162" t="s">
        <v>106</v>
      </c>
      <c r="R1162">
        <v>1.24881200088203</v>
      </c>
      <c r="S1162" t="s">
        <v>1095</v>
      </c>
      <c r="T1162" t="s">
        <v>108</v>
      </c>
      <c r="U1162">
        <v>1.12625407714445</v>
      </c>
      <c r="V1162" t="s">
        <v>109</v>
      </c>
      <c r="W1162" t="s">
        <v>116</v>
      </c>
      <c r="X1162">
        <v>1.11590409523878</v>
      </c>
      <c r="Y1162" t="s">
        <v>134</v>
      </c>
      <c r="Z1162" t="s">
        <v>110</v>
      </c>
      <c r="AA1162">
        <v>1.0662848126568001</v>
      </c>
      <c r="AB1162" t="s">
        <v>111</v>
      </c>
      <c r="AC1162">
        <v>823499</v>
      </c>
      <c r="AD1162">
        <v>1242923</v>
      </c>
      <c r="AE1162">
        <v>9432964</v>
      </c>
      <c r="AF1162" t="s">
        <v>118</v>
      </c>
      <c r="AH1162" s="41" t="s">
        <v>1329</v>
      </c>
      <c r="AI1162" t="s">
        <v>151</v>
      </c>
      <c r="AJ1162" t="s">
        <v>121</v>
      </c>
      <c r="AK1162" s="32">
        <v>43367</v>
      </c>
      <c r="AL1162" s="32">
        <v>43367</v>
      </c>
      <c r="AM1162">
        <v>24</v>
      </c>
      <c r="AN1162">
        <v>1</v>
      </c>
    </row>
    <row r="1163" spans="1:40" x14ac:dyDescent="0.3">
      <c r="A1163" s="32">
        <v>43343</v>
      </c>
      <c r="B1163">
        <v>116134</v>
      </c>
      <c r="C1163">
        <v>0.122</v>
      </c>
      <c r="D1163" t="s">
        <v>241</v>
      </c>
      <c r="E1163" t="s">
        <v>12</v>
      </c>
      <c r="F1163" t="s">
        <v>1330</v>
      </c>
      <c r="G1163">
        <v>0</v>
      </c>
      <c r="H1163">
        <v>0</v>
      </c>
      <c r="I1163">
        <v>0</v>
      </c>
      <c r="J1163">
        <v>1</v>
      </c>
      <c r="K1163" t="s">
        <v>403</v>
      </c>
      <c r="L1163">
        <v>1.8396365157777299</v>
      </c>
      <c r="M1163" t="s">
        <v>608</v>
      </c>
      <c r="N1163" t="s">
        <v>129</v>
      </c>
      <c r="O1163">
        <v>1.2030725316672199</v>
      </c>
      <c r="P1163" t="s">
        <v>169</v>
      </c>
      <c r="Q1163" t="s">
        <v>110</v>
      </c>
      <c r="R1163">
        <v>1.0662848126568001</v>
      </c>
      <c r="S1163" t="s">
        <v>111</v>
      </c>
      <c r="T1163" t="s">
        <v>1076</v>
      </c>
      <c r="U1163">
        <v>1.0568107571335901</v>
      </c>
      <c r="V1163" t="s">
        <v>1077</v>
      </c>
      <c r="W1163" t="s">
        <v>1073</v>
      </c>
      <c r="X1163">
        <v>1.0245044383941999</v>
      </c>
      <c r="Y1163" t="s">
        <v>1074</v>
      </c>
      <c r="Z1163" t="s">
        <v>143</v>
      </c>
      <c r="AA1163">
        <v>1.00319740091302</v>
      </c>
      <c r="AB1163" t="s">
        <v>144</v>
      </c>
      <c r="AC1163">
        <v>820282</v>
      </c>
      <c r="AD1163">
        <v>1237510</v>
      </c>
      <c r="AE1163">
        <v>1010644</v>
      </c>
      <c r="AF1163" t="s">
        <v>118</v>
      </c>
      <c r="AG1163" t="s">
        <v>578</v>
      </c>
      <c r="AH1163" s="41" t="s">
        <v>1331</v>
      </c>
      <c r="AI1163" t="s">
        <v>120</v>
      </c>
      <c r="AJ1163" t="s">
        <v>121</v>
      </c>
      <c r="AK1163" s="32">
        <v>43357</v>
      </c>
      <c r="AL1163" s="32">
        <v>43357</v>
      </c>
      <c r="AM1163">
        <v>14</v>
      </c>
      <c r="AN1163">
        <v>1</v>
      </c>
    </row>
    <row r="1164" spans="1:40" x14ac:dyDescent="0.3">
      <c r="A1164" s="32">
        <v>43343</v>
      </c>
      <c r="B1164">
        <v>116363</v>
      </c>
      <c r="C1164">
        <v>0.124</v>
      </c>
      <c r="D1164" t="s">
        <v>257</v>
      </c>
      <c r="E1164" t="s">
        <v>18</v>
      </c>
      <c r="F1164" t="s">
        <v>1332</v>
      </c>
      <c r="G1164">
        <v>0</v>
      </c>
      <c r="H1164">
        <v>1</v>
      </c>
      <c r="I1164">
        <v>0</v>
      </c>
      <c r="J1164">
        <v>0</v>
      </c>
      <c r="K1164" t="s">
        <v>403</v>
      </c>
      <c r="L1164">
        <v>1.8396365157777299</v>
      </c>
      <c r="M1164" t="s">
        <v>608</v>
      </c>
      <c r="N1164" t="s">
        <v>108</v>
      </c>
      <c r="O1164">
        <v>1.12625407714445</v>
      </c>
      <c r="P1164" t="s">
        <v>109</v>
      </c>
      <c r="Q1164" t="s">
        <v>116</v>
      </c>
      <c r="R1164">
        <v>1.11590409523878</v>
      </c>
      <c r="S1164" t="s">
        <v>134</v>
      </c>
      <c r="T1164" t="s">
        <v>110</v>
      </c>
      <c r="U1164">
        <v>1.0662848126568001</v>
      </c>
      <c r="V1164" t="s">
        <v>111</v>
      </c>
      <c r="W1164" t="s">
        <v>143</v>
      </c>
      <c r="X1164">
        <v>1.00319740091302</v>
      </c>
      <c r="Y1164" t="s">
        <v>144</v>
      </c>
      <c r="Z1164" t="s">
        <v>112</v>
      </c>
      <c r="AA1164">
        <v>0.99373936777646399</v>
      </c>
      <c r="AB1164" t="s">
        <v>113</v>
      </c>
      <c r="AC1164">
        <v>819556</v>
      </c>
      <c r="AD1164">
        <v>1236152</v>
      </c>
      <c r="AE1164">
        <v>2819472</v>
      </c>
      <c r="AF1164" t="s">
        <v>118</v>
      </c>
      <c r="AH1164" s="41" t="s">
        <v>1333</v>
      </c>
      <c r="AI1164" t="s">
        <v>120</v>
      </c>
      <c r="AJ1164" t="s">
        <v>121</v>
      </c>
      <c r="AK1164" s="32">
        <v>43355</v>
      </c>
      <c r="AL1164" s="32">
        <v>43355</v>
      </c>
      <c r="AM1164">
        <v>12</v>
      </c>
      <c r="AN1164">
        <v>1</v>
      </c>
    </row>
    <row r="1165" spans="1:40" x14ac:dyDescent="0.3">
      <c r="A1165" s="32">
        <v>43343</v>
      </c>
      <c r="B1165">
        <v>116452</v>
      </c>
      <c r="C1165">
        <v>0.106</v>
      </c>
      <c r="D1165" t="s">
        <v>137</v>
      </c>
      <c r="E1165" t="s">
        <v>26</v>
      </c>
      <c r="F1165" t="s">
        <v>1174</v>
      </c>
      <c r="G1165">
        <v>0</v>
      </c>
      <c r="H1165">
        <v>1</v>
      </c>
      <c r="I1165">
        <v>0</v>
      </c>
      <c r="J1165">
        <v>0</v>
      </c>
      <c r="K1165" t="s">
        <v>403</v>
      </c>
      <c r="L1165">
        <v>1.8396365157777299</v>
      </c>
      <c r="M1165" t="s">
        <v>608</v>
      </c>
      <c r="N1165" t="s">
        <v>124</v>
      </c>
      <c r="O1165">
        <v>1.0882273625129699</v>
      </c>
      <c r="P1165" t="s">
        <v>135</v>
      </c>
      <c r="Q1165" t="s">
        <v>110</v>
      </c>
      <c r="R1165">
        <v>1.0662848126568001</v>
      </c>
      <c r="S1165" t="s">
        <v>111</v>
      </c>
      <c r="T1165" t="s">
        <v>1076</v>
      </c>
      <c r="U1165">
        <v>1.0568107571335901</v>
      </c>
      <c r="V1165" t="s">
        <v>1077</v>
      </c>
      <c r="W1165" t="s">
        <v>1073</v>
      </c>
      <c r="X1165">
        <v>1.0245044383941999</v>
      </c>
      <c r="Y1165" t="s">
        <v>1074</v>
      </c>
      <c r="Z1165" t="s">
        <v>143</v>
      </c>
      <c r="AA1165">
        <v>1.00319740091302</v>
      </c>
      <c r="AB1165" t="s">
        <v>144</v>
      </c>
      <c r="AC1165">
        <v>825118</v>
      </c>
      <c r="AD1165">
        <v>1245223</v>
      </c>
      <c r="AE1165">
        <v>8738163</v>
      </c>
      <c r="AF1165" t="s">
        <v>118</v>
      </c>
      <c r="AH1165" s="41" t="s">
        <v>1334</v>
      </c>
      <c r="AI1165" t="s">
        <v>120</v>
      </c>
      <c r="AJ1165" t="s">
        <v>121</v>
      </c>
      <c r="AK1165" s="32">
        <v>43369</v>
      </c>
      <c r="AL1165" s="32">
        <v>43369</v>
      </c>
      <c r="AM1165">
        <v>26</v>
      </c>
      <c r="AN1165">
        <v>1</v>
      </c>
    </row>
    <row r="1166" spans="1:40" x14ac:dyDescent="0.3">
      <c r="A1166" s="32">
        <v>43343</v>
      </c>
      <c r="B1166">
        <v>116486</v>
      </c>
      <c r="C1166">
        <v>0.13300000000000001</v>
      </c>
      <c r="D1166" t="s">
        <v>468</v>
      </c>
      <c r="E1166" t="s">
        <v>14</v>
      </c>
      <c r="F1166" t="s">
        <v>228</v>
      </c>
      <c r="G1166">
        <v>0</v>
      </c>
      <c r="H1166">
        <v>0</v>
      </c>
      <c r="I1166">
        <v>0</v>
      </c>
      <c r="J1166">
        <v>1</v>
      </c>
      <c r="K1166" t="s">
        <v>143</v>
      </c>
      <c r="L1166">
        <v>2.10707170174586</v>
      </c>
      <c r="M1166" t="s">
        <v>171</v>
      </c>
      <c r="N1166" t="s">
        <v>129</v>
      </c>
      <c r="O1166">
        <v>1.2030725316672199</v>
      </c>
      <c r="P1166" t="s">
        <v>169</v>
      </c>
      <c r="Q1166" t="s">
        <v>108</v>
      </c>
      <c r="R1166">
        <v>1.12625407714445</v>
      </c>
      <c r="S1166" t="s">
        <v>109</v>
      </c>
      <c r="T1166" t="s">
        <v>110</v>
      </c>
      <c r="U1166">
        <v>1.0662848126568001</v>
      </c>
      <c r="V1166" t="s">
        <v>111</v>
      </c>
      <c r="W1166" t="s">
        <v>1076</v>
      </c>
      <c r="X1166">
        <v>1.0568107571335901</v>
      </c>
      <c r="Y1166" t="s">
        <v>1077</v>
      </c>
      <c r="Z1166" t="s">
        <v>403</v>
      </c>
      <c r="AA1166">
        <v>0.97956923800433404</v>
      </c>
      <c r="AB1166" t="s">
        <v>404</v>
      </c>
      <c r="AN1166">
        <v>155</v>
      </c>
    </row>
    <row r="1167" spans="1:40" ht="31.5" x14ac:dyDescent="0.3">
      <c r="A1167" s="32">
        <v>43343</v>
      </c>
      <c r="B1167">
        <v>116532</v>
      </c>
      <c r="C1167">
        <v>0.218</v>
      </c>
      <c r="D1167" t="s">
        <v>322</v>
      </c>
      <c r="E1167" t="s">
        <v>20</v>
      </c>
      <c r="F1167" t="s">
        <v>1262</v>
      </c>
      <c r="G1167">
        <v>0</v>
      </c>
      <c r="H1167">
        <v>1</v>
      </c>
      <c r="I1167">
        <v>0</v>
      </c>
      <c r="J1167">
        <v>0</v>
      </c>
      <c r="K1167" t="s">
        <v>143</v>
      </c>
      <c r="L1167">
        <v>2.10707170174586</v>
      </c>
      <c r="M1167" t="s">
        <v>171</v>
      </c>
      <c r="N1167" t="s">
        <v>403</v>
      </c>
      <c r="O1167">
        <v>1.8396365157777299</v>
      </c>
      <c r="P1167" t="s">
        <v>608</v>
      </c>
      <c r="Q1167" t="s">
        <v>110</v>
      </c>
      <c r="R1167">
        <v>1.0662848126568001</v>
      </c>
      <c r="S1167" t="s">
        <v>111</v>
      </c>
      <c r="T1167" t="s">
        <v>1076</v>
      </c>
      <c r="U1167">
        <v>1.0568107571335901</v>
      </c>
      <c r="V1167" t="s">
        <v>1077</v>
      </c>
      <c r="W1167" t="s">
        <v>108</v>
      </c>
      <c r="X1167">
        <v>0.966565678158949</v>
      </c>
      <c r="Y1167" t="s">
        <v>946</v>
      </c>
      <c r="Z1167" t="s">
        <v>1073</v>
      </c>
      <c r="AA1167">
        <v>0.961912540914585</v>
      </c>
      <c r="AB1167" t="s">
        <v>1089</v>
      </c>
      <c r="AC1167">
        <v>819853</v>
      </c>
      <c r="AD1167">
        <v>1236669</v>
      </c>
      <c r="AE1167">
        <v>9528035</v>
      </c>
      <c r="AF1167" t="s">
        <v>118</v>
      </c>
      <c r="AH1167" s="41" t="s">
        <v>1335</v>
      </c>
      <c r="AI1167" t="s">
        <v>120</v>
      </c>
      <c r="AJ1167" t="s">
        <v>121</v>
      </c>
      <c r="AK1167" s="32">
        <v>43356</v>
      </c>
      <c r="AL1167" s="32">
        <v>43356</v>
      </c>
      <c r="AM1167">
        <v>13</v>
      </c>
      <c r="AN1167">
        <v>1</v>
      </c>
    </row>
    <row r="1168" spans="1:40" x14ac:dyDescent="0.3">
      <c r="A1168" s="32">
        <v>43343</v>
      </c>
      <c r="B1168">
        <v>116588</v>
      </c>
      <c r="C1168">
        <v>0.11700000000000001</v>
      </c>
      <c r="D1168" t="s">
        <v>122</v>
      </c>
      <c r="E1168" t="s">
        <v>29</v>
      </c>
      <c r="F1168" t="s">
        <v>1336</v>
      </c>
      <c r="G1168">
        <v>0</v>
      </c>
      <c r="H1168">
        <v>1</v>
      </c>
      <c r="I1168">
        <v>0</v>
      </c>
      <c r="J1168">
        <v>0</v>
      </c>
      <c r="K1168" t="s">
        <v>403</v>
      </c>
      <c r="L1168">
        <v>1.8396365157777299</v>
      </c>
      <c r="M1168" t="s">
        <v>608</v>
      </c>
      <c r="N1168" t="s">
        <v>116</v>
      </c>
      <c r="O1168">
        <v>1.11590409523878</v>
      </c>
      <c r="P1168" t="s">
        <v>134</v>
      </c>
      <c r="Q1168" t="s">
        <v>110</v>
      </c>
      <c r="R1168">
        <v>1.0662848126568001</v>
      </c>
      <c r="S1168" t="s">
        <v>111</v>
      </c>
      <c r="T1168" t="s">
        <v>1073</v>
      </c>
      <c r="U1168">
        <v>1.0245044383941999</v>
      </c>
      <c r="V1168" t="s">
        <v>1074</v>
      </c>
      <c r="W1168" t="s">
        <v>143</v>
      </c>
      <c r="X1168">
        <v>1.00319740091302</v>
      </c>
      <c r="Y1168" t="s">
        <v>144</v>
      </c>
      <c r="Z1168" t="s">
        <v>108</v>
      </c>
      <c r="AA1168">
        <v>0.99686932277824802</v>
      </c>
      <c r="AB1168" t="s">
        <v>174</v>
      </c>
      <c r="AN1168">
        <v>128</v>
      </c>
    </row>
    <row r="1169" spans="1:40" x14ac:dyDescent="0.3">
      <c r="A1169" s="32">
        <v>43343</v>
      </c>
      <c r="B1169">
        <v>116874</v>
      </c>
      <c r="C1169">
        <v>0.108</v>
      </c>
      <c r="D1169" t="s">
        <v>122</v>
      </c>
      <c r="E1169" t="s">
        <v>20</v>
      </c>
      <c r="F1169" t="s">
        <v>1189</v>
      </c>
      <c r="G1169">
        <v>0</v>
      </c>
      <c r="H1169">
        <v>1</v>
      </c>
      <c r="I1169">
        <v>0</v>
      </c>
      <c r="J1169">
        <v>0</v>
      </c>
      <c r="K1169" t="s">
        <v>106</v>
      </c>
      <c r="L1169">
        <v>1.24881200088203</v>
      </c>
      <c r="M1169" t="s">
        <v>1095</v>
      </c>
      <c r="N1169" t="s">
        <v>129</v>
      </c>
      <c r="O1169">
        <v>1.2030725316672199</v>
      </c>
      <c r="P1169" t="s">
        <v>169</v>
      </c>
      <c r="Q1169" t="s">
        <v>108</v>
      </c>
      <c r="R1169">
        <v>1.12625407714445</v>
      </c>
      <c r="S1169" t="s">
        <v>109</v>
      </c>
      <c r="T1169" t="s">
        <v>116</v>
      </c>
      <c r="U1169">
        <v>1.11590409523878</v>
      </c>
      <c r="V1169" t="s">
        <v>134</v>
      </c>
      <c r="W1169" t="s">
        <v>110</v>
      </c>
      <c r="X1169">
        <v>1.0662848126568001</v>
      </c>
      <c r="Y1169" t="s">
        <v>111</v>
      </c>
      <c r="Z1169" t="s">
        <v>1076</v>
      </c>
      <c r="AA1169">
        <v>1.0568107571335901</v>
      </c>
      <c r="AB1169" t="s">
        <v>1077</v>
      </c>
      <c r="AN1169">
        <v>149</v>
      </c>
    </row>
    <row r="1170" spans="1:40" x14ac:dyDescent="0.3">
      <c r="A1170" s="32">
        <v>43343</v>
      </c>
      <c r="B1170">
        <v>116930</v>
      </c>
      <c r="C1170">
        <v>0.104</v>
      </c>
      <c r="D1170" t="s">
        <v>277</v>
      </c>
      <c r="E1170" t="s">
        <v>19</v>
      </c>
      <c r="F1170" t="s">
        <v>1258</v>
      </c>
      <c r="G1170">
        <v>0</v>
      </c>
      <c r="H1170">
        <v>1</v>
      </c>
      <c r="I1170">
        <v>0</v>
      </c>
      <c r="J1170">
        <v>0</v>
      </c>
      <c r="K1170" t="s">
        <v>106</v>
      </c>
      <c r="L1170">
        <v>1.55325081796186</v>
      </c>
      <c r="M1170" t="s">
        <v>698</v>
      </c>
      <c r="N1170" t="s">
        <v>110</v>
      </c>
      <c r="O1170">
        <v>1.0662848126568001</v>
      </c>
      <c r="P1170" t="s">
        <v>111</v>
      </c>
      <c r="Q1170" t="s">
        <v>1076</v>
      </c>
      <c r="R1170">
        <v>1.0568107571335901</v>
      </c>
      <c r="S1170" t="s">
        <v>1077</v>
      </c>
      <c r="T1170" t="s">
        <v>143</v>
      </c>
      <c r="U1170">
        <v>1.00319740091302</v>
      </c>
      <c r="V1170" t="s">
        <v>144</v>
      </c>
      <c r="W1170" t="s">
        <v>108</v>
      </c>
      <c r="X1170">
        <v>0.99686932277824802</v>
      </c>
      <c r="Y1170" t="s">
        <v>174</v>
      </c>
      <c r="Z1170" t="s">
        <v>112</v>
      </c>
      <c r="AA1170">
        <v>0.99264605913871795</v>
      </c>
      <c r="AB1170" t="s">
        <v>113</v>
      </c>
      <c r="AC1170">
        <v>820740</v>
      </c>
      <c r="AD1170">
        <v>1238454</v>
      </c>
      <c r="AE1170">
        <v>1875673</v>
      </c>
      <c r="AF1170" t="s">
        <v>198</v>
      </c>
      <c r="AH1170" s="41" t="s">
        <v>1259</v>
      </c>
      <c r="AI1170" t="s">
        <v>200</v>
      </c>
      <c r="AJ1170" t="s">
        <v>121</v>
      </c>
      <c r="AK1170" s="32">
        <v>43360</v>
      </c>
      <c r="AL1170" s="32">
        <v>43360</v>
      </c>
      <c r="AM1170">
        <v>17</v>
      </c>
      <c r="AN1170">
        <v>1</v>
      </c>
    </row>
    <row r="1171" spans="1:40" x14ac:dyDescent="0.3">
      <c r="A1171" s="32">
        <v>43343</v>
      </c>
      <c r="B1171">
        <v>116930</v>
      </c>
      <c r="C1171">
        <v>0.104</v>
      </c>
      <c r="D1171" t="s">
        <v>277</v>
      </c>
      <c r="E1171" t="s">
        <v>19</v>
      </c>
      <c r="F1171" t="s">
        <v>1258</v>
      </c>
      <c r="G1171">
        <v>0</v>
      </c>
      <c r="H1171">
        <v>1</v>
      </c>
      <c r="I1171">
        <v>0</v>
      </c>
      <c r="J1171">
        <v>0</v>
      </c>
      <c r="K1171" t="s">
        <v>106</v>
      </c>
      <c r="L1171">
        <v>1.55325081796186</v>
      </c>
      <c r="M1171" t="s">
        <v>698</v>
      </c>
      <c r="N1171" t="s">
        <v>110</v>
      </c>
      <c r="O1171">
        <v>1.0662848126568001</v>
      </c>
      <c r="P1171" t="s">
        <v>111</v>
      </c>
      <c r="Q1171" t="s">
        <v>1076</v>
      </c>
      <c r="R1171">
        <v>1.0568107571335901</v>
      </c>
      <c r="S1171" t="s">
        <v>1077</v>
      </c>
      <c r="T1171" t="s">
        <v>143</v>
      </c>
      <c r="U1171">
        <v>1.00319740091302</v>
      </c>
      <c r="V1171" t="s">
        <v>144</v>
      </c>
      <c r="W1171" t="s">
        <v>108</v>
      </c>
      <c r="X1171">
        <v>0.99686932277824802</v>
      </c>
      <c r="Y1171" t="s">
        <v>174</v>
      </c>
      <c r="Z1171" t="s">
        <v>112</v>
      </c>
      <c r="AA1171">
        <v>0.99264605913871795</v>
      </c>
      <c r="AB1171" t="s">
        <v>113</v>
      </c>
      <c r="AC1171">
        <v>823498</v>
      </c>
      <c r="AD1171">
        <v>1242920</v>
      </c>
      <c r="AE1171">
        <v>1875673</v>
      </c>
      <c r="AF1171" t="s">
        <v>118</v>
      </c>
      <c r="AH1171" s="41" t="s">
        <v>1337</v>
      </c>
      <c r="AI1171" t="s">
        <v>200</v>
      </c>
      <c r="AJ1171" t="s">
        <v>121</v>
      </c>
      <c r="AK1171" s="32">
        <v>43367</v>
      </c>
      <c r="AL1171" s="32">
        <v>43367</v>
      </c>
      <c r="AM1171">
        <v>24</v>
      </c>
      <c r="AN1171">
        <v>1</v>
      </c>
    </row>
    <row r="1172" spans="1:40" x14ac:dyDescent="0.3">
      <c r="A1172" s="32">
        <v>43343</v>
      </c>
      <c r="B1172">
        <v>117022</v>
      </c>
      <c r="C1172">
        <v>0.11799999999999999</v>
      </c>
      <c r="D1172" t="s">
        <v>468</v>
      </c>
      <c r="E1172" t="s">
        <v>24</v>
      </c>
      <c r="F1172" t="s">
        <v>1338</v>
      </c>
      <c r="G1172">
        <v>0</v>
      </c>
      <c r="H1172">
        <v>0</v>
      </c>
      <c r="I1172">
        <v>0</v>
      </c>
      <c r="J1172">
        <v>1</v>
      </c>
      <c r="K1172" t="s">
        <v>112</v>
      </c>
      <c r="L1172">
        <v>1.65451141466472</v>
      </c>
      <c r="M1172" t="s">
        <v>148</v>
      </c>
      <c r="N1172" t="s">
        <v>129</v>
      </c>
      <c r="O1172">
        <v>1.50172227109451</v>
      </c>
      <c r="P1172" t="s">
        <v>185</v>
      </c>
      <c r="Q1172" t="s">
        <v>106</v>
      </c>
      <c r="R1172">
        <v>1.24881200088203</v>
      </c>
      <c r="S1172" t="s">
        <v>1095</v>
      </c>
      <c r="T1172" t="s">
        <v>110</v>
      </c>
      <c r="U1172">
        <v>1.0662848126568001</v>
      </c>
      <c r="V1172" t="s">
        <v>111</v>
      </c>
      <c r="W1172" t="s">
        <v>1076</v>
      </c>
      <c r="X1172">
        <v>1.0568107571335901</v>
      </c>
      <c r="Y1172" t="s">
        <v>1077</v>
      </c>
      <c r="Z1172" t="s">
        <v>1073</v>
      </c>
      <c r="AA1172">
        <v>1.0245044383941999</v>
      </c>
      <c r="AB1172" t="s">
        <v>1074</v>
      </c>
      <c r="AC1172">
        <v>828173</v>
      </c>
      <c r="AD1172">
        <v>1249029</v>
      </c>
      <c r="AE1172">
        <v>1016237</v>
      </c>
      <c r="AF1172" t="s">
        <v>118</v>
      </c>
      <c r="AH1172" s="41" t="s">
        <v>1339</v>
      </c>
      <c r="AI1172" t="s">
        <v>151</v>
      </c>
      <c r="AJ1172" t="s">
        <v>121</v>
      </c>
      <c r="AK1172" s="32">
        <v>43371</v>
      </c>
      <c r="AL1172" s="32">
        <v>43371</v>
      </c>
      <c r="AM1172">
        <v>28</v>
      </c>
      <c r="AN1172">
        <v>1</v>
      </c>
    </row>
    <row r="1173" spans="1:40" ht="31.5" x14ac:dyDescent="0.3">
      <c r="A1173" s="32">
        <v>43343</v>
      </c>
      <c r="B1173">
        <v>117156</v>
      </c>
      <c r="C1173">
        <v>0.14499999999999999</v>
      </c>
      <c r="D1173" t="s">
        <v>104</v>
      </c>
      <c r="E1173" t="s">
        <v>18</v>
      </c>
      <c r="F1173" t="s">
        <v>1340</v>
      </c>
      <c r="G1173">
        <v>0</v>
      </c>
      <c r="H1173">
        <v>1</v>
      </c>
      <c r="I1173">
        <v>0</v>
      </c>
      <c r="J1173">
        <v>0</v>
      </c>
      <c r="K1173" t="s">
        <v>129</v>
      </c>
      <c r="L1173">
        <v>1.50172227109451</v>
      </c>
      <c r="M1173" t="s">
        <v>185</v>
      </c>
      <c r="N1173" t="s">
        <v>106</v>
      </c>
      <c r="O1173">
        <v>1.24881200088203</v>
      </c>
      <c r="P1173" t="s">
        <v>1095</v>
      </c>
      <c r="Q1173" t="s">
        <v>108</v>
      </c>
      <c r="R1173">
        <v>1.12625407714445</v>
      </c>
      <c r="S1173" t="s">
        <v>109</v>
      </c>
      <c r="T1173" t="s">
        <v>116</v>
      </c>
      <c r="U1173">
        <v>1.11590409523878</v>
      </c>
      <c r="V1173" t="s">
        <v>134</v>
      </c>
      <c r="W1173" t="s">
        <v>110</v>
      </c>
      <c r="X1173">
        <v>1.0662848126568001</v>
      </c>
      <c r="Y1173" t="s">
        <v>111</v>
      </c>
      <c r="Z1173" t="s">
        <v>1076</v>
      </c>
      <c r="AA1173">
        <v>1.0568107571335901</v>
      </c>
      <c r="AB1173" t="s">
        <v>1077</v>
      </c>
      <c r="AC1173">
        <v>820791</v>
      </c>
      <c r="AD1173">
        <v>1238543</v>
      </c>
      <c r="AE1173">
        <v>9202268</v>
      </c>
      <c r="AF1173" t="s">
        <v>118</v>
      </c>
      <c r="AH1173" s="41" t="s">
        <v>1341</v>
      </c>
      <c r="AI1173" t="s">
        <v>120</v>
      </c>
      <c r="AJ1173" t="s">
        <v>121</v>
      </c>
      <c r="AK1173" s="32">
        <v>43360</v>
      </c>
      <c r="AL1173" s="32">
        <v>43360</v>
      </c>
      <c r="AM1173">
        <v>17</v>
      </c>
      <c r="AN1173">
        <v>1</v>
      </c>
    </row>
    <row r="1174" spans="1:40" x14ac:dyDescent="0.3">
      <c r="A1174" s="32">
        <v>43343</v>
      </c>
      <c r="B1174">
        <v>117267</v>
      </c>
      <c r="C1174">
        <v>0.128</v>
      </c>
      <c r="D1174" t="s">
        <v>839</v>
      </c>
      <c r="E1174" t="s">
        <v>31</v>
      </c>
      <c r="F1174" t="s">
        <v>1342</v>
      </c>
      <c r="G1174">
        <v>0</v>
      </c>
      <c r="H1174">
        <v>1</v>
      </c>
      <c r="I1174">
        <v>0</v>
      </c>
      <c r="J1174">
        <v>0</v>
      </c>
      <c r="K1174" t="s">
        <v>143</v>
      </c>
      <c r="L1174">
        <v>2.10707170174586</v>
      </c>
      <c r="M1174" t="s">
        <v>171</v>
      </c>
      <c r="N1174" t="s">
        <v>112</v>
      </c>
      <c r="O1174">
        <v>1.40124451126559</v>
      </c>
      <c r="P1174" t="s">
        <v>113</v>
      </c>
      <c r="Q1174" t="s">
        <v>116</v>
      </c>
      <c r="R1174">
        <v>1.11590409523878</v>
      </c>
      <c r="S1174" t="s">
        <v>134</v>
      </c>
      <c r="T1174" t="s">
        <v>110</v>
      </c>
      <c r="U1174">
        <v>1.0662848126568001</v>
      </c>
      <c r="V1174" t="s">
        <v>111</v>
      </c>
      <c r="W1174" t="s">
        <v>1076</v>
      </c>
      <c r="X1174">
        <v>1.0568107571335901</v>
      </c>
      <c r="Y1174" t="s">
        <v>1077</v>
      </c>
      <c r="Z1174" t="s">
        <v>1073</v>
      </c>
      <c r="AA1174">
        <v>1.0245044383941999</v>
      </c>
      <c r="AB1174" t="s">
        <v>1074</v>
      </c>
      <c r="AC1174">
        <v>824421</v>
      </c>
      <c r="AD1174">
        <v>1244246</v>
      </c>
      <c r="AE1174">
        <v>9627746</v>
      </c>
      <c r="AF1174" t="s">
        <v>118</v>
      </c>
      <c r="AH1174" s="41" t="s">
        <v>1343</v>
      </c>
      <c r="AI1174" t="s">
        <v>120</v>
      </c>
      <c r="AJ1174" t="s">
        <v>121</v>
      </c>
      <c r="AK1174" s="32">
        <v>43368</v>
      </c>
      <c r="AL1174" s="32">
        <v>43368</v>
      </c>
      <c r="AM1174">
        <v>25</v>
      </c>
      <c r="AN1174">
        <v>1</v>
      </c>
    </row>
    <row r="1175" spans="1:40" ht="47.25" x14ac:dyDescent="0.3">
      <c r="A1175" s="32">
        <v>43343</v>
      </c>
      <c r="B1175">
        <v>117292</v>
      </c>
      <c r="C1175">
        <v>0.312</v>
      </c>
      <c r="D1175" t="s">
        <v>122</v>
      </c>
      <c r="E1175" t="s">
        <v>20</v>
      </c>
      <c r="F1175" t="s">
        <v>1247</v>
      </c>
      <c r="G1175">
        <v>0</v>
      </c>
      <c r="H1175">
        <v>1</v>
      </c>
      <c r="I1175">
        <v>0</v>
      </c>
      <c r="J1175">
        <v>0</v>
      </c>
      <c r="K1175" t="s">
        <v>143</v>
      </c>
      <c r="L1175">
        <v>2.10707170174586</v>
      </c>
      <c r="M1175" t="s">
        <v>171</v>
      </c>
      <c r="N1175" t="s">
        <v>403</v>
      </c>
      <c r="O1175">
        <v>1.8396365157777299</v>
      </c>
      <c r="P1175" t="s">
        <v>608</v>
      </c>
      <c r="Q1175" t="s">
        <v>129</v>
      </c>
      <c r="R1175">
        <v>1.50172227109451</v>
      </c>
      <c r="S1175" t="s">
        <v>185</v>
      </c>
      <c r="T1175" t="s">
        <v>112</v>
      </c>
      <c r="U1175">
        <v>1.4126918873860299</v>
      </c>
      <c r="V1175" t="s">
        <v>148</v>
      </c>
      <c r="W1175" t="s">
        <v>116</v>
      </c>
      <c r="X1175">
        <v>1.11590409523878</v>
      </c>
      <c r="Y1175" t="s">
        <v>134</v>
      </c>
      <c r="Z1175" t="s">
        <v>110</v>
      </c>
      <c r="AA1175">
        <v>1.0662848126568001</v>
      </c>
      <c r="AB1175" t="s">
        <v>111</v>
      </c>
      <c r="AC1175">
        <v>820723</v>
      </c>
      <c r="AD1175">
        <v>1238419</v>
      </c>
      <c r="AE1175">
        <v>9751058</v>
      </c>
      <c r="AF1175" t="s">
        <v>118</v>
      </c>
      <c r="AH1175" s="41" t="s">
        <v>1344</v>
      </c>
      <c r="AI1175" t="s">
        <v>120</v>
      </c>
      <c r="AJ1175" t="s">
        <v>121</v>
      </c>
      <c r="AK1175" s="32">
        <v>43360</v>
      </c>
      <c r="AL1175" s="32">
        <v>43360</v>
      </c>
      <c r="AM1175">
        <v>17</v>
      </c>
      <c r="AN1175">
        <v>1</v>
      </c>
    </row>
    <row r="1176" spans="1:40" x14ac:dyDescent="0.3">
      <c r="A1176" s="32">
        <v>43343</v>
      </c>
      <c r="B1176">
        <v>117353</v>
      </c>
      <c r="C1176">
        <v>0.13200000000000001</v>
      </c>
      <c r="D1176" t="s">
        <v>495</v>
      </c>
      <c r="E1176" t="s">
        <v>22</v>
      </c>
      <c r="F1176" t="s">
        <v>1303</v>
      </c>
      <c r="G1176">
        <v>0</v>
      </c>
      <c r="H1176">
        <v>1</v>
      </c>
      <c r="I1176">
        <v>0</v>
      </c>
      <c r="J1176">
        <v>0</v>
      </c>
      <c r="K1176" t="s">
        <v>403</v>
      </c>
      <c r="L1176">
        <v>1.8396365157777299</v>
      </c>
      <c r="M1176" t="s">
        <v>608</v>
      </c>
      <c r="N1176" t="s">
        <v>106</v>
      </c>
      <c r="O1176">
        <v>1.24881200088203</v>
      </c>
      <c r="P1176" t="s">
        <v>1095</v>
      </c>
      <c r="Q1176" t="s">
        <v>116</v>
      </c>
      <c r="R1176">
        <v>1.11590409523878</v>
      </c>
      <c r="S1176" t="s">
        <v>134</v>
      </c>
      <c r="T1176" t="s">
        <v>110</v>
      </c>
      <c r="U1176">
        <v>1.0662848126568001</v>
      </c>
      <c r="V1176" t="s">
        <v>111</v>
      </c>
      <c r="W1176" t="s">
        <v>1076</v>
      </c>
      <c r="X1176">
        <v>1.0568107571335901</v>
      </c>
      <c r="Y1176" t="s">
        <v>1077</v>
      </c>
      <c r="Z1176" t="s">
        <v>143</v>
      </c>
      <c r="AA1176">
        <v>1.00319740091302</v>
      </c>
      <c r="AB1176" t="s">
        <v>144</v>
      </c>
      <c r="AC1176">
        <v>823351</v>
      </c>
      <c r="AD1176">
        <v>1242623</v>
      </c>
      <c r="AE1176">
        <v>8306060</v>
      </c>
      <c r="AF1176" t="s">
        <v>118</v>
      </c>
      <c r="AH1176" s="41" t="s">
        <v>1345</v>
      </c>
      <c r="AI1176" t="s">
        <v>120</v>
      </c>
      <c r="AJ1176" t="s">
        <v>121</v>
      </c>
      <c r="AK1176" s="32">
        <v>43367</v>
      </c>
      <c r="AL1176" s="32">
        <v>43367</v>
      </c>
      <c r="AM1176">
        <v>24</v>
      </c>
      <c r="AN1176">
        <v>1</v>
      </c>
    </row>
    <row r="1177" spans="1:40" x14ac:dyDescent="0.3">
      <c r="A1177" s="32">
        <v>43343</v>
      </c>
      <c r="B1177">
        <v>117581</v>
      </c>
      <c r="C1177">
        <v>0.16400000000000001</v>
      </c>
      <c r="D1177" t="s">
        <v>241</v>
      </c>
      <c r="E1177" t="s">
        <v>33</v>
      </c>
      <c r="F1177" t="s">
        <v>1346</v>
      </c>
      <c r="G1177">
        <v>0</v>
      </c>
      <c r="H1177">
        <v>1</v>
      </c>
      <c r="I1177">
        <v>0</v>
      </c>
      <c r="J1177">
        <v>0</v>
      </c>
      <c r="K1177" t="s">
        <v>403</v>
      </c>
      <c r="L1177">
        <v>1.8396365157777299</v>
      </c>
      <c r="M1177" t="s">
        <v>608</v>
      </c>
      <c r="N1177" t="s">
        <v>106</v>
      </c>
      <c r="O1177">
        <v>1.24881200088203</v>
      </c>
      <c r="P1177" t="s">
        <v>1095</v>
      </c>
      <c r="Q1177" t="s">
        <v>129</v>
      </c>
      <c r="R1177">
        <v>1.2030725316672199</v>
      </c>
      <c r="S1177" t="s">
        <v>169</v>
      </c>
      <c r="T1177" t="s">
        <v>110</v>
      </c>
      <c r="U1177">
        <v>1.0662848126568001</v>
      </c>
      <c r="V1177" t="s">
        <v>111</v>
      </c>
      <c r="W1177" t="s">
        <v>1076</v>
      </c>
      <c r="X1177">
        <v>1.0568107571335901</v>
      </c>
      <c r="Y1177" t="s">
        <v>1077</v>
      </c>
      <c r="Z1177" t="s">
        <v>108</v>
      </c>
      <c r="AA1177">
        <v>0.99686932277824802</v>
      </c>
      <c r="AB1177" t="s">
        <v>174</v>
      </c>
      <c r="AC1177">
        <v>826415</v>
      </c>
      <c r="AD1177">
        <v>1246882</v>
      </c>
      <c r="AE1177">
        <v>8901167</v>
      </c>
      <c r="AF1177" t="s">
        <v>118</v>
      </c>
      <c r="AH1177" s="41" t="s">
        <v>1347</v>
      </c>
      <c r="AI1177" t="s">
        <v>151</v>
      </c>
      <c r="AJ1177" t="s">
        <v>121</v>
      </c>
      <c r="AK1177" s="32">
        <v>43370</v>
      </c>
      <c r="AL1177" s="32">
        <v>43370</v>
      </c>
      <c r="AM1177">
        <v>27</v>
      </c>
      <c r="AN1177">
        <v>1</v>
      </c>
    </row>
    <row r="1178" spans="1:40" ht="31.5" x14ac:dyDescent="0.3">
      <c r="A1178" s="32">
        <v>43343</v>
      </c>
      <c r="B1178">
        <v>117743</v>
      </c>
      <c r="C1178">
        <v>0.104</v>
      </c>
      <c r="D1178" t="s">
        <v>214</v>
      </c>
      <c r="E1178" t="s">
        <v>23</v>
      </c>
      <c r="F1178" t="s">
        <v>1230</v>
      </c>
      <c r="G1178">
        <v>0</v>
      </c>
      <c r="H1178">
        <v>1</v>
      </c>
      <c r="I1178">
        <v>0</v>
      </c>
      <c r="J1178">
        <v>0</v>
      </c>
      <c r="K1178" t="s">
        <v>129</v>
      </c>
      <c r="L1178">
        <v>1.50172227109451</v>
      </c>
      <c r="M1178" t="s">
        <v>185</v>
      </c>
      <c r="N1178" t="s">
        <v>116</v>
      </c>
      <c r="O1178">
        <v>1.11590409523878</v>
      </c>
      <c r="P1178" t="s">
        <v>134</v>
      </c>
      <c r="Q1178" t="s">
        <v>110</v>
      </c>
      <c r="R1178">
        <v>1.0662848126568001</v>
      </c>
      <c r="S1178" t="s">
        <v>111</v>
      </c>
      <c r="T1178" t="s">
        <v>1076</v>
      </c>
      <c r="U1178">
        <v>1.0568107571335901</v>
      </c>
      <c r="V1178" t="s">
        <v>1077</v>
      </c>
      <c r="W1178" t="s">
        <v>1073</v>
      </c>
      <c r="X1178">
        <v>1.0245044383941999</v>
      </c>
      <c r="Y1178" t="s">
        <v>1074</v>
      </c>
      <c r="Z1178" t="s">
        <v>143</v>
      </c>
      <c r="AA1178">
        <v>1.00319740091302</v>
      </c>
      <c r="AB1178" t="s">
        <v>144</v>
      </c>
      <c r="AC1178">
        <v>820416</v>
      </c>
      <c r="AD1178">
        <v>1237774</v>
      </c>
      <c r="AE1178">
        <v>9755539</v>
      </c>
      <c r="AF1178" t="s">
        <v>118</v>
      </c>
      <c r="AH1178" s="41" t="s">
        <v>1348</v>
      </c>
      <c r="AI1178" t="s">
        <v>120</v>
      </c>
      <c r="AJ1178" t="s">
        <v>121</v>
      </c>
      <c r="AK1178" s="32">
        <v>43357</v>
      </c>
      <c r="AL1178" s="32">
        <v>43357</v>
      </c>
      <c r="AM1178">
        <v>14</v>
      </c>
      <c r="AN1178">
        <v>1</v>
      </c>
    </row>
    <row r="1179" spans="1:40" x14ac:dyDescent="0.3">
      <c r="A1179" s="32">
        <v>43343</v>
      </c>
      <c r="B1179">
        <v>117745</v>
      </c>
      <c r="C1179">
        <v>0.13200000000000001</v>
      </c>
      <c r="D1179" t="s">
        <v>137</v>
      </c>
      <c r="E1179" t="s">
        <v>33</v>
      </c>
      <c r="F1179" t="s">
        <v>1349</v>
      </c>
      <c r="G1179">
        <v>0</v>
      </c>
      <c r="H1179">
        <v>1</v>
      </c>
      <c r="I1179">
        <v>0</v>
      </c>
      <c r="J1179">
        <v>0</v>
      </c>
      <c r="K1179" t="s">
        <v>403</v>
      </c>
      <c r="L1179">
        <v>1.8396365157777299</v>
      </c>
      <c r="M1179" t="s">
        <v>608</v>
      </c>
      <c r="N1179" t="s">
        <v>106</v>
      </c>
      <c r="O1179">
        <v>1.55325081796186</v>
      </c>
      <c r="P1179" t="s">
        <v>698</v>
      </c>
      <c r="Q1179" t="s">
        <v>116</v>
      </c>
      <c r="R1179">
        <v>1.11590409523878</v>
      </c>
      <c r="S1179" t="s">
        <v>134</v>
      </c>
      <c r="T1179" t="s">
        <v>110</v>
      </c>
      <c r="U1179">
        <v>1.0662848126568001</v>
      </c>
      <c r="V1179" t="s">
        <v>111</v>
      </c>
      <c r="W1179" t="s">
        <v>1073</v>
      </c>
      <c r="X1179">
        <v>1.0245044383941999</v>
      </c>
      <c r="Y1179" t="s">
        <v>1074</v>
      </c>
      <c r="Z1179" t="s">
        <v>143</v>
      </c>
      <c r="AA1179">
        <v>1.00319740091302</v>
      </c>
      <c r="AB1179" t="s">
        <v>144</v>
      </c>
      <c r="AN1179">
        <v>136</v>
      </c>
    </row>
    <row r="1180" spans="1:40" ht="78.75" x14ac:dyDescent="0.3">
      <c r="A1180" s="32">
        <v>43343</v>
      </c>
      <c r="B1180">
        <v>117919</v>
      </c>
      <c r="C1180">
        <v>0.29599999999999999</v>
      </c>
      <c r="D1180" t="s">
        <v>1186</v>
      </c>
      <c r="E1180" t="s">
        <v>20</v>
      </c>
      <c r="F1180" t="s">
        <v>1262</v>
      </c>
      <c r="G1180">
        <v>0</v>
      </c>
      <c r="H1180">
        <v>1</v>
      </c>
      <c r="I1180">
        <v>0</v>
      </c>
      <c r="J1180">
        <v>0</v>
      </c>
      <c r="K1180" t="s">
        <v>143</v>
      </c>
      <c r="L1180">
        <v>2.10707170174586</v>
      </c>
      <c r="M1180" t="s">
        <v>171</v>
      </c>
      <c r="N1180" t="s">
        <v>106</v>
      </c>
      <c r="O1180">
        <v>1.5267733537727901</v>
      </c>
      <c r="P1180" t="s">
        <v>690</v>
      </c>
      <c r="Q1180" t="s">
        <v>129</v>
      </c>
      <c r="R1180">
        <v>1.50172227109451</v>
      </c>
      <c r="S1180" t="s">
        <v>185</v>
      </c>
      <c r="T1180" t="s">
        <v>108</v>
      </c>
      <c r="U1180">
        <v>1.40136162698032</v>
      </c>
      <c r="V1180" t="s">
        <v>212</v>
      </c>
      <c r="W1180" t="s">
        <v>116</v>
      </c>
      <c r="X1180">
        <v>1.11590409523878</v>
      </c>
      <c r="Y1180" t="s">
        <v>134</v>
      </c>
      <c r="Z1180" t="s">
        <v>124</v>
      </c>
      <c r="AA1180">
        <v>1.0882273625129699</v>
      </c>
      <c r="AB1180" t="s">
        <v>135</v>
      </c>
      <c r="AC1180">
        <v>819845</v>
      </c>
      <c r="AD1180">
        <v>1236655</v>
      </c>
      <c r="AE1180">
        <v>9528035</v>
      </c>
      <c r="AF1180" t="s">
        <v>118</v>
      </c>
      <c r="AH1180" s="41" t="s">
        <v>1350</v>
      </c>
      <c r="AI1180" t="s">
        <v>120</v>
      </c>
      <c r="AJ1180" t="s">
        <v>121</v>
      </c>
      <c r="AK1180" s="32">
        <v>43356</v>
      </c>
      <c r="AL1180" s="32">
        <v>43356</v>
      </c>
      <c r="AM1180">
        <v>13</v>
      </c>
      <c r="AN1180">
        <v>1</v>
      </c>
    </row>
    <row r="1181" spans="1:40" x14ac:dyDescent="0.3">
      <c r="A1181" s="32">
        <v>43343</v>
      </c>
      <c r="B1181">
        <v>117940</v>
      </c>
      <c r="C1181">
        <v>0.114</v>
      </c>
      <c r="E1181" t="s">
        <v>18</v>
      </c>
      <c r="F1181" t="s">
        <v>1351</v>
      </c>
      <c r="G1181">
        <v>0</v>
      </c>
      <c r="H1181">
        <v>1</v>
      </c>
      <c r="I1181">
        <v>0</v>
      </c>
      <c r="J1181">
        <v>0</v>
      </c>
      <c r="K1181" t="s">
        <v>112</v>
      </c>
      <c r="L1181">
        <v>1.4733145347154399</v>
      </c>
      <c r="M1181" t="s">
        <v>148</v>
      </c>
      <c r="N1181" t="s">
        <v>106</v>
      </c>
      <c r="O1181">
        <v>1.24881200088203</v>
      </c>
      <c r="P1181" t="s">
        <v>1095</v>
      </c>
      <c r="Q1181" t="s">
        <v>129</v>
      </c>
      <c r="R1181">
        <v>1.2030725316672199</v>
      </c>
      <c r="S1181" t="s">
        <v>169</v>
      </c>
      <c r="T1181" t="s">
        <v>108</v>
      </c>
      <c r="U1181">
        <v>1.12625407714445</v>
      </c>
      <c r="V1181" t="s">
        <v>109</v>
      </c>
      <c r="W1181" t="s">
        <v>116</v>
      </c>
      <c r="X1181">
        <v>1.11590409523878</v>
      </c>
      <c r="Y1181" t="s">
        <v>134</v>
      </c>
      <c r="Z1181" t="s">
        <v>110</v>
      </c>
      <c r="AA1181">
        <v>1.0662848126568001</v>
      </c>
      <c r="AB1181" t="s">
        <v>111</v>
      </c>
      <c r="AC1181">
        <v>819812</v>
      </c>
      <c r="AD1181">
        <v>1236604</v>
      </c>
      <c r="AE1181">
        <v>1011691</v>
      </c>
      <c r="AF1181" t="s">
        <v>118</v>
      </c>
      <c r="AH1181" s="41" t="s">
        <v>1352</v>
      </c>
      <c r="AI1181" t="s">
        <v>151</v>
      </c>
      <c r="AJ1181" t="s">
        <v>121</v>
      </c>
      <c r="AK1181" s="32">
        <v>43356</v>
      </c>
      <c r="AL1181" s="32">
        <v>43356</v>
      </c>
      <c r="AM1181">
        <v>13</v>
      </c>
      <c r="AN1181">
        <v>1</v>
      </c>
    </row>
    <row r="1182" spans="1:40" x14ac:dyDescent="0.3">
      <c r="A1182" s="32">
        <v>43343</v>
      </c>
      <c r="B1182">
        <v>118001</v>
      </c>
      <c r="C1182">
        <v>0.115</v>
      </c>
      <c r="D1182" t="s">
        <v>347</v>
      </c>
      <c r="E1182" t="s">
        <v>24</v>
      </c>
      <c r="F1182" t="s">
        <v>1353</v>
      </c>
      <c r="G1182">
        <v>0</v>
      </c>
      <c r="H1182">
        <v>1</v>
      </c>
      <c r="I1182">
        <v>0</v>
      </c>
      <c r="J1182">
        <v>0</v>
      </c>
      <c r="K1182" t="s">
        <v>129</v>
      </c>
      <c r="L1182">
        <v>1.50172227109451</v>
      </c>
      <c r="M1182" t="s">
        <v>185</v>
      </c>
      <c r="N1182" t="s">
        <v>106</v>
      </c>
      <c r="O1182">
        <v>1.24881200088203</v>
      </c>
      <c r="P1182" t="s">
        <v>1095</v>
      </c>
      <c r="Q1182" t="s">
        <v>116</v>
      </c>
      <c r="R1182">
        <v>1.11590409523878</v>
      </c>
      <c r="S1182" t="s">
        <v>134</v>
      </c>
      <c r="T1182" t="s">
        <v>110</v>
      </c>
      <c r="U1182">
        <v>1.0662848126568001</v>
      </c>
      <c r="V1182" t="s">
        <v>111</v>
      </c>
      <c r="W1182" t="s">
        <v>1076</v>
      </c>
      <c r="X1182">
        <v>1.0568107571335901</v>
      </c>
      <c r="Y1182" t="s">
        <v>1077</v>
      </c>
      <c r="Z1182" t="s">
        <v>1073</v>
      </c>
      <c r="AA1182">
        <v>1.0245044383941999</v>
      </c>
      <c r="AB1182" t="s">
        <v>1074</v>
      </c>
      <c r="AC1182">
        <v>827938</v>
      </c>
      <c r="AD1182">
        <v>1248751</v>
      </c>
      <c r="AE1182">
        <v>7111735</v>
      </c>
      <c r="AF1182" t="s">
        <v>118</v>
      </c>
      <c r="AH1182" s="41" t="s">
        <v>1354</v>
      </c>
      <c r="AI1182" t="s">
        <v>200</v>
      </c>
      <c r="AJ1182" t="s">
        <v>121</v>
      </c>
      <c r="AK1182" s="32">
        <v>43371</v>
      </c>
      <c r="AL1182" s="32">
        <v>43371</v>
      </c>
      <c r="AM1182">
        <v>28</v>
      </c>
      <c r="AN1182">
        <v>1</v>
      </c>
    </row>
    <row r="1183" spans="1:40" x14ac:dyDescent="0.3">
      <c r="A1183" s="32">
        <v>43343</v>
      </c>
      <c r="B1183">
        <v>11826</v>
      </c>
      <c r="C1183">
        <v>0.151</v>
      </c>
      <c r="D1183" t="s">
        <v>239</v>
      </c>
      <c r="E1183" t="s">
        <v>24</v>
      </c>
      <c r="F1183" t="s">
        <v>1355</v>
      </c>
      <c r="G1183">
        <v>0</v>
      </c>
      <c r="H1183">
        <v>1</v>
      </c>
      <c r="I1183">
        <v>0</v>
      </c>
      <c r="J1183">
        <v>0</v>
      </c>
      <c r="K1183" t="s">
        <v>106</v>
      </c>
      <c r="L1183">
        <v>2.79676223616134</v>
      </c>
      <c r="M1183" t="s">
        <v>702</v>
      </c>
      <c r="N1183" t="s">
        <v>129</v>
      </c>
      <c r="O1183">
        <v>1.12931974425753</v>
      </c>
      <c r="P1183" t="s">
        <v>907</v>
      </c>
      <c r="Q1183" t="s">
        <v>116</v>
      </c>
      <c r="R1183">
        <v>1.11590409523878</v>
      </c>
      <c r="S1183" t="s">
        <v>134</v>
      </c>
      <c r="T1183" t="s">
        <v>1073</v>
      </c>
      <c r="U1183">
        <v>1.0245044383941999</v>
      </c>
      <c r="V1183" t="s">
        <v>1074</v>
      </c>
      <c r="W1183" t="s">
        <v>403</v>
      </c>
      <c r="X1183">
        <v>0.97956923800433404</v>
      </c>
      <c r="Y1183" t="s">
        <v>404</v>
      </c>
      <c r="Z1183" t="s">
        <v>1076</v>
      </c>
      <c r="AA1183">
        <v>0.96773565000357498</v>
      </c>
      <c r="AB1183" t="s">
        <v>1092</v>
      </c>
      <c r="AC1183">
        <v>823885</v>
      </c>
      <c r="AD1183">
        <v>1243473</v>
      </c>
      <c r="AE1183">
        <v>1010917</v>
      </c>
      <c r="AF1183" t="s">
        <v>118</v>
      </c>
      <c r="AH1183" s="41" t="s">
        <v>1356</v>
      </c>
      <c r="AI1183" t="s">
        <v>120</v>
      </c>
      <c r="AJ1183" t="s">
        <v>121</v>
      </c>
      <c r="AK1183" s="32">
        <v>43368</v>
      </c>
      <c r="AL1183" s="32">
        <v>43368</v>
      </c>
      <c r="AM1183">
        <v>25</v>
      </c>
      <c r="AN1183">
        <v>1</v>
      </c>
    </row>
    <row r="1184" spans="1:40" ht="47.25" x14ac:dyDescent="0.3">
      <c r="A1184" s="32">
        <v>43343</v>
      </c>
      <c r="B1184">
        <v>118313</v>
      </c>
      <c r="C1184">
        <v>0.11799999999999999</v>
      </c>
      <c r="D1184" t="s">
        <v>491</v>
      </c>
      <c r="E1184" t="s">
        <v>33</v>
      </c>
      <c r="F1184" t="s">
        <v>1357</v>
      </c>
      <c r="G1184">
        <v>0</v>
      </c>
      <c r="H1184">
        <v>1</v>
      </c>
      <c r="I1184">
        <v>0</v>
      </c>
      <c r="J1184">
        <v>0</v>
      </c>
      <c r="K1184" t="s">
        <v>403</v>
      </c>
      <c r="L1184">
        <v>1.8396365157777299</v>
      </c>
      <c r="M1184" t="s">
        <v>608</v>
      </c>
      <c r="N1184" t="s">
        <v>108</v>
      </c>
      <c r="O1184">
        <v>1.12625407714445</v>
      </c>
      <c r="P1184" t="s">
        <v>109</v>
      </c>
      <c r="Q1184" t="s">
        <v>116</v>
      </c>
      <c r="R1184">
        <v>1.11590409523878</v>
      </c>
      <c r="S1184" t="s">
        <v>134</v>
      </c>
      <c r="T1184" t="s">
        <v>124</v>
      </c>
      <c r="U1184">
        <v>1.0882273625129699</v>
      </c>
      <c r="V1184" t="s">
        <v>135</v>
      </c>
      <c r="W1184" t="s">
        <v>110</v>
      </c>
      <c r="X1184">
        <v>1.0662848126568001</v>
      </c>
      <c r="Y1184" t="s">
        <v>111</v>
      </c>
      <c r="Z1184" t="s">
        <v>1076</v>
      </c>
      <c r="AA1184">
        <v>1.0568107571335901</v>
      </c>
      <c r="AB1184" t="s">
        <v>1077</v>
      </c>
      <c r="AC1184">
        <v>824714</v>
      </c>
      <c r="AD1184">
        <v>1244615</v>
      </c>
      <c r="AE1184">
        <v>8901217</v>
      </c>
      <c r="AF1184" t="s">
        <v>118</v>
      </c>
      <c r="AH1184" s="41" t="s">
        <v>1358</v>
      </c>
      <c r="AI1184" t="s">
        <v>151</v>
      </c>
      <c r="AJ1184" t="s">
        <v>121</v>
      </c>
      <c r="AK1184" s="32">
        <v>43368</v>
      </c>
      <c r="AL1184" s="32">
        <v>43368</v>
      </c>
      <c r="AM1184">
        <v>25</v>
      </c>
      <c r="AN1184">
        <v>1</v>
      </c>
    </row>
    <row r="1185" spans="1:40" ht="31.5" x14ac:dyDescent="0.3">
      <c r="A1185" s="32">
        <v>43343</v>
      </c>
      <c r="B1185">
        <v>118496</v>
      </c>
      <c r="C1185">
        <v>0.11600000000000001</v>
      </c>
      <c r="D1185" t="s">
        <v>330</v>
      </c>
      <c r="E1185" t="s">
        <v>14</v>
      </c>
      <c r="F1185" t="s">
        <v>188</v>
      </c>
      <c r="G1185">
        <v>0</v>
      </c>
      <c r="H1185">
        <v>0</v>
      </c>
      <c r="I1185">
        <v>0</v>
      </c>
      <c r="J1185">
        <v>1</v>
      </c>
      <c r="K1185" t="s">
        <v>143</v>
      </c>
      <c r="L1185">
        <v>2.10707170174586</v>
      </c>
      <c r="M1185" t="s">
        <v>171</v>
      </c>
      <c r="N1185" t="s">
        <v>110</v>
      </c>
      <c r="O1185">
        <v>1.0662848126568001</v>
      </c>
      <c r="P1185" t="s">
        <v>111</v>
      </c>
      <c r="Q1185" t="s">
        <v>1076</v>
      </c>
      <c r="R1185">
        <v>1.0568107571335901</v>
      </c>
      <c r="S1185" t="s">
        <v>1077</v>
      </c>
      <c r="T1185" t="s">
        <v>1073</v>
      </c>
      <c r="U1185">
        <v>1.0245044383941999</v>
      </c>
      <c r="V1185" t="s">
        <v>1074</v>
      </c>
      <c r="W1185" t="s">
        <v>108</v>
      </c>
      <c r="X1185">
        <v>0.99686932277824802</v>
      </c>
      <c r="Y1185" t="s">
        <v>174</v>
      </c>
      <c r="Z1185" t="s">
        <v>403</v>
      </c>
      <c r="AA1185">
        <v>0.97956923800433404</v>
      </c>
      <c r="AB1185" t="s">
        <v>404</v>
      </c>
      <c r="AC1185">
        <v>820189</v>
      </c>
      <c r="AD1185">
        <v>1237329</v>
      </c>
      <c r="AE1185">
        <v>7096944</v>
      </c>
      <c r="AF1185" t="s">
        <v>118</v>
      </c>
      <c r="AH1185" s="41" t="s">
        <v>1359</v>
      </c>
      <c r="AI1185" t="s">
        <v>120</v>
      </c>
      <c r="AJ1185" t="s">
        <v>121</v>
      </c>
      <c r="AK1185" s="32">
        <v>43357</v>
      </c>
      <c r="AL1185" s="32">
        <v>43357</v>
      </c>
      <c r="AM1185">
        <v>14</v>
      </c>
      <c r="AN1185">
        <v>1</v>
      </c>
    </row>
    <row r="1186" spans="1:40" x14ac:dyDescent="0.3">
      <c r="A1186" s="32">
        <v>43343</v>
      </c>
      <c r="B1186">
        <v>118843</v>
      </c>
      <c r="C1186">
        <v>0.11600000000000001</v>
      </c>
      <c r="D1186" t="s">
        <v>122</v>
      </c>
      <c r="E1186" t="s">
        <v>20</v>
      </c>
      <c r="F1186" t="s">
        <v>1189</v>
      </c>
      <c r="G1186">
        <v>0</v>
      </c>
      <c r="H1186">
        <v>1</v>
      </c>
      <c r="I1186">
        <v>0</v>
      </c>
      <c r="J1186">
        <v>0</v>
      </c>
      <c r="K1186" t="s">
        <v>403</v>
      </c>
      <c r="L1186">
        <v>1.8396365157777299</v>
      </c>
      <c r="M1186" t="s">
        <v>608</v>
      </c>
      <c r="N1186" t="s">
        <v>110</v>
      </c>
      <c r="O1186">
        <v>1.0662848126568001</v>
      </c>
      <c r="P1186" t="s">
        <v>111</v>
      </c>
      <c r="Q1186" t="s">
        <v>1076</v>
      </c>
      <c r="R1186">
        <v>1.0568107571335901</v>
      </c>
      <c r="S1186" t="s">
        <v>1077</v>
      </c>
      <c r="T1186" t="s">
        <v>1073</v>
      </c>
      <c r="U1186">
        <v>1.0245044383941999</v>
      </c>
      <c r="V1186" t="s">
        <v>1074</v>
      </c>
      <c r="W1186" t="s">
        <v>143</v>
      </c>
      <c r="X1186">
        <v>1.00319740091302</v>
      </c>
      <c r="Y1186" t="s">
        <v>144</v>
      </c>
      <c r="Z1186" t="s">
        <v>112</v>
      </c>
      <c r="AA1186">
        <v>0.99373936777646399</v>
      </c>
      <c r="AB1186" t="s">
        <v>113</v>
      </c>
      <c r="AN1186">
        <v>110</v>
      </c>
    </row>
    <row r="1187" spans="1:40" x14ac:dyDescent="0.3">
      <c r="A1187" s="32">
        <v>43343</v>
      </c>
      <c r="B1187">
        <v>118970</v>
      </c>
      <c r="C1187">
        <v>0.114</v>
      </c>
      <c r="D1187" t="s">
        <v>837</v>
      </c>
      <c r="E1187" t="s">
        <v>12</v>
      </c>
      <c r="F1187" t="s">
        <v>1360</v>
      </c>
      <c r="G1187">
        <v>0</v>
      </c>
      <c r="H1187">
        <v>0</v>
      </c>
      <c r="I1187">
        <v>0</v>
      </c>
      <c r="J1187">
        <v>1</v>
      </c>
      <c r="K1187" t="s">
        <v>403</v>
      </c>
      <c r="L1187">
        <v>1.8396365157777299</v>
      </c>
      <c r="M1187" t="s">
        <v>608</v>
      </c>
      <c r="N1187" t="s">
        <v>108</v>
      </c>
      <c r="O1187">
        <v>1.12625407714445</v>
      </c>
      <c r="P1187" t="s">
        <v>109</v>
      </c>
      <c r="Q1187" t="s">
        <v>116</v>
      </c>
      <c r="R1187">
        <v>1.11590409523878</v>
      </c>
      <c r="S1187" t="s">
        <v>134</v>
      </c>
      <c r="T1187" t="s">
        <v>110</v>
      </c>
      <c r="U1187">
        <v>1.0662848126568001</v>
      </c>
      <c r="V1187" t="s">
        <v>111</v>
      </c>
      <c r="W1187" t="s">
        <v>1073</v>
      </c>
      <c r="X1187">
        <v>1.0245044383941999</v>
      </c>
      <c r="Y1187" t="s">
        <v>1074</v>
      </c>
      <c r="Z1187" t="s">
        <v>143</v>
      </c>
      <c r="AA1187">
        <v>1.00319740091302</v>
      </c>
      <c r="AB1187" t="s">
        <v>144</v>
      </c>
      <c r="AN1187">
        <v>104</v>
      </c>
    </row>
    <row r="1188" spans="1:40" x14ac:dyDescent="0.3">
      <c r="A1188" s="32">
        <v>43343</v>
      </c>
      <c r="B1188">
        <v>119348</v>
      </c>
      <c r="C1188">
        <v>0.124</v>
      </c>
      <c r="D1188" t="s">
        <v>104</v>
      </c>
      <c r="E1188" t="s">
        <v>16</v>
      </c>
      <c r="F1188" t="s">
        <v>1201</v>
      </c>
      <c r="G1188">
        <v>0</v>
      </c>
      <c r="H1188">
        <v>1</v>
      </c>
      <c r="I1188">
        <v>0</v>
      </c>
      <c r="J1188">
        <v>0</v>
      </c>
      <c r="K1188" t="s">
        <v>106</v>
      </c>
      <c r="L1188">
        <v>1.24881200088203</v>
      </c>
      <c r="M1188" t="s">
        <v>1095</v>
      </c>
      <c r="N1188" t="s">
        <v>108</v>
      </c>
      <c r="O1188">
        <v>1.12625407714445</v>
      </c>
      <c r="P1188" t="s">
        <v>109</v>
      </c>
      <c r="Q1188" t="s">
        <v>116</v>
      </c>
      <c r="R1188">
        <v>1.11590409523878</v>
      </c>
      <c r="S1188" t="s">
        <v>134</v>
      </c>
      <c r="T1188" t="s">
        <v>124</v>
      </c>
      <c r="U1188">
        <v>1.0882273625129699</v>
      </c>
      <c r="V1188" t="s">
        <v>135</v>
      </c>
      <c r="W1188" t="s">
        <v>110</v>
      </c>
      <c r="X1188">
        <v>1.0662848126568001</v>
      </c>
      <c r="Y1188" t="s">
        <v>111</v>
      </c>
      <c r="Z1188" t="s">
        <v>1076</v>
      </c>
      <c r="AA1188">
        <v>1.0568107571335901</v>
      </c>
      <c r="AB1188" t="s">
        <v>1077</v>
      </c>
      <c r="AN1188">
        <v>360</v>
      </c>
    </row>
    <row r="1189" spans="1:40" x14ac:dyDescent="0.3">
      <c r="A1189" s="32">
        <v>43343</v>
      </c>
      <c r="B1189">
        <v>119353</v>
      </c>
      <c r="C1189">
        <v>0.123</v>
      </c>
      <c r="D1189" t="s">
        <v>201</v>
      </c>
      <c r="E1189" t="s">
        <v>27</v>
      </c>
      <c r="F1189" t="s">
        <v>1361</v>
      </c>
      <c r="G1189">
        <v>0</v>
      </c>
      <c r="H1189">
        <v>1</v>
      </c>
      <c r="I1189">
        <v>0</v>
      </c>
      <c r="J1189">
        <v>0</v>
      </c>
      <c r="K1189" t="s">
        <v>143</v>
      </c>
      <c r="L1189">
        <v>2.10707170174586</v>
      </c>
      <c r="M1189" t="s">
        <v>171</v>
      </c>
      <c r="N1189" t="s">
        <v>116</v>
      </c>
      <c r="O1189">
        <v>1.11590409523878</v>
      </c>
      <c r="P1189" t="s">
        <v>134</v>
      </c>
      <c r="Q1189" t="s">
        <v>110</v>
      </c>
      <c r="R1189">
        <v>1.0662848126568001</v>
      </c>
      <c r="S1189" t="s">
        <v>111</v>
      </c>
      <c r="T1189" t="s">
        <v>1076</v>
      </c>
      <c r="U1189">
        <v>1.0568107571335901</v>
      </c>
      <c r="V1189" t="s">
        <v>1077</v>
      </c>
      <c r="W1189" t="s">
        <v>108</v>
      </c>
      <c r="X1189">
        <v>0.99686932277824802</v>
      </c>
      <c r="Y1189" t="s">
        <v>174</v>
      </c>
      <c r="Z1189" t="s">
        <v>403</v>
      </c>
      <c r="AA1189">
        <v>0.97956923800433404</v>
      </c>
      <c r="AB1189" t="s">
        <v>404</v>
      </c>
      <c r="AC1189">
        <v>828414</v>
      </c>
      <c r="AD1189">
        <v>1249310</v>
      </c>
      <c r="AE1189">
        <v>9736646</v>
      </c>
      <c r="AF1189" t="s">
        <v>118</v>
      </c>
      <c r="AH1189" s="41" t="s">
        <v>1362</v>
      </c>
      <c r="AI1189" t="s">
        <v>151</v>
      </c>
      <c r="AJ1189" t="s">
        <v>121</v>
      </c>
      <c r="AK1189" s="32">
        <v>43371</v>
      </c>
      <c r="AL1189" s="32">
        <v>43371</v>
      </c>
      <c r="AM1189">
        <v>28</v>
      </c>
      <c r="AN1189">
        <v>1</v>
      </c>
    </row>
    <row r="1190" spans="1:40" x14ac:dyDescent="0.3">
      <c r="A1190" s="32">
        <v>43343</v>
      </c>
      <c r="B1190">
        <v>119542</v>
      </c>
      <c r="C1190">
        <v>0.126</v>
      </c>
      <c r="D1190" t="s">
        <v>273</v>
      </c>
      <c r="E1190" t="s">
        <v>16</v>
      </c>
      <c r="F1190" t="s">
        <v>1232</v>
      </c>
      <c r="G1190">
        <v>0</v>
      </c>
      <c r="H1190">
        <v>1</v>
      </c>
      <c r="I1190">
        <v>0</v>
      </c>
      <c r="J1190">
        <v>0</v>
      </c>
      <c r="K1190" t="s">
        <v>143</v>
      </c>
      <c r="L1190">
        <v>2.10707170174586</v>
      </c>
      <c r="M1190" t="s">
        <v>171</v>
      </c>
      <c r="N1190" t="s">
        <v>129</v>
      </c>
      <c r="O1190">
        <v>1.2030725316672199</v>
      </c>
      <c r="P1190" t="s">
        <v>169</v>
      </c>
      <c r="Q1190" t="s">
        <v>116</v>
      </c>
      <c r="R1190">
        <v>1.11590409523878</v>
      </c>
      <c r="S1190" t="s">
        <v>134</v>
      </c>
      <c r="T1190" t="s">
        <v>110</v>
      </c>
      <c r="U1190">
        <v>1.0662848126568001</v>
      </c>
      <c r="V1190" t="s">
        <v>111</v>
      </c>
      <c r="W1190" t="s">
        <v>1076</v>
      </c>
      <c r="X1190">
        <v>1.0568107571335901</v>
      </c>
      <c r="Y1190" t="s">
        <v>1077</v>
      </c>
      <c r="Z1190" t="s">
        <v>1073</v>
      </c>
      <c r="AA1190">
        <v>1.0245044383941999</v>
      </c>
      <c r="AB1190" t="s">
        <v>1074</v>
      </c>
      <c r="AC1190">
        <v>821883</v>
      </c>
      <c r="AD1190">
        <v>1240335</v>
      </c>
      <c r="AE1190">
        <v>2818961</v>
      </c>
      <c r="AF1190" t="s">
        <v>118</v>
      </c>
      <c r="AH1190" s="41" t="s">
        <v>1363</v>
      </c>
      <c r="AI1190" t="s">
        <v>120</v>
      </c>
      <c r="AJ1190" t="s">
        <v>121</v>
      </c>
      <c r="AK1190" s="32">
        <v>43362</v>
      </c>
      <c r="AL1190" s="32">
        <v>43362</v>
      </c>
      <c r="AM1190">
        <v>19</v>
      </c>
      <c r="AN1190">
        <v>1</v>
      </c>
    </row>
    <row r="1191" spans="1:40" ht="31.5" x14ac:dyDescent="0.3">
      <c r="A1191" s="32">
        <v>43343</v>
      </c>
      <c r="B1191">
        <v>119604</v>
      </c>
      <c r="C1191">
        <v>0.13800000000000001</v>
      </c>
      <c r="D1191" t="s">
        <v>176</v>
      </c>
      <c r="E1191" t="s">
        <v>22</v>
      </c>
      <c r="F1191" t="s">
        <v>1364</v>
      </c>
      <c r="G1191">
        <v>0</v>
      </c>
      <c r="H1191">
        <v>1</v>
      </c>
      <c r="I1191">
        <v>0</v>
      </c>
      <c r="J1191">
        <v>0</v>
      </c>
      <c r="K1191" t="s">
        <v>143</v>
      </c>
      <c r="L1191">
        <v>2.10707170174586</v>
      </c>
      <c r="M1191" t="s">
        <v>171</v>
      </c>
      <c r="N1191" t="s">
        <v>106</v>
      </c>
      <c r="O1191">
        <v>1.24881200088203</v>
      </c>
      <c r="P1191" t="s">
        <v>1095</v>
      </c>
      <c r="Q1191" t="s">
        <v>129</v>
      </c>
      <c r="R1191">
        <v>1.12931974425753</v>
      </c>
      <c r="S1191" t="s">
        <v>907</v>
      </c>
      <c r="T1191" t="s">
        <v>124</v>
      </c>
      <c r="U1191">
        <v>1.0882273625129699</v>
      </c>
      <c r="V1191" t="s">
        <v>135</v>
      </c>
      <c r="W1191" t="s">
        <v>110</v>
      </c>
      <c r="X1191">
        <v>1.0662848126568001</v>
      </c>
      <c r="Y1191" t="s">
        <v>111</v>
      </c>
      <c r="Z1191" t="s">
        <v>1076</v>
      </c>
      <c r="AA1191">
        <v>1.0568107571335901</v>
      </c>
      <c r="AB1191" t="s">
        <v>1077</v>
      </c>
      <c r="AC1191">
        <v>819657</v>
      </c>
      <c r="AD1191">
        <v>1236338</v>
      </c>
      <c r="AE1191">
        <v>8117665</v>
      </c>
      <c r="AF1191" t="s">
        <v>118</v>
      </c>
      <c r="AH1191" s="41" t="s">
        <v>1365</v>
      </c>
      <c r="AI1191" t="s">
        <v>151</v>
      </c>
      <c r="AJ1191" t="s">
        <v>121</v>
      </c>
      <c r="AK1191" s="32">
        <v>43355</v>
      </c>
      <c r="AL1191" s="32">
        <v>43355</v>
      </c>
      <c r="AM1191">
        <v>12</v>
      </c>
      <c r="AN1191">
        <v>1</v>
      </c>
    </row>
    <row r="1192" spans="1:40" ht="31.5" x14ac:dyDescent="0.3">
      <c r="A1192" s="32">
        <v>43343</v>
      </c>
      <c r="B1192">
        <v>119835</v>
      </c>
      <c r="C1192">
        <v>0.105</v>
      </c>
      <c r="D1192" t="s">
        <v>398</v>
      </c>
      <c r="E1192" t="s">
        <v>31</v>
      </c>
      <c r="F1192" t="s">
        <v>1342</v>
      </c>
      <c r="G1192">
        <v>0</v>
      </c>
      <c r="H1192">
        <v>1</v>
      </c>
      <c r="I1192">
        <v>0</v>
      </c>
      <c r="J1192">
        <v>0</v>
      </c>
      <c r="K1192" t="s">
        <v>112</v>
      </c>
      <c r="L1192">
        <v>1.41651369985172</v>
      </c>
      <c r="M1192" t="s">
        <v>113</v>
      </c>
      <c r="N1192" t="s">
        <v>106</v>
      </c>
      <c r="O1192">
        <v>1.24881200088203</v>
      </c>
      <c r="P1192" t="s">
        <v>1095</v>
      </c>
      <c r="Q1192" t="s">
        <v>116</v>
      </c>
      <c r="R1192">
        <v>1.11590409523878</v>
      </c>
      <c r="S1192" t="s">
        <v>134</v>
      </c>
      <c r="T1192" t="s">
        <v>110</v>
      </c>
      <c r="U1192">
        <v>1.0662848126568001</v>
      </c>
      <c r="V1192" t="s">
        <v>111</v>
      </c>
      <c r="W1192" t="s">
        <v>1076</v>
      </c>
      <c r="X1192">
        <v>1.0568107571335901</v>
      </c>
      <c r="Y1192" t="s">
        <v>1077</v>
      </c>
      <c r="Z1192" t="s">
        <v>1073</v>
      </c>
      <c r="AA1192">
        <v>1.0245044383941999</v>
      </c>
      <c r="AB1192" t="s">
        <v>1074</v>
      </c>
      <c r="AC1192">
        <v>823366</v>
      </c>
      <c r="AD1192">
        <v>1242653</v>
      </c>
      <c r="AE1192">
        <v>9627746</v>
      </c>
      <c r="AF1192" t="s">
        <v>118</v>
      </c>
      <c r="AH1192" s="41" t="s">
        <v>1366</v>
      </c>
      <c r="AI1192" t="s">
        <v>120</v>
      </c>
      <c r="AJ1192" t="s">
        <v>121</v>
      </c>
      <c r="AK1192" s="32">
        <v>43367</v>
      </c>
      <c r="AL1192" s="32">
        <v>43367</v>
      </c>
      <c r="AM1192">
        <v>24</v>
      </c>
      <c r="AN1192">
        <v>1</v>
      </c>
    </row>
    <row r="1193" spans="1:40" x14ac:dyDescent="0.3">
      <c r="A1193" s="32">
        <v>43343</v>
      </c>
      <c r="B1193">
        <v>119836</v>
      </c>
      <c r="C1193">
        <v>0.113</v>
      </c>
      <c r="D1193" t="s">
        <v>491</v>
      </c>
      <c r="E1193" t="s">
        <v>21</v>
      </c>
      <c r="F1193" t="s">
        <v>333</v>
      </c>
      <c r="G1193">
        <v>0</v>
      </c>
      <c r="H1193">
        <v>1</v>
      </c>
      <c r="I1193">
        <v>0</v>
      </c>
      <c r="J1193">
        <v>0</v>
      </c>
      <c r="K1193" t="s">
        <v>143</v>
      </c>
      <c r="L1193">
        <v>2.10707170174586</v>
      </c>
      <c r="M1193" t="s">
        <v>171</v>
      </c>
      <c r="N1193" t="s">
        <v>110</v>
      </c>
      <c r="O1193">
        <v>1.0662848126568001</v>
      </c>
      <c r="P1193" t="s">
        <v>111</v>
      </c>
      <c r="Q1193" t="s">
        <v>1076</v>
      </c>
      <c r="R1193">
        <v>1.0568107571335901</v>
      </c>
      <c r="S1193" t="s">
        <v>1077</v>
      </c>
      <c r="T1193" t="s">
        <v>403</v>
      </c>
      <c r="U1193">
        <v>0.97956923800433404</v>
      </c>
      <c r="V1193" t="s">
        <v>404</v>
      </c>
      <c r="W1193" t="s">
        <v>112</v>
      </c>
      <c r="X1193">
        <v>0.97743419130142795</v>
      </c>
      <c r="Y1193" t="s">
        <v>113</v>
      </c>
      <c r="Z1193" t="s">
        <v>108</v>
      </c>
      <c r="AA1193">
        <v>0.966565678158949</v>
      </c>
      <c r="AB1193" t="s">
        <v>946</v>
      </c>
      <c r="AC1193">
        <v>822793</v>
      </c>
      <c r="AD1193">
        <v>1241808</v>
      </c>
      <c r="AE1193">
        <v>8738270</v>
      </c>
      <c r="AF1193" t="s">
        <v>118</v>
      </c>
      <c r="AH1193" s="41" t="s">
        <v>1367</v>
      </c>
      <c r="AI1193" t="s">
        <v>120</v>
      </c>
      <c r="AJ1193" t="s">
        <v>121</v>
      </c>
      <c r="AK1193" s="32">
        <v>43364</v>
      </c>
      <c r="AL1193" s="32">
        <v>43364</v>
      </c>
      <c r="AM1193">
        <v>21</v>
      </c>
      <c r="AN1193">
        <v>1</v>
      </c>
    </row>
    <row r="1194" spans="1:40" x14ac:dyDescent="0.3">
      <c r="A1194" s="32">
        <v>43343</v>
      </c>
      <c r="B1194">
        <v>120002</v>
      </c>
      <c r="C1194">
        <v>0.112</v>
      </c>
      <c r="D1194" t="s">
        <v>201</v>
      </c>
      <c r="E1194" t="s">
        <v>25</v>
      </c>
      <c r="F1194" t="s">
        <v>1295</v>
      </c>
      <c r="G1194">
        <v>0</v>
      </c>
      <c r="H1194">
        <v>1</v>
      </c>
      <c r="I1194">
        <v>0</v>
      </c>
      <c r="J1194">
        <v>0</v>
      </c>
      <c r="K1194" t="s">
        <v>403</v>
      </c>
      <c r="L1194">
        <v>1.8396365157777299</v>
      </c>
      <c r="M1194" t="s">
        <v>608</v>
      </c>
      <c r="N1194" t="s">
        <v>110</v>
      </c>
      <c r="O1194">
        <v>1.0662848126568001</v>
      </c>
      <c r="P1194" t="s">
        <v>111</v>
      </c>
      <c r="Q1194" t="s">
        <v>1076</v>
      </c>
      <c r="R1194">
        <v>1.0568107571335901</v>
      </c>
      <c r="S1194" t="s">
        <v>1077</v>
      </c>
      <c r="T1194" t="s">
        <v>143</v>
      </c>
      <c r="U1194">
        <v>1.00319740091302</v>
      </c>
      <c r="V1194" t="s">
        <v>144</v>
      </c>
      <c r="W1194" t="s">
        <v>108</v>
      </c>
      <c r="X1194">
        <v>0.99686932277824802</v>
      </c>
      <c r="Y1194" t="s">
        <v>174</v>
      </c>
      <c r="Z1194" t="s">
        <v>112</v>
      </c>
      <c r="AA1194">
        <v>0.99264605913871795</v>
      </c>
      <c r="AB1194" t="s">
        <v>113</v>
      </c>
      <c r="AC1194">
        <v>825342</v>
      </c>
      <c r="AD1194">
        <v>1245520</v>
      </c>
      <c r="AE1194">
        <v>8901811</v>
      </c>
      <c r="AF1194" t="s">
        <v>118</v>
      </c>
      <c r="AH1194" s="41" t="s">
        <v>1368</v>
      </c>
      <c r="AI1194" t="s">
        <v>120</v>
      </c>
      <c r="AJ1194" t="s">
        <v>121</v>
      </c>
      <c r="AK1194" s="32">
        <v>43369</v>
      </c>
      <c r="AL1194" s="32">
        <v>43369</v>
      </c>
      <c r="AM1194">
        <v>26</v>
      </c>
      <c r="AN1194">
        <v>1</v>
      </c>
    </row>
    <row r="1195" spans="1:40" x14ac:dyDescent="0.3">
      <c r="A1195" s="32">
        <v>43343</v>
      </c>
      <c r="B1195">
        <v>120002</v>
      </c>
      <c r="C1195">
        <v>0.112</v>
      </c>
      <c r="D1195" t="s">
        <v>201</v>
      </c>
      <c r="E1195" t="s">
        <v>25</v>
      </c>
      <c r="F1195" t="s">
        <v>1295</v>
      </c>
      <c r="G1195">
        <v>0</v>
      </c>
      <c r="H1195">
        <v>1</v>
      </c>
      <c r="I1195">
        <v>0</v>
      </c>
      <c r="J1195">
        <v>0</v>
      </c>
      <c r="K1195" t="s">
        <v>403</v>
      </c>
      <c r="L1195">
        <v>1.8396365157777299</v>
      </c>
      <c r="M1195" t="s">
        <v>608</v>
      </c>
      <c r="N1195" t="s">
        <v>110</v>
      </c>
      <c r="O1195">
        <v>1.0662848126568001</v>
      </c>
      <c r="P1195" t="s">
        <v>111</v>
      </c>
      <c r="Q1195" t="s">
        <v>1076</v>
      </c>
      <c r="R1195">
        <v>1.0568107571335901</v>
      </c>
      <c r="S1195" t="s">
        <v>1077</v>
      </c>
      <c r="T1195" t="s">
        <v>143</v>
      </c>
      <c r="U1195">
        <v>1.00319740091302</v>
      </c>
      <c r="V1195" t="s">
        <v>144</v>
      </c>
      <c r="W1195" t="s">
        <v>108</v>
      </c>
      <c r="X1195">
        <v>0.99686932277824802</v>
      </c>
      <c r="Y1195" t="s">
        <v>174</v>
      </c>
      <c r="Z1195" t="s">
        <v>112</v>
      </c>
      <c r="AA1195">
        <v>0.99264605913871795</v>
      </c>
      <c r="AB1195" t="s">
        <v>113</v>
      </c>
      <c r="AC1195">
        <v>825318</v>
      </c>
      <c r="AD1195">
        <v>1245492</v>
      </c>
      <c r="AE1195">
        <v>8901811</v>
      </c>
      <c r="AF1195" t="s">
        <v>118</v>
      </c>
      <c r="AH1195" s="41" t="s">
        <v>1369</v>
      </c>
      <c r="AI1195" t="s">
        <v>120</v>
      </c>
      <c r="AJ1195" t="s">
        <v>121</v>
      </c>
      <c r="AK1195" s="32">
        <v>43369</v>
      </c>
      <c r="AL1195" s="32">
        <v>43369</v>
      </c>
      <c r="AM1195">
        <v>26</v>
      </c>
      <c r="AN1195">
        <v>1</v>
      </c>
    </row>
    <row r="1196" spans="1:40" x14ac:dyDescent="0.3">
      <c r="A1196" s="32">
        <v>43343</v>
      </c>
      <c r="B1196">
        <v>120094</v>
      </c>
      <c r="C1196">
        <v>0.14099999999999999</v>
      </c>
      <c r="D1196" t="s">
        <v>232</v>
      </c>
      <c r="E1196" t="s">
        <v>32</v>
      </c>
      <c r="F1196" t="s">
        <v>1370</v>
      </c>
      <c r="G1196">
        <v>0</v>
      </c>
      <c r="H1196">
        <v>1</v>
      </c>
      <c r="I1196">
        <v>0</v>
      </c>
      <c r="J1196">
        <v>0</v>
      </c>
      <c r="K1196" t="s">
        <v>403</v>
      </c>
      <c r="L1196">
        <v>1.8396365157777299</v>
      </c>
      <c r="M1196" t="s">
        <v>608</v>
      </c>
      <c r="N1196" t="s">
        <v>108</v>
      </c>
      <c r="O1196">
        <v>1.12625407714445</v>
      </c>
      <c r="P1196" t="s">
        <v>109</v>
      </c>
      <c r="Q1196" t="s">
        <v>124</v>
      </c>
      <c r="R1196">
        <v>1.0882273625129699</v>
      </c>
      <c r="S1196" t="s">
        <v>135</v>
      </c>
      <c r="T1196" t="s">
        <v>110</v>
      </c>
      <c r="U1196">
        <v>1.0662848126568001</v>
      </c>
      <c r="V1196" t="s">
        <v>111</v>
      </c>
      <c r="W1196" t="s">
        <v>1076</v>
      </c>
      <c r="X1196">
        <v>1.0568107571335901</v>
      </c>
      <c r="Y1196" t="s">
        <v>1077</v>
      </c>
      <c r="Z1196" t="s">
        <v>1073</v>
      </c>
      <c r="AA1196">
        <v>1.0245044383941999</v>
      </c>
      <c r="AB1196" t="s">
        <v>1074</v>
      </c>
      <c r="AN1196">
        <v>49</v>
      </c>
    </row>
    <row r="1197" spans="1:40" x14ac:dyDescent="0.3">
      <c r="A1197" s="32">
        <v>43343</v>
      </c>
      <c r="B1197">
        <v>120322</v>
      </c>
      <c r="C1197">
        <v>0.14499999999999999</v>
      </c>
      <c r="D1197" t="s">
        <v>122</v>
      </c>
      <c r="E1197" t="s">
        <v>20</v>
      </c>
      <c r="F1197" t="s">
        <v>1371</v>
      </c>
      <c r="G1197">
        <v>0</v>
      </c>
      <c r="H1197">
        <v>0</v>
      </c>
      <c r="I1197">
        <v>0</v>
      </c>
      <c r="J1197">
        <v>1</v>
      </c>
      <c r="K1197" t="s">
        <v>112</v>
      </c>
      <c r="L1197">
        <v>1.62946752399679</v>
      </c>
      <c r="M1197" t="s">
        <v>113</v>
      </c>
      <c r="N1197" t="s">
        <v>108</v>
      </c>
      <c r="O1197">
        <v>1.40136162698032</v>
      </c>
      <c r="P1197" t="s">
        <v>212</v>
      </c>
      <c r="Q1197" t="s">
        <v>106</v>
      </c>
      <c r="R1197">
        <v>1.24881200088203</v>
      </c>
      <c r="S1197" t="s">
        <v>1095</v>
      </c>
      <c r="T1197" t="s">
        <v>129</v>
      </c>
      <c r="U1197">
        <v>1.2030725316672199</v>
      </c>
      <c r="V1197" t="s">
        <v>169</v>
      </c>
      <c r="W1197" t="s">
        <v>116</v>
      </c>
      <c r="X1197">
        <v>1.11590409523878</v>
      </c>
      <c r="Y1197" t="s">
        <v>134</v>
      </c>
      <c r="Z1197" t="s">
        <v>110</v>
      </c>
      <c r="AA1197">
        <v>1.0662848126568001</v>
      </c>
      <c r="AB1197" t="s">
        <v>111</v>
      </c>
      <c r="AC1197">
        <v>821209</v>
      </c>
      <c r="AD1197">
        <v>1239258</v>
      </c>
      <c r="AE1197">
        <v>8181711</v>
      </c>
      <c r="AF1197" t="s">
        <v>118</v>
      </c>
      <c r="AH1197" s="41" t="s">
        <v>217</v>
      </c>
      <c r="AI1197" t="s">
        <v>120</v>
      </c>
      <c r="AJ1197" t="s">
        <v>121</v>
      </c>
      <c r="AK1197" s="32">
        <v>43361</v>
      </c>
      <c r="AL1197" s="32">
        <v>43361</v>
      </c>
      <c r="AM1197">
        <v>18</v>
      </c>
      <c r="AN1197">
        <v>1</v>
      </c>
    </row>
    <row r="1198" spans="1:40" x14ac:dyDescent="0.3">
      <c r="A1198" s="32">
        <v>43343</v>
      </c>
      <c r="B1198">
        <v>120899</v>
      </c>
      <c r="C1198">
        <v>0.38300000000000001</v>
      </c>
      <c r="D1198" t="s">
        <v>152</v>
      </c>
      <c r="E1198" t="s">
        <v>18</v>
      </c>
      <c r="F1198" t="s">
        <v>1228</v>
      </c>
      <c r="G1198">
        <v>0</v>
      </c>
      <c r="H1198">
        <v>1</v>
      </c>
      <c r="I1198">
        <v>0</v>
      </c>
      <c r="J1198">
        <v>0</v>
      </c>
      <c r="K1198" t="s">
        <v>143</v>
      </c>
      <c r="L1198">
        <v>2.10707170174586</v>
      </c>
      <c r="M1198" t="s">
        <v>171</v>
      </c>
      <c r="N1198" t="s">
        <v>403</v>
      </c>
      <c r="O1198">
        <v>1.8396365157777299</v>
      </c>
      <c r="P1198" t="s">
        <v>608</v>
      </c>
      <c r="Q1198" t="s">
        <v>106</v>
      </c>
      <c r="R1198">
        <v>1.55325081796186</v>
      </c>
      <c r="S1198" t="s">
        <v>698</v>
      </c>
      <c r="T1198" t="s">
        <v>108</v>
      </c>
      <c r="U1198">
        <v>1.12625407714445</v>
      </c>
      <c r="V1198" t="s">
        <v>109</v>
      </c>
      <c r="W1198" t="s">
        <v>116</v>
      </c>
      <c r="X1198">
        <v>1.11590409523878</v>
      </c>
      <c r="Y1198" t="s">
        <v>134</v>
      </c>
      <c r="Z1198" t="s">
        <v>110</v>
      </c>
      <c r="AA1198">
        <v>1.0662848126568001</v>
      </c>
      <c r="AB1198" t="s">
        <v>111</v>
      </c>
      <c r="AC1198">
        <v>827438</v>
      </c>
      <c r="AD1198">
        <v>1248085</v>
      </c>
      <c r="AE1198">
        <v>9750936</v>
      </c>
      <c r="AF1198" t="s">
        <v>118</v>
      </c>
      <c r="AH1198" s="41" t="s">
        <v>1372</v>
      </c>
      <c r="AI1198" t="s">
        <v>158</v>
      </c>
      <c r="AJ1198" t="s">
        <v>121</v>
      </c>
      <c r="AK1198" s="32">
        <v>43371</v>
      </c>
      <c r="AL1198" s="32">
        <v>43371</v>
      </c>
      <c r="AM1198">
        <v>28</v>
      </c>
      <c r="AN1198">
        <v>1</v>
      </c>
    </row>
    <row r="1199" spans="1:40" ht="31.5" x14ac:dyDescent="0.3">
      <c r="A1199" s="32">
        <v>43343</v>
      </c>
      <c r="B1199">
        <v>121135</v>
      </c>
      <c r="C1199">
        <v>0.105</v>
      </c>
      <c r="D1199" t="s">
        <v>330</v>
      </c>
      <c r="E1199" t="s">
        <v>31</v>
      </c>
      <c r="F1199" t="s">
        <v>1373</v>
      </c>
      <c r="G1199">
        <v>0</v>
      </c>
      <c r="H1199">
        <v>1</v>
      </c>
      <c r="I1199">
        <v>0</v>
      </c>
      <c r="J1199">
        <v>0</v>
      </c>
      <c r="K1199" t="s">
        <v>403</v>
      </c>
      <c r="L1199">
        <v>1.8396365157777299</v>
      </c>
      <c r="M1199" t="s">
        <v>608</v>
      </c>
      <c r="N1199" t="s">
        <v>108</v>
      </c>
      <c r="O1199">
        <v>1.12625407714445</v>
      </c>
      <c r="P1199" t="s">
        <v>109</v>
      </c>
      <c r="Q1199" t="s">
        <v>110</v>
      </c>
      <c r="R1199">
        <v>1.0662848126568001</v>
      </c>
      <c r="S1199" t="s">
        <v>111</v>
      </c>
      <c r="T1199" t="s">
        <v>1076</v>
      </c>
      <c r="U1199">
        <v>1.0568107571335901</v>
      </c>
      <c r="V1199" t="s">
        <v>1077</v>
      </c>
      <c r="W1199" t="s">
        <v>129</v>
      </c>
      <c r="X1199">
        <v>1.03170504820927</v>
      </c>
      <c r="Y1199" t="s">
        <v>891</v>
      </c>
      <c r="Z1199" t="s">
        <v>143</v>
      </c>
      <c r="AA1199">
        <v>1.00319740091302</v>
      </c>
      <c r="AB1199" t="s">
        <v>144</v>
      </c>
      <c r="AC1199">
        <v>824117</v>
      </c>
      <c r="AD1199">
        <v>1243820</v>
      </c>
      <c r="AE1199">
        <v>9284985</v>
      </c>
      <c r="AF1199" t="s">
        <v>118</v>
      </c>
      <c r="AH1199" s="41" t="s">
        <v>1374</v>
      </c>
      <c r="AI1199" t="s">
        <v>200</v>
      </c>
      <c r="AJ1199" t="s">
        <v>121</v>
      </c>
      <c r="AK1199" s="32">
        <v>43368</v>
      </c>
      <c r="AL1199" s="32">
        <v>43368</v>
      </c>
      <c r="AM1199">
        <v>25</v>
      </c>
      <c r="AN1199">
        <v>1</v>
      </c>
    </row>
    <row r="1200" spans="1:40" x14ac:dyDescent="0.3">
      <c r="A1200" s="32">
        <v>43343</v>
      </c>
      <c r="B1200">
        <v>121754</v>
      </c>
      <c r="C1200">
        <v>0.109</v>
      </c>
      <c r="D1200" t="s">
        <v>191</v>
      </c>
      <c r="E1200" t="s">
        <v>22</v>
      </c>
      <c r="F1200" t="s">
        <v>1375</v>
      </c>
      <c r="G1200">
        <v>0</v>
      </c>
      <c r="H1200">
        <v>1</v>
      </c>
      <c r="I1200">
        <v>0</v>
      </c>
      <c r="J1200">
        <v>0</v>
      </c>
      <c r="K1200" t="s">
        <v>143</v>
      </c>
      <c r="L1200">
        <v>2.10707170174586</v>
      </c>
      <c r="M1200" t="s">
        <v>171</v>
      </c>
      <c r="N1200" t="s">
        <v>106</v>
      </c>
      <c r="O1200">
        <v>1.24881200088203</v>
      </c>
      <c r="P1200" t="s">
        <v>1095</v>
      </c>
      <c r="Q1200" t="s">
        <v>129</v>
      </c>
      <c r="R1200">
        <v>1.2030725316672199</v>
      </c>
      <c r="S1200" t="s">
        <v>169</v>
      </c>
      <c r="T1200" t="s">
        <v>108</v>
      </c>
      <c r="U1200">
        <v>1.12625407714445</v>
      </c>
      <c r="V1200" t="s">
        <v>109</v>
      </c>
      <c r="W1200" t="s">
        <v>116</v>
      </c>
      <c r="X1200">
        <v>1.11590409523878</v>
      </c>
      <c r="Y1200" t="s">
        <v>134</v>
      </c>
      <c r="Z1200" t="s">
        <v>1076</v>
      </c>
      <c r="AA1200">
        <v>1.0568107571335901</v>
      </c>
      <c r="AB1200" t="s">
        <v>1077</v>
      </c>
      <c r="AC1200">
        <v>824784</v>
      </c>
      <c r="AD1200">
        <v>1244708</v>
      </c>
      <c r="AE1200">
        <v>8904781</v>
      </c>
      <c r="AF1200" t="s">
        <v>118</v>
      </c>
      <c r="AH1200" s="41" t="s">
        <v>1376</v>
      </c>
      <c r="AI1200" t="s">
        <v>151</v>
      </c>
      <c r="AJ1200" t="s">
        <v>121</v>
      </c>
      <c r="AK1200" s="32">
        <v>43369</v>
      </c>
      <c r="AL1200" s="32">
        <v>43369</v>
      </c>
      <c r="AM1200">
        <v>26</v>
      </c>
      <c r="AN1200">
        <v>1</v>
      </c>
    </row>
    <row r="1201" spans="1:40" x14ac:dyDescent="0.3">
      <c r="A1201" s="32">
        <v>43343</v>
      </c>
      <c r="B1201">
        <v>121988</v>
      </c>
      <c r="C1201">
        <v>0.184</v>
      </c>
      <c r="D1201" t="s">
        <v>423</v>
      </c>
      <c r="E1201" t="s">
        <v>18</v>
      </c>
      <c r="F1201" t="s">
        <v>1351</v>
      </c>
      <c r="G1201">
        <v>0</v>
      </c>
      <c r="H1201">
        <v>1</v>
      </c>
      <c r="I1201">
        <v>0</v>
      </c>
      <c r="J1201">
        <v>0</v>
      </c>
      <c r="K1201" t="s">
        <v>143</v>
      </c>
      <c r="L1201">
        <v>2.10707170174586</v>
      </c>
      <c r="M1201" t="s">
        <v>171</v>
      </c>
      <c r="N1201" t="s">
        <v>403</v>
      </c>
      <c r="O1201">
        <v>1.8396365157777299</v>
      </c>
      <c r="P1201" t="s">
        <v>608</v>
      </c>
      <c r="Q1201" t="s">
        <v>106</v>
      </c>
      <c r="R1201">
        <v>1.24881200088203</v>
      </c>
      <c r="S1201" t="s">
        <v>1095</v>
      </c>
      <c r="T1201" t="s">
        <v>116</v>
      </c>
      <c r="U1201">
        <v>1.11590409523878</v>
      </c>
      <c r="V1201" t="s">
        <v>134</v>
      </c>
      <c r="W1201" t="s">
        <v>1076</v>
      </c>
      <c r="X1201">
        <v>1.0568107571335901</v>
      </c>
      <c r="Y1201" t="s">
        <v>1077</v>
      </c>
      <c r="Z1201" t="s">
        <v>108</v>
      </c>
      <c r="AA1201">
        <v>0.99686932277824802</v>
      </c>
      <c r="AB1201" t="s">
        <v>174</v>
      </c>
      <c r="AC1201">
        <v>819817</v>
      </c>
      <c r="AD1201">
        <v>1236609</v>
      </c>
      <c r="AE1201">
        <v>1011691</v>
      </c>
      <c r="AF1201" t="s">
        <v>118</v>
      </c>
      <c r="AH1201" s="41" t="s">
        <v>1352</v>
      </c>
      <c r="AI1201" t="s">
        <v>151</v>
      </c>
      <c r="AJ1201" t="s">
        <v>121</v>
      </c>
      <c r="AK1201" s="32">
        <v>43356</v>
      </c>
      <c r="AL1201" s="32">
        <v>43356</v>
      </c>
      <c r="AM1201">
        <v>13</v>
      </c>
      <c r="AN1201">
        <v>1</v>
      </c>
    </row>
    <row r="1202" spans="1:40" x14ac:dyDescent="0.3">
      <c r="A1202" s="32">
        <v>43343</v>
      </c>
      <c r="B1202">
        <v>127834</v>
      </c>
      <c r="C1202">
        <v>0.107</v>
      </c>
      <c r="D1202" t="s">
        <v>164</v>
      </c>
      <c r="E1202" t="s">
        <v>12</v>
      </c>
      <c r="F1202" t="s">
        <v>1377</v>
      </c>
      <c r="G1202">
        <v>0</v>
      </c>
      <c r="H1202">
        <v>0</v>
      </c>
      <c r="I1202">
        <v>0</v>
      </c>
      <c r="J1202">
        <v>1</v>
      </c>
      <c r="K1202" t="s">
        <v>143</v>
      </c>
      <c r="L1202">
        <v>2.10707170174586</v>
      </c>
      <c r="M1202" t="s">
        <v>171</v>
      </c>
      <c r="N1202" t="s">
        <v>129</v>
      </c>
      <c r="O1202">
        <v>1.50172227109451</v>
      </c>
      <c r="P1202" t="s">
        <v>185</v>
      </c>
      <c r="Q1202" t="s">
        <v>108</v>
      </c>
      <c r="R1202">
        <v>1.12625407714445</v>
      </c>
      <c r="S1202" t="s">
        <v>109</v>
      </c>
      <c r="T1202" t="s">
        <v>116</v>
      </c>
      <c r="U1202">
        <v>1.11590409523878</v>
      </c>
      <c r="V1202" t="s">
        <v>134</v>
      </c>
      <c r="W1202" t="s">
        <v>1076</v>
      </c>
      <c r="X1202">
        <v>1.0568107571335901</v>
      </c>
      <c r="Y1202" t="s">
        <v>1077</v>
      </c>
      <c r="Z1202" t="s">
        <v>403</v>
      </c>
      <c r="AA1202">
        <v>0.97956923800433404</v>
      </c>
      <c r="AB1202" t="s">
        <v>404</v>
      </c>
      <c r="AC1202">
        <v>825372</v>
      </c>
      <c r="AD1202">
        <v>1245563</v>
      </c>
      <c r="AE1202">
        <v>1012343</v>
      </c>
      <c r="AF1202" t="s">
        <v>118</v>
      </c>
      <c r="AH1202" s="41" t="s">
        <v>1378</v>
      </c>
      <c r="AI1202" t="s">
        <v>120</v>
      </c>
      <c r="AJ1202" t="s">
        <v>121</v>
      </c>
      <c r="AK1202" s="32">
        <v>43369</v>
      </c>
      <c r="AL1202" s="32">
        <v>43369</v>
      </c>
      <c r="AM1202">
        <v>26</v>
      </c>
      <c r="AN1202">
        <v>1</v>
      </c>
    </row>
    <row r="1203" spans="1:40" x14ac:dyDescent="0.3">
      <c r="A1203" s="32">
        <v>43343</v>
      </c>
      <c r="B1203">
        <v>12962</v>
      </c>
      <c r="C1203">
        <v>0.247</v>
      </c>
      <c r="D1203" t="s">
        <v>322</v>
      </c>
      <c r="E1203" t="s">
        <v>23</v>
      </c>
      <c r="F1203" t="s">
        <v>1379</v>
      </c>
      <c r="G1203">
        <v>0</v>
      </c>
      <c r="H1203">
        <v>1</v>
      </c>
      <c r="I1203">
        <v>0</v>
      </c>
      <c r="J1203">
        <v>0</v>
      </c>
      <c r="K1203" t="s">
        <v>403</v>
      </c>
      <c r="L1203">
        <v>1.8396365157777299</v>
      </c>
      <c r="M1203" t="s">
        <v>608</v>
      </c>
      <c r="N1203" t="s">
        <v>106</v>
      </c>
      <c r="O1203">
        <v>1.55325081796186</v>
      </c>
      <c r="P1203" t="s">
        <v>698</v>
      </c>
      <c r="Q1203" t="s">
        <v>129</v>
      </c>
      <c r="R1203">
        <v>1.50172227109451</v>
      </c>
      <c r="S1203" t="s">
        <v>185</v>
      </c>
      <c r="T1203" t="s">
        <v>108</v>
      </c>
      <c r="U1203">
        <v>1.12625407714445</v>
      </c>
      <c r="V1203" t="s">
        <v>109</v>
      </c>
      <c r="W1203" t="s">
        <v>1076</v>
      </c>
      <c r="X1203">
        <v>1.0568107571335901</v>
      </c>
      <c r="Y1203" t="s">
        <v>1077</v>
      </c>
      <c r="Z1203" t="s">
        <v>1073</v>
      </c>
      <c r="AA1203">
        <v>1.0245044383941999</v>
      </c>
      <c r="AB1203" t="s">
        <v>1074</v>
      </c>
      <c r="AC1203">
        <v>827650</v>
      </c>
      <c r="AD1203">
        <v>1248368</v>
      </c>
      <c r="AE1203">
        <v>9200890</v>
      </c>
      <c r="AF1203" t="s">
        <v>118</v>
      </c>
      <c r="AH1203" s="41" t="s">
        <v>1380</v>
      </c>
      <c r="AI1203" t="s">
        <v>151</v>
      </c>
      <c r="AJ1203" t="s">
        <v>121</v>
      </c>
      <c r="AK1203" s="32">
        <v>43371</v>
      </c>
      <c r="AL1203" s="32">
        <v>43371</v>
      </c>
      <c r="AM1203">
        <v>28</v>
      </c>
      <c r="AN1203">
        <v>1</v>
      </c>
    </row>
    <row r="1204" spans="1:40" x14ac:dyDescent="0.3">
      <c r="A1204" s="32">
        <v>43343</v>
      </c>
      <c r="B1204">
        <v>12962</v>
      </c>
      <c r="C1204">
        <v>0.247</v>
      </c>
      <c r="D1204" t="s">
        <v>322</v>
      </c>
      <c r="E1204" t="s">
        <v>23</v>
      </c>
      <c r="F1204" t="s">
        <v>1379</v>
      </c>
      <c r="G1204">
        <v>0</v>
      </c>
      <c r="H1204">
        <v>1</v>
      </c>
      <c r="I1204">
        <v>0</v>
      </c>
      <c r="J1204">
        <v>0</v>
      </c>
      <c r="K1204" t="s">
        <v>403</v>
      </c>
      <c r="L1204">
        <v>1.8396365157777299</v>
      </c>
      <c r="M1204" t="s">
        <v>608</v>
      </c>
      <c r="N1204" t="s">
        <v>106</v>
      </c>
      <c r="O1204">
        <v>1.55325081796186</v>
      </c>
      <c r="P1204" t="s">
        <v>698</v>
      </c>
      <c r="Q1204" t="s">
        <v>129</v>
      </c>
      <c r="R1204">
        <v>1.50172227109451</v>
      </c>
      <c r="S1204" t="s">
        <v>185</v>
      </c>
      <c r="T1204" t="s">
        <v>108</v>
      </c>
      <c r="U1204">
        <v>1.12625407714445</v>
      </c>
      <c r="V1204" t="s">
        <v>109</v>
      </c>
      <c r="W1204" t="s">
        <v>1076</v>
      </c>
      <c r="X1204">
        <v>1.0568107571335901</v>
      </c>
      <c r="Y1204" t="s">
        <v>1077</v>
      </c>
      <c r="Z1204" t="s">
        <v>1073</v>
      </c>
      <c r="AA1204">
        <v>1.0245044383941999</v>
      </c>
      <c r="AB1204" t="s">
        <v>1074</v>
      </c>
      <c r="AC1204">
        <v>825104</v>
      </c>
      <c r="AD1204">
        <v>1245198</v>
      </c>
      <c r="AE1204">
        <v>9200890</v>
      </c>
      <c r="AF1204" t="s">
        <v>198</v>
      </c>
      <c r="AH1204" s="41" t="s">
        <v>1381</v>
      </c>
      <c r="AI1204" t="s">
        <v>120</v>
      </c>
      <c r="AJ1204" t="s">
        <v>121</v>
      </c>
      <c r="AK1204" s="32">
        <v>43369</v>
      </c>
      <c r="AL1204" s="32">
        <v>43369</v>
      </c>
      <c r="AM1204">
        <v>26</v>
      </c>
      <c r="AN1204">
        <v>1</v>
      </c>
    </row>
    <row r="1205" spans="1:40" x14ac:dyDescent="0.3">
      <c r="A1205" s="32">
        <v>43343</v>
      </c>
      <c r="B1205">
        <v>130632</v>
      </c>
      <c r="C1205">
        <v>0.105</v>
      </c>
      <c r="D1205" t="s">
        <v>243</v>
      </c>
      <c r="E1205" t="s">
        <v>32</v>
      </c>
      <c r="F1205" t="s">
        <v>1382</v>
      </c>
      <c r="G1205">
        <v>0</v>
      </c>
      <c r="H1205">
        <v>1</v>
      </c>
      <c r="I1205">
        <v>0</v>
      </c>
      <c r="J1205">
        <v>0</v>
      </c>
      <c r="K1205" t="s">
        <v>403</v>
      </c>
      <c r="L1205">
        <v>1.8396365157777299</v>
      </c>
      <c r="M1205" t="s">
        <v>608</v>
      </c>
      <c r="N1205" t="s">
        <v>106</v>
      </c>
      <c r="O1205">
        <v>1.24881200088203</v>
      </c>
      <c r="P1205" t="s">
        <v>1095</v>
      </c>
      <c r="Q1205" t="s">
        <v>129</v>
      </c>
      <c r="R1205">
        <v>1.2030725316672199</v>
      </c>
      <c r="S1205" t="s">
        <v>169</v>
      </c>
      <c r="T1205" t="s">
        <v>108</v>
      </c>
      <c r="U1205">
        <v>1.12625407714445</v>
      </c>
      <c r="V1205" t="s">
        <v>109</v>
      </c>
      <c r="W1205" t="s">
        <v>116</v>
      </c>
      <c r="X1205">
        <v>1.11590409523878</v>
      </c>
      <c r="Y1205" t="s">
        <v>134</v>
      </c>
      <c r="Z1205" t="s">
        <v>1076</v>
      </c>
      <c r="AA1205">
        <v>1.0568107571335901</v>
      </c>
      <c r="AB1205" t="s">
        <v>1077</v>
      </c>
      <c r="AC1205">
        <v>824344</v>
      </c>
      <c r="AD1205">
        <v>1244144</v>
      </c>
      <c r="AE1205">
        <v>9493362</v>
      </c>
      <c r="AF1205" t="s">
        <v>118</v>
      </c>
      <c r="AH1205" s="41" t="s">
        <v>1383</v>
      </c>
      <c r="AI1205" t="s">
        <v>151</v>
      </c>
      <c r="AJ1205" t="s">
        <v>121</v>
      </c>
      <c r="AK1205" s="32">
        <v>43368</v>
      </c>
      <c r="AL1205" s="32">
        <v>43368</v>
      </c>
      <c r="AM1205">
        <v>25</v>
      </c>
      <c r="AN1205">
        <v>1</v>
      </c>
    </row>
    <row r="1206" spans="1:40" ht="47.25" x14ac:dyDescent="0.3">
      <c r="A1206" s="32">
        <v>43343</v>
      </c>
      <c r="B1206">
        <v>14138</v>
      </c>
      <c r="C1206">
        <v>0.14199999999999999</v>
      </c>
      <c r="D1206" t="s">
        <v>104</v>
      </c>
      <c r="E1206" t="s">
        <v>12</v>
      </c>
      <c r="F1206" t="s">
        <v>1384</v>
      </c>
      <c r="G1206">
        <v>0</v>
      </c>
      <c r="H1206">
        <v>0</v>
      </c>
      <c r="I1206">
        <v>0</v>
      </c>
      <c r="J1206">
        <v>1</v>
      </c>
      <c r="K1206" t="s">
        <v>403</v>
      </c>
      <c r="L1206">
        <v>1.8396365157777299</v>
      </c>
      <c r="M1206" t="s">
        <v>608</v>
      </c>
      <c r="N1206" t="s">
        <v>110</v>
      </c>
      <c r="O1206">
        <v>1.16315265867233</v>
      </c>
      <c r="P1206" t="s">
        <v>400</v>
      </c>
      <c r="Q1206" t="s">
        <v>108</v>
      </c>
      <c r="R1206">
        <v>1.12625407714445</v>
      </c>
      <c r="S1206" t="s">
        <v>109</v>
      </c>
      <c r="T1206" t="s">
        <v>1073</v>
      </c>
      <c r="U1206">
        <v>1.0245044383941999</v>
      </c>
      <c r="V1206" t="s">
        <v>1074</v>
      </c>
      <c r="W1206" t="s">
        <v>143</v>
      </c>
      <c r="X1206">
        <v>1.00319740091302</v>
      </c>
      <c r="Y1206" t="s">
        <v>144</v>
      </c>
      <c r="Z1206" t="s">
        <v>1076</v>
      </c>
      <c r="AA1206">
        <v>0.96773565000357498</v>
      </c>
      <c r="AB1206" t="s">
        <v>1092</v>
      </c>
      <c r="AC1206">
        <v>822092</v>
      </c>
      <c r="AD1206">
        <v>1240712</v>
      </c>
      <c r="AE1206">
        <v>7300023</v>
      </c>
      <c r="AF1206" t="s">
        <v>118</v>
      </c>
      <c r="AH1206" s="41" t="s">
        <v>1385</v>
      </c>
      <c r="AI1206" t="s">
        <v>120</v>
      </c>
      <c r="AJ1206" t="s">
        <v>121</v>
      </c>
      <c r="AK1206" s="32">
        <v>43363</v>
      </c>
      <c r="AL1206" s="32">
        <v>43363</v>
      </c>
      <c r="AM1206">
        <v>20</v>
      </c>
      <c r="AN1206">
        <v>1</v>
      </c>
    </row>
    <row r="1207" spans="1:40" x14ac:dyDescent="0.3">
      <c r="A1207" s="32">
        <v>43343</v>
      </c>
      <c r="B1207">
        <v>14897</v>
      </c>
      <c r="C1207">
        <v>0.122</v>
      </c>
      <c r="D1207" t="s">
        <v>146</v>
      </c>
      <c r="E1207" t="s">
        <v>19</v>
      </c>
      <c r="F1207" t="s">
        <v>1164</v>
      </c>
      <c r="G1207">
        <v>0</v>
      </c>
      <c r="H1207">
        <v>0</v>
      </c>
      <c r="I1207">
        <v>0</v>
      </c>
      <c r="J1207">
        <v>1</v>
      </c>
      <c r="K1207" t="s">
        <v>403</v>
      </c>
      <c r="L1207">
        <v>1.8396365157777299</v>
      </c>
      <c r="M1207" t="s">
        <v>608</v>
      </c>
      <c r="N1207" t="s">
        <v>112</v>
      </c>
      <c r="O1207">
        <v>1.65451141466472</v>
      </c>
      <c r="P1207" t="s">
        <v>148</v>
      </c>
      <c r="Q1207" t="s">
        <v>110</v>
      </c>
      <c r="R1207">
        <v>1.16315265867233</v>
      </c>
      <c r="S1207" t="s">
        <v>400</v>
      </c>
      <c r="T1207" t="s">
        <v>116</v>
      </c>
      <c r="U1207">
        <v>1.11590409523878</v>
      </c>
      <c r="V1207" t="s">
        <v>134</v>
      </c>
      <c r="W1207" t="s">
        <v>1076</v>
      </c>
      <c r="X1207">
        <v>1.0568107571335901</v>
      </c>
      <c r="Y1207" t="s">
        <v>1077</v>
      </c>
      <c r="Z1207" t="s">
        <v>1073</v>
      </c>
      <c r="AA1207">
        <v>1.0245044383941999</v>
      </c>
      <c r="AB1207" t="s">
        <v>1074</v>
      </c>
      <c r="AC1207">
        <v>823509</v>
      </c>
      <c r="AD1207">
        <v>1242936</v>
      </c>
      <c r="AE1207">
        <v>9198045</v>
      </c>
      <c r="AF1207" t="s">
        <v>118</v>
      </c>
      <c r="AH1207" s="41" t="s">
        <v>1386</v>
      </c>
      <c r="AI1207" t="s">
        <v>120</v>
      </c>
      <c r="AJ1207" t="s">
        <v>121</v>
      </c>
      <c r="AK1207" s="32">
        <v>43367</v>
      </c>
      <c r="AL1207" s="32">
        <v>43367</v>
      </c>
      <c r="AM1207">
        <v>24</v>
      </c>
      <c r="AN1207">
        <v>1</v>
      </c>
    </row>
    <row r="1208" spans="1:40" x14ac:dyDescent="0.3">
      <c r="A1208" s="32">
        <v>43343</v>
      </c>
      <c r="B1208">
        <v>14964</v>
      </c>
      <c r="C1208">
        <v>0.11</v>
      </c>
      <c r="D1208" t="s">
        <v>491</v>
      </c>
      <c r="E1208" t="s">
        <v>25</v>
      </c>
      <c r="F1208" t="s">
        <v>1181</v>
      </c>
      <c r="G1208">
        <v>0</v>
      </c>
      <c r="H1208">
        <v>1</v>
      </c>
      <c r="I1208">
        <v>0</v>
      </c>
      <c r="J1208">
        <v>0</v>
      </c>
      <c r="K1208" t="s">
        <v>143</v>
      </c>
      <c r="L1208">
        <v>2.10707170174586</v>
      </c>
      <c r="M1208" t="s">
        <v>171</v>
      </c>
      <c r="N1208" t="s">
        <v>112</v>
      </c>
      <c r="O1208">
        <v>1.21074523321936</v>
      </c>
      <c r="P1208" t="s">
        <v>148</v>
      </c>
      <c r="Q1208" t="s">
        <v>110</v>
      </c>
      <c r="R1208">
        <v>1.16315265867233</v>
      </c>
      <c r="S1208" t="s">
        <v>400</v>
      </c>
      <c r="T1208" t="s">
        <v>124</v>
      </c>
      <c r="U1208">
        <v>1.0882273625129699</v>
      </c>
      <c r="V1208" t="s">
        <v>135</v>
      </c>
      <c r="W1208" t="s">
        <v>1076</v>
      </c>
      <c r="X1208">
        <v>1.0568107571335901</v>
      </c>
      <c r="Y1208" t="s">
        <v>1077</v>
      </c>
      <c r="Z1208" t="s">
        <v>1073</v>
      </c>
      <c r="AA1208">
        <v>1.0245044383941999</v>
      </c>
      <c r="AB1208" t="s">
        <v>1074</v>
      </c>
      <c r="AC1208">
        <v>823616</v>
      </c>
      <c r="AD1208">
        <v>1243118</v>
      </c>
      <c r="AE1208">
        <v>8901688</v>
      </c>
      <c r="AF1208" t="s">
        <v>118</v>
      </c>
      <c r="AH1208" s="44">
        <v>0.21319444444444444</v>
      </c>
      <c r="AI1208" t="s">
        <v>120</v>
      </c>
      <c r="AJ1208" t="s">
        <v>121</v>
      </c>
      <c r="AK1208" s="32">
        <v>43367</v>
      </c>
      <c r="AL1208" s="32">
        <v>43367</v>
      </c>
      <c r="AM1208">
        <v>24</v>
      </c>
      <c r="AN1208">
        <v>1</v>
      </c>
    </row>
    <row r="1209" spans="1:40" x14ac:dyDescent="0.3">
      <c r="A1209" s="32">
        <v>43343</v>
      </c>
      <c r="B1209">
        <v>15174</v>
      </c>
      <c r="C1209">
        <v>0.14299999999999999</v>
      </c>
      <c r="D1209" t="s">
        <v>251</v>
      </c>
      <c r="E1209" t="s">
        <v>24</v>
      </c>
      <c r="F1209" t="s">
        <v>1387</v>
      </c>
      <c r="G1209">
        <v>0</v>
      </c>
      <c r="H1209">
        <v>1</v>
      </c>
      <c r="I1209">
        <v>0</v>
      </c>
      <c r="J1209">
        <v>0</v>
      </c>
      <c r="K1209" t="s">
        <v>106</v>
      </c>
      <c r="L1209">
        <v>2.79676223616134</v>
      </c>
      <c r="M1209" t="s">
        <v>702</v>
      </c>
      <c r="N1209" t="s">
        <v>110</v>
      </c>
      <c r="O1209">
        <v>1.16315265867233</v>
      </c>
      <c r="P1209" t="s">
        <v>400</v>
      </c>
      <c r="Q1209" t="s">
        <v>108</v>
      </c>
      <c r="R1209">
        <v>1.12625407714445</v>
      </c>
      <c r="S1209" t="s">
        <v>109</v>
      </c>
      <c r="T1209" t="s">
        <v>1073</v>
      </c>
      <c r="U1209">
        <v>1.0245044383941999</v>
      </c>
      <c r="V1209" t="s">
        <v>1074</v>
      </c>
      <c r="W1209" t="s">
        <v>143</v>
      </c>
      <c r="X1209">
        <v>1.00319740091302</v>
      </c>
      <c r="Y1209" t="s">
        <v>144</v>
      </c>
      <c r="Z1209" t="s">
        <v>403</v>
      </c>
      <c r="AA1209">
        <v>0.97956923800433404</v>
      </c>
      <c r="AB1209" t="s">
        <v>404</v>
      </c>
      <c r="AN1209">
        <v>281</v>
      </c>
    </row>
    <row r="1210" spans="1:40" x14ac:dyDescent="0.3">
      <c r="A1210" s="32">
        <v>43343</v>
      </c>
      <c r="B1210">
        <v>16039</v>
      </c>
      <c r="C1210">
        <v>0.108</v>
      </c>
      <c r="D1210" t="s">
        <v>647</v>
      </c>
      <c r="E1210" t="s">
        <v>16</v>
      </c>
      <c r="F1210" t="s">
        <v>1193</v>
      </c>
      <c r="G1210">
        <v>0</v>
      </c>
      <c r="H1210">
        <v>1</v>
      </c>
      <c r="I1210">
        <v>0</v>
      </c>
      <c r="J1210">
        <v>0</v>
      </c>
      <c r="K1210" t="s">
        <v>403</v>
      </c>
      <c r="L1210">
        <v>1.8396365157777299</v>
      </c>
      <c r="M1210" t="s">
        <v>608</v>
      </c>
      <c r="N1210" t="s">
        <v>110</v>
      </c>
      <c r="O1210">
        <v>1.16315265867233</v>
      </c>
      <c r="P1210" t="s">
        <v>400</v>
      </c>
      <c r="Q1210" t="s">
        <v>143</v>
      </c>
      <c r="R1210">
        <v>1.04323576308217</v>
      </c>
      <c r="S1210" t="s">
        <v>149</v>
      </c>
      <c r="T1210" t="s">
        <v>1073</v>
      </c>
      <c r="U1210">
        <v>1.0245044383941999</v>
      </c>
      <c r="V1210" t="s">
        <v>1074</v>
      </c>
      <c r="W1210" t="s">
        <v>108</v>
      </c>
      <c r="X1210">
        <v>0.99686932277824802</v>
      </c>
      <c r="Y1210" t="s">
        <v>174</v>
      </c>
      <c r="Z1210" t="s">
        <v>1076</v>
      </c>
      <c r="AA1210">
        <v>0.96773565000357498</v>
      </c>
      <c r="AB1210" t="s">
        <v>1092</v>
      </c>
      <c r="AC1210">
        <v>821613</v>
      </c>
      <c r="AD1210">
        <v>1239918</v>
      </c>
      <c r="AE1210">
        <v>2819431</v>
      </c>
      <c r="AF1210" t="s">
        <v>198</v>
      </c>
      <c r="AH1210" s="41" t="s">
        <v>1388</v>
      </c>
      <c r="AI1210" t="s">
        <v>200</v>
      </c>
      <c r="AJ1210" t="s">
        <v>121</v>
      </c>
      <c r="AK1210" s="32">
        <v>43362</v>
      </c>
      <c r="AL1210" s="32">
        <v>43362</v>
      </c>
      <c r="AM1210">
        <v>19</v>
      </c>
      <c r="AN1210">
        <v>1</v>
      </c>
    </row>
    <row r="1211" spans="1:40" x14ac:dyDescent="0.3">
      <c r="A1211" s="32">
        <v>43343</v>
      </c>
      <c r="B1211">
        <v>16178</v>
      </c>
      <c r="C1211">
        <v>0.16500000000000001</v>
      </c>
      <c r="D1211" t="s">
        <v>414</v>
      </c>
      <c r="E1211" t="s">
        <v>24</v>
      </c>
      <c r="F1211" t="s">
        <v>1389</v>
      </c>
      <c r="G1211">
        <v>0</v>
      </c>
      <c r="H1211">
        <v>1</v>
      </c>
      <c r="I1211">
        <v>0</v>
      </c>
      <c r="J1211">
        <v>0</v>
      </c>
      <c r="K1211" t="s">
        <v>106</v>
      </c>
      <c r="L1211">
        <v>2.79676223616134</v>
      </c>
      <c r="M1211" t="s">
        <v>702</v>
      </c>
      <c r="N1211" t="s">
        <v>110</v>
      </c>
      <c r="O1211">
        <v>1.16315265867233</v>
      </c>
      <c r="P1211" t="s">
        <v>400</v>
      </c>
      <c r="Q1211" t="s">
        <v>1073</v>
      </c>
      <c r="R1211">
        <v>1.0245044383941999</v>
      </c>
      <c r="S1211" t="s">
        <v>1074</v>
      </c>
      <c r="T1211" t="s">
        <v>143</v>
      </c>
      <c r="U1211">
        <v>1.00319740091302</v>
      </c>
      <c r="V1211" t="s">
        <v>144</v>
      </c>
      <c r="W1211" t="s">
        <v>108</v>
      </c>
      <c r="X1211">
        <v>0.99686932277824802</v>
      </c>
      <c r="Y1211" t="s">
        <v>174</v>
      </c>
      <c r="Z1211" t="s">
        <v>112</v>
      </c>
      <c r="AA1211">
        <v>0.99264605913871795</v>
      </c>
      <c r="AB1211" t="s">
        <v>113</v>
      </c>
      <c r="AC1211">
        <v>824986</v>
      </c>
      <c r="AD1211">
        <v>1244984</v>
      </c>
      <c r="AE1211">
        <v>7145287</v>
      </c>
      <c r="AF1211" t="s">
        <v>118</v>
      </c>
      <c r="AH1211" s="41" t="s">
        <v>1390</v>
      </c>
      <c r="AI1211" t="s">
        <v>120</v>
      </c>
      <c r="AJ1211" t="s">
        <v>121</v>
      </c>
      <c r="AK1211" s="32">
        <v>43369</v>
      </c>
      <c r="AL1211" s="32">
        <v>43369</v>
      </c>
      <c r="AM1211">
        <v>26</v>
      </c>
      <c r="AN1211">
        <v>1</v>
      </c>
    </row>
    <row r="1212" spans="1:40" ht="31.5" x14ac:dyDescent="0.3">
      <c r="A1212" s="32">
        <v>43343</v>
      </c>
      <c r="B1212">
        <v>16429</v>
      </c>
      <c r="C1212">
        <v>0.105</v>
      </c>
      <c r="D1212" t="s">
        <v>251</v>
      </c>
      <c r="E1212" t="s">
        <v>24</v>
      </c>
      <c r="F1212" t="s">
        <v>1391</v>
      </c>
      <c r="G1212">
        <v>0</v>
      </c>
      <c r="H1212">
        <v>1</v>
      </c>
      <c r="I1212">
        <v>0</v>
      </c>
      <c r="J1212">
        <v>0</v>
      </c>
      <c r="K1212" t="s">
        <v>108</v>
      </c>
      <c r="L1212">
        <v>1.40136162698032</v>
      </c>
      <c r="M1212" t="s">
        <v>212</v>
      </c>
      <c r="N1212" t="s">
        <v>110</v>
      </c>
      <c r="O1212">
        <v>1.16315265867233</v>
      </c>
      <c r="P1212" t="s">
        <v>400</v>
      </c>
      <c r="Q1212" t="s">
        <v>116</v>
      </c>
      <c r="R1212">
        <v>1.11590409523878</v>
      </c>
      <c r="S1212" t="s">
        <v>134</v>
      </c>
      <c r="T1212" t="s">
        <v>1076</v>
      </c>
      <c r="U1212">
        <v>1.0568107571335901</v>
      </c>
      <c r="V1212" t="s">
        <v>1077</v>
      </c>
      <c r="W1212" t="s">
        <v>1073</v>
      </c>
      <c r="X1212">
        <v>1.0245044383941999</v>
      </c>
      <c r="Y1212" t="s">
        <v>1074</v>
      </c>
      <c r="Z1212" t="s">
        <v>143</v>
      </c>
      <c r="AA1212">
        <v>1.00319740091302</v>
      </c>
      <c r="AB1212" t="s">
        <v>144</v>
      </c>
      <c r="AC1212">
        <v>826092</v>
      </c>
      <c r="AD1212">
        <v>1246478</v>
      </c>
      <c r="AE1212">
        <v>2817062</v>
      </c>
      <c r="AF1212" t="s">
        <v>118</v>
      </c>
      <c r="AH1212" s="41" t="s">
        <v>1392</v>
      </c>
      <c r="AI1212" t="s">
        <v>120</v>
      </c>
      <c r="AJ1212" t="s">
        <v>121</v>
      </c>
      <c r="AK1212" s="32">
        <v>43370</v>
      </c>
      <c r="AL1212" s="32">
        <v>43370</v>
      </c>
      <c r="AM1212">
        <v>27</v>
      </c>
      <c r="AN1212">
        <v>1</v>
      </c>
    </row>
    <row r="1213" spans="1:40" x14ac:dyDescent="0.3">
      <c r="A1213" s="32">
        <v>43343</v>
      </c>
      <c r="B1213">
        <v>17791</v>
      </c>
      <c r="C1213">
        <v>0.104</v>
      </c>
      <c r="D1213" t="s">
        <v>104</v>
      </c>
      <c r="E1213" t="s">
        <v>16</v>
      </c>
      <c r="F1213" t="s">
        <v>1393</v>
      </c>
      <c r="G1213">
        <v>0</v>
      </c>
      <c r="H1213">
        <v>1</v>
      </c>
      <c r="I1213">
        <v>0</v>
      </c>
      <c r="J1213">
        <v>0</v>
      </c>
      <c r="K1213" t="s">
        <v>112</v>
      </c>
      <c r="L1213">
        <v>1.4733145347154399</v>
      </c>
      <c r="M1213" t="s">
        <v>148</v>
      </c>
      <c r="N1213" t="s">
        <v>110</v>
      </c>
      <c r="O1213">
        <v>1.16315265867233</v>
      </c>
      <c r="P1213" t="s">
        <v>400</v>
      </c>
      <c r="Q1213" t="s">
        <v>1076</v>
      </c>
      <c r="R1213">
        <v>1.0568107571335901</v>
      </c>
      <c r="S1213" t="s">
        <v>1077</v>
      </c>
      <c r="T1213" t="s">
        <v>1073</v>
      </c>
      <c r="U1213">
        <v>1.0245044383941999</v>
      </c>
      <c r="V1213" t="s">
        <v>1074</v>
      </c>
      <c r="W1213" t="s">
        <v>143</v>
      </c>
      <c r="X1213">
        <v>1.00319740091302</v>
      </c>
      <c r="Y1213" t="s">
        <v>144</v>
      </c>
      <c r="Z1213" t="s">
        <v>403</v>
      </c>
      <c r="AA1213">
        <v>0.97956923800433404</v>
      </c>
      <c r="AB1213" t="s">
        <v>404</v>
      </c>
      <c r="AN1213">
        <v>160</v>
      </c>
    </row>
    <row r="1214" spans="1:40" x14ac:dyDescent="0.3">
      <c r="A1214" s="32">
        <v>43343</v>
      </c>
      <c r="B1214">
        <v>18205</v>
      </c>
      <c r="C1214">
        <v>0.104</v>
      </c>
      <c r="D1214" t="s">
        <v>1186</v>
      </c>
      <c r="E1214" t="s">
        <v>20</v>
      </c>
      <c r="F1214" t="s">
        <v>1394</v>
      </c>
      <c r="G1214">
        <v>0</v>
      </c>
      <c r="H1214">
        <v>1</v>
      </c>
      <c r="I1214">
        <v>0</v>
      </c>
      <c r="J1214">
        <v>0</v>
      </c>
      <c r="K1214" t="s">
        <v>143</v>
      </c>
      <c r="L1214">
        <v>2.10707170174586</v>
      </c>
      <c r="M1214" t="s">
        <v>171</v>
      </c>
      <c r="N1214" t="s">
        <v>110</v>
      </c>
      <c r="O1214">
        <v>1.16315265867233</v>
      </c>
      <c r="P1214" t="s">
        <v>400</v>
      </c>
      <c r="Q1214" t="s">
        <v>108</v>
      </c>
      <c r="R1214">
        <v>1.12625407714445</v>
      </c>
      <c r="S1214" t="s">
        <v>109</v>
      </c>
      <c r="T1214" t="s">
        <v>1076</v>
      </c>
      <c r="U1214">
        <v>1.0568107571335901</v>
      </c>
      <c r="V1214" t="s">
        <v>1077</v>
      </c>
      <c r="W1214" t="s">
        <v>1073</v>
      </c>
      <c r="X1214">
        <v>1.0245044383941999</v>
      </c>
      <c r="Y1214" t="s">
        <v>1074</v>
      </c>
      <c r="Z1214" t="s">
        <v>403</v>
      </c>
      <c r="AA1214">
        <v>0.97956923800433404</v>
      </c>
      <c r="AB1214" t="s">
        <v>404</v>
      </c>
      <c r="AC1214">
        <v>821081</v>
      </c>
      <c r="AD1214">
        <v>1239062</v>
      </c>
      <c r="AE1214">
        <v>8057457</v>
      </c>
      <c r="AF1214" t="s">
        <v>198</v>
      </c>
      <c r="AH1214" s="41" t="s">
        <v>217</v>
      </c>
      <c r="AI1214" t="s">
        <v>200</v>
      </c>
      <c r="AJ1214" t="s">
        <v>121</v>
      </c>
      <c r="AK1214" s="32">
        <v>43361</v>
      </c>
      <c r="AL1214" s="32">
        <v>43361</v>
      </c>
      <c r="AM1214">
        <v>18</v>
      </c>
      <c r="AN1214">
        <v>1</v>
      </c>
    </row>
    <row r="1215" spans="1:40" x14ac:dyDescent="0.3">
      <c r="A1215" s="32">
        <v>43343</v>
      </c>
      <c r="B1215">
        <v>18205</v>
      </c>
      <c r="C1215">
        <v>0.104</v>
      </c>
      <c r="D1215" t="s">
        <v>1186</v>
      </c>
      <c r="E1215" t="s">
        <v>20</v>
      </c>
      <c r="F1215" t="s">
        <v>1394</v>
      </c>
      <c r="G1215">
        <v>0</v>
      </c>
      <c r="H1215">
        <v>1</v>
      </c>
      <c r="I1215">
        <v>0</v>
      </c>
      <c r="J1215">
        <v>0</v>
      </c>
      <c r="K1215" t="s">
        <v>143</v>
      </c>
      <c r="L1215">
        <v>2.10707170174586</v>
      </c>
      <c r="M1215" t="s">
        <v>171</v>
      </c>
      <c r="N1215" t="s">
        <v>110</v>
      </c>
      <c r="O1215">
        <v>1.16315265867233</v>
      </c>
      <c r="P1215" t="s">
        <v>400</v>
      </c>
      <c r="Q1215" t="s">
        <v>108</v>
      </c>
      <c r="R1215">
        <v>1.12625407714445</v>
      </c>
      <c r="S1215" t="s">
        <v>109</v>
      </c>
      <c r="T1215" t="s">
        <v>1076</v>
      </c>
      <c r="U1215">
        <v>1.0568107571335901</v>
      </c>
      <c r="V1215" t="s">
        <v>1077</v>
      </c>
      <c r="W1215" t="s">
        <v>1073</v>
      </c>
      <c r="X1215">
        <v>1.0245044383941999</v>
      </c>
      <c r="Y1215" t="s">
        <v>1074</v>
      </c>
      <c r="Z1215" t="s">
        <v>403</v>
      </c>
      <c r="AA1215">
        <v>0.97956923800433404</v>
      </c>
      <c r="AB1215" t="s">
        <v>404</v>
      </c>
      <c r="AC1215">
        <v>823920</v>
      </c>
      <c r="AD1215">
        <v>1243510</v>
      </c>
      <c r="AE1215">
        <v>8057457</v>
      </c>
      <c r="AF1215" t="s">
        <v>198</v>
      </c>
      <c r="AH1215" s="41" t="s">
        <v>1395</v>
      </c>
      <c r="AI1215" t="s">
        <v>200</v>
      </c>
      <c r="AJ1215" t="s">
        <v>121</v>
      </c>
      <c r="AK1215" s="32">
        <v>43368</v>
      </c>
      <c r="AL1215" s="32">
        <v>43368</v>
      </c>
      <c r="AM1215">
        <v>25</v>
      </c>
      <c r="AN1215">
        <v>1</v>
      </c>
    </row>
    <row r="1216" spans="1:40" x14ac:dyDescent="0.3">
      <c r="A1216" s="32">
        <v>43343</v>
      </c>
      <c r="B1216">
        <v>18205</v>
      </c>
      <c r="C1216">
        <v>0.104</v>
      </c>
      <c r="D1216" t="s">
        <v>1186</v>
      </c>
      <c r="E1216" t="s">
        <v>20</v>
      </c>
      <c r="F1216" t="s">
        <v>1394</v>
      </c>
      <c r="G1216">
        <v>0</v>
      </c>
      <c r="H1216">
        <v>1</v>
      </c>
      <c r="I1216">
        <v>0</v>
      </c>
      <c r="J1216">
        <v>0</v>
      </c>
      <c r="K1216" t="s">
        <v>143</v>
      </c>
      <c r="L1216">
        <v>2.10707170174586</v>
      </c>
      <c r="M1216" t="s">
        <v>171</v>
      </c>
      <c r="N1216" t="s">
        <v>110</v>
      </c>
      <c r="O1216">
        <v>1.16315265867233</v>
      </c>
      <c r="P1216" t="s">
        <v>400</v>
      </c>
      <c r="Q1216" t="s">
        <v>108</v>
      </c>
      <c r="R1216">
        <v>1.12625407714445</v>
      </c>
      <c r="S1216" t="s">
        <v>109</v>
      </c>
      <c r="T1216" t="s">
        <v>1076</v>
      </c>
      <c r="U1216">
        <v>1.0568107571335901</v>
      </c>
      <c r="V1216" t="s">
        <v>1077</v>
      </c>
      <c r="W1216" t="s">
        <v>1073</v>
      </c>
      <c r="X1216">
        <v>1.0245044383941999</v>
      </c>
      <c r="Y1216" t="s">
        <v>1074</v>
      </c>
      <c r="Z1216" t="s">
        <v>403</v>
      </c>
      <c r="AA1216">
        <v>0.97956923800433404</v>
      </c>
      <c r="AB1216" t="s">
        <v>404</v>
      </c>
      <c r="AC1216">
        <v>825263</v>
      </c>
      <c r="AD1216">
        <v>1245423</v>
      </c>
      <c r="AE1216">
        <v>8057457</v>
      </c>
      <c r="AF1216" t="s">
        <v>118</v>
      </c>
      <c r="AH1216" s="41" t="s">
        <v>294</v>
      </c>
      <c r="AI1216" t="s">
        <v>120</v>
      </c>
      <c r="AJ1216" t="s">
        <v>121</v>
      </c>
      <c r="AK1216" s="32">
        <v>43369</v>
      </c>
      <c r="AL1216" s="32">
        <v>43369</v>
      </c>
      <c r="AM1216">
        <v>26</v>
      </c>
      <c r="AN1216">
        <v>1</v>
      </c>
    </row>
    <row r="1217" spans="1:40" x14ac:dyDescent="0.3">
      <c r="A1217" s="32">
        <v>43343</v>
      </c>
      <c r="B1217">
        <v>19594</v>
      </c>
      <c r="C1217">
        <v>0.193</v>
      </c>
      <c r="D1217" t="s">
        <v>414</v>
      </c>
      <c r="E1217" t="s">
        <v>24</v>
      </c>
      <c r="F1217" t="s">
        <v>1396</v>
      </c>
      <c r="G1217">
        <v>0</v>
      </c>
      <c r="H1217">
        <v>1</v>
      </c>
      <c r="I1217">
        <v>0</v>
      </c>
      <c r="J1217">
        <v>0</v>
      </c>
      <c r="K1217" t="s">
        <v>143</v>
      </c>
      <c r="L1217">
        <v>2.10707170174586</v>
      </c>
      <c r="M1217" t="s">
        <v>171</v>
      </c>
      <c r="N1217" t="s">
        <v>403</v>
      </c>
      <c r="O1217">
        <v>1.8396365157777299</v>
      </c>
      <c r="P1217" t="s">
        <v>608</v>
      </c>
      <c r="Q1217" t="s">
        <v>112</v>
      </c>
      <c r="R1217">
        <v>1.4733145347154399</v>
      </c>
      <c r="S1217" t="s">
        <v>148</v>
      </c>
      <c r="T1217" t="s">
        <v>110</v>
      </c>
      <c r="U1217">
        <v>1.16315265867233</v>
      </c>
      <c r="V1217" t="s">
        <v>400</v>
      </c>
      <c r="W1217" t="s">
        <v>1073</v>
      </c>
      <c r="X1217">
        <v>1.0245044383941999</v>
      </c>
      <c r="Y1217" t="s">
        <v>1074</v>
      </c>
      <c r="Z1217" t="s">
        <v>1076</v>
      </c>
      <c r="AA1217">
        <v>0.96773565000357498</v>
      </c>
      <c r="AB1217" t="s">
        <v>1092</v>
      </c>
      <c r="AN1217">
        <v>112</v>
      </c>
    </row>
    <row r="1218" spans="1:40" x14ac:dyDescent="0.3">
      <c r="A1218" s="32">
        <v>43343</v>
      </c>
      <c r="B1218">
        <v>19730</v>
      </c>
      <c r="C1218">
        <v>0.105</v>
      </c>
      <c r="D1218" t="s">
        <v>414</v>
      </c>
      <c r="E1218" t="s">
        <v>29</v>
      </c>
      <c r="F1218" t="s">
        <v>1336</v>
      </c>
      <c r="G1218">
        <v>0</v>
      </c>
      <c r="H1218">
        <v>1</v>
      </c>
      <c r="I1218">
        <v>0</v>
      </c>
      <c r="J1218">
        <v>0</v>
      </c>
      <c r="K1218" t="s">
        <v>403</v>
      </c>
      <c r="L1218">
        <v>1.8396365157777299</v>
      </c>
      <c r="M1218" t="s">
        <v>608</v>
      </c>
      <c r="N1218" t="s">
        <v>112</v>
      </c>
      <c r="O1218">
        <v>1.2969116220900601</v>
      </c>
      <c r="P1218" t="s">
        <v>148</v>
      </c>
      <c r="Q1218" t="s">
        <v>110</v>
      </c>
      <c r="R1218">
        <v>1.16315265867233</v>
      </c>
      <c r="S1218" t="s">
        <v>400</v>
      </c>
      <c r="T1218" t="s">
        <v>1076</v>
      </c>
      <c r="U1218">
        <v>1.0568107571335901</v>
      </c>
      <c r="V1218" t="s">
        <v>1077</v>
      </c>
      <c r="W1218" t="s">
        <v>129</v>
      </c>
      <c r="X1218">
        <v>1.03170504820927</v>
      </c>
      <c r="Y1218" t="s">
        <v>891</v>
      </c>
      <c r="Z1218" t="s">
        <v>108</v>
      </c>
      <c r="AA1218">
        <v>0.966565678158949</v>
      </c>
      <c r="AB1218" t="s">
        <v>946</v>
      </c>
      <c r="AN1218">
        <v>267</v>
      </c>
    </row>
    <row r="1219" spans="1:40" x14ac:dyDescent="0.3">
      <c r="A1219" s="32">
        <v>43343</v>
      </c>
      <c r="B1219">
        <v>19899</v>
      </c>
      <c r="C1219">
        <v>0.11600000000000001</v>
      </c>
      <c r="D1219" t="s">
        <v>428</v>
      </c>
      <c r="E1219" t="s">
        <v>22</v>
      </c>
      <c r="F1219" t="s">
        <v>1187</v>
      </c>
      <c r="G1219">
        <v>0</v>
      </c>
      <c r="H1219">
        <v>1</v>
      </c>
      <c r="I1219">
        <v>0</v>
      </c>
      <c r="J1219">
        <v>0</v>
      </c>
      <c r="K1219" t="s">
        <v>403</v>
      </c>
      <c r="L1219">
        <v>1.8396365157777299</v>
      </c>
      <c r="M1219" t="s">
        <v>608</v>
      </c>
      <c r="N1219" t="s">
        <v>112</v>
      </c>
      <c r="O1219">
        <v>1.4733145347154399</v>
      </c>
      <c r="P1219" t="s">
        <v>148</v>
      </c>
      <c r="Q1219" t="s">
        <v>110</v>
      </c>
      <c r="R1219">
        <v>1.16315265867233</v>
      </c>
      <c r="S1219" t="s">
        <v>400</v>
      </c>
      <c r="T1219" t="s">
        <v>1076</v>
      </c>
      <c r="U1219">
        <v>1.0568107571335901</v>
      </c>
      <c r="V1219" t="s">
        <v>1077</v>
      </c>
      <c r="W1219" t="s">
        <v>1073</v>
      </c>
      <c r="X1219">
        <v>1.0245044383941999</v>
      </c>
      <c r="Y1219" t="s">
        <v>1074</v>
      </c>
      <c r="Z1219" t="s">
        <v>143</v>
      </c>
      <c r="AA1219">
        <v>1.00319740091302</v>
      </c>
      <c r="AB1219" t="s">
        <v>144</v>
      </c>
      <c r="AC1219">
        <v>821238</v>
      </c>
      <c r="AD1219">
        <v>1239315</v>
      </c>
      <c r="AE1219">
        <v>8117772</v>
      </c>
      <c r="AF1219" t="s">
        <v>118</v>
      </c>
      <c r="AH1219" s="41" t="s">
        <v>1397</v>
      </c>
      <c r="AI1219" t="s">
        <v>120</v>
      </c>
      <c r="AJ1219" t="s">
        <v>121</v>
      </c>
      <c r="AK1219" s="32">
        <v>43361</v>
      </c>
      <c r="AL1219" s="32">
        <v>43361</v>
      </c>
      <c r="AM1219">
        <v>18</v>
      </c>
      <c r="AN1219">
        <v>1</v>
      </c>
    </row>
    <row r="1220" spans="1:40" ht="31.5" x14ac:dyDescent="0.3">
      <c r="A1220" s="32">
        <v>43343</v>
      </c>
      <c r="B1220">
        <v>19899</v>
      </c>
      <c r="C1220">
        <v>0.11600000000000001</v>
      </c>
      <c r="D1220" t="s">
        <v>428</v>
      </c>
      <c r="E1220" t="s">
        <v>22</v>
      </c>
      <c r="F1220" t="s">
        <v>1187</v>
      </c>
      <c r="G1220">
        <v>0</v>
      </c>
      <c r="H1220">
        <v>1</v>
      </c>
      <c r="I1220">
        <v>0</v>
      </c>
      <c r="J1220">
        <v>0</v>
      </c>
      <c r="K1220" t="s">
        <v>403</v>
      </c>
      <c r="L1220">
        <v>1.8396365157777299</v>
      </c>
      <c r="M1220" t="s">
        <v>608</v>
      </c>
      <c r="N1220" t="s">
        <v>112</v>
      </c>
      <c r="O1220">
        <v>1.4733145347154399</v>
      </c>
      <c r="P1220" t="s">
        <v>148</v>
      </c>
      <c r="Q1220" t="s">
        <v>110</v>
      </c>
      <c r="R1220">
        <v>1.16315265867233</v>
      </c>
      <c r="S1220" t="s">
        <v>400</v>
      </c>
      <c r="T1220" t="s">
        <v>1076</v>
      </c>
      <c r="U1220">
        <v>1.0568107571335901</v>
      </c>
      <c r="V1220" t="s">
        <v>1077</v>
      </c>
      <c r="W1220" t="s">
        <v>1073</v>
      </c>
      <c r="X1220">
        <v>1.0245044383941999</v>
      </c>
      <c r="Y1220" t="s">
        <v>1074</v>
      </c>
      <c r="Z1220" t="s">
        <v>143</v>
      </c>
      <c r="AA1220">
        <v>1.00319740091302</v>
      </c>
      <c r="AB1220" t="s">
        <v>144</v>
      </c>
      <c r="AC1220">
        <v>823071</v>
      </c>
      <c r="AD1220">
        <v>1242177</v>
      </c>
      <c r="AE1220">
        <v>8117772</v>
      </c>
      <c r="AF1220" t="s">
        <v>118</v>
      </c>
      <c r="AH1220" s="41" t="s">
        <v>1398</v>
      </c>
      <c r="AI1220" t="s">
        <v>158</v>
      </c>
      <c r="AJ1220" t="s">
        <v>121</v>
      </c>
      <c r="AK1220" s="32">
        <v>43364</v>
      </c>
      <c r="AL1220" s="32">
        <v>43364</v>
      </c>
      <c r="AM1220">
        <v>21</v>
      </c>
      <c r="AN1220">
        <v>1</v>
      </c>
    </row>
    <row r="1221" spans="1:40" ht="31.5" x14ac:dyDescent="0.3">
      <c r="A1221" s="32">
        <v>43343</v>
      </c>
      <c r="B1221">
        <v>20123</v>
      </c>
      <c r="C1221">
        <v>0.13</v>
      </c>
      <c r="D1221" t="s">
        <v>1186</v>
      </c>
      <c r="E1221" t="s">
        <v>20</v>
      </c>
      <c r="F1221" t="s">
        <v>1195</v>
      </c>
      <c r="G1221">
        <v>0</v>
      </c>
      <c r="H1221">
        <v>1</v>
      </c>
      <c r="I1221">
        <v>0</v>
      </c>
      <c r="J1221">
        <v>0</v>
      </c>
      <c r="K1221" t="s">
        <v>403</v>
      </c>
      <c r="L1221">
        <v>1.8396365157777299</v>
      </c>
      <c r="M1221" t="s">
        <v>608</v>
      </c>
      <c r="N1221" t="s">
        <v>112</v>
      </c>
      <c r="O1221">
        <v>1.4733145347154399</v>
      </c>
      <c r="P1221" t="s">
        <v>148</v>
      </c>
      <c r="Q1221" t="s">
        <v>110</v>
      </c>
      <c r="R1221">
        <v>1.16315265867233</v>
      </c>
      <c r="S1221" t="s">
        <v>400</v>
      </c>
      <c r="T1221" t="s">
        <v>1076</v>
      </c>
      <c r="U1221">
        <v>1.0568107571335901</v>
      </c>
      <c r="V1221" t="s">
        <v>1077</v>
      </c>
      <c r="W1221" t="s">
        <v>1073</v>
      </c>
      <c r="X1221">
        <v>1.0245044383941999</v>
      </c>
      <c r="Y1221" t="s">
        <v>1074</v>
      </c>
      <c r="Z1221" t="s">
        <v>143</v>
      </c>
      <c r="AA1221">
        <v>1.00319740091302</v>
      </c>
      <c r="AB1221" t="s">
        <v>144</v>
      </c>
      <c r="AC1221">
        <v>828102</v>
      </c>
      <c r="AD1221">
        <v>1248948</v>
      </c>
      <c r="AE1221">
        <v>9760505</v>
      </c>
      <c r="AF1221" t="s">
        <v>118</v>
      </c>
      <c r="AH1221" s="41" t="s">
        <v>1399</v>
      </c>
      <c r="AI1221" t="s">
        <v>120</v>
      </c>
      <c r="AJ1221" t="s">
        <v>121</v>
      </c>
      <c r="AK1221" s="32">
        <v>43371</v>
      </c>
      <c r="AL1221" s="32">
        <v>43371</v>
      </c>
      <c r="AM1221">
        <v>28</v>
      </c>
      <c r="AN1221">
        <v>1</v>
      </c>
    </row>
    <row r="1222" spans="1:40" x14ac:dyDescent="0.3">
      <c r="A1222" s="32">
        <v>43343</v>
      </c>
      <c r="B1222">
        <v>20123</v>
      </c>
      <c r="C1222">
        <v>0.13</v>
      </c>
      <c r="D1222" t="s">
        <v>1186</v>
      </c>
      <c r="E1222" t="s">
        <v>20</v>
      </c>
      <c r="F1222" t="s">
        <v>1195</v>
      </c>
      <c r="G1222">
        <v>0</v>
      </c>
      <c r="H1222">
        <v>1</v>
      </c>
      <c r="I1222">
        <v>0</v>
      </c>
      <c r="J1222">
        <v>0</v>
      </c>
      <c r="K1222" t="s">
        <v>403</v>
      </c>
      <c r="L1222">
        <v>1.8396365157777299</v>
      </c>
      <c r="M1222" t="s">
        <v>608</v>
      </c>
      <c r="N1222" t="s">
        <v>112</v>
      </c>
      <c r="O1222">
        <v>1.4733145347154399</v>
      </c>
      <c r="P1222" t="s">
        <v>148</v>
      </c>
      <c r="Q1222" t="s">
        <v>110</v>
      </c>
      <c r="R1222">
        <v>1.16315265867233</v>
      </c>
      <c r="S1222" t="s">
        <v>400</v>
      </c>
      <c r="T1222" t="s">
        <v>1076</v>
      </c>
      <c r="U1222">
        <v>1.0568107571335901</v>
      </c>
      <c r="V1222" t="s">
        <v>1077</v>
      </c>
      <c r="W1222" t="s">
        <v>1073</v>
      </c>
      <c r="X1222">
        <v>1.0245044383941999</v>
      </c>
      <c r="Y1222" t="s">
        <v>1074</v>
      </c>
      <c r="Z1222" t="s">
        <v>143</v>
      </c>
      <c r="AA1222">
        <v>1.00319740091302</v>
      </c>
      <c r="AB1222" t="s">
        <v>144</v>
      </c>
      <c r="AC1222">
        <v>826208</v>
      </c>
      <c r="AD1222">
        <v>1246623</v>
      </c>
      <c r="AE1222">
        <v>9760505</v>
      </c>
      <c r="AF1222" t="s">
        <v>198</v>
      </c>
      <c r="AH1222" s="41" t="s">
        <v>1400</v>
      </c>
      <c r="AI1222" t="s">
        <v>120</v>
      </c>
      <c r="AJ1222" t="s">
        <v>121</v>
      </c>
      <c r="AK1222" s="32">
        <v>43370</v>
      </c>
      <c r="AL1222" s="32">
        <v>43370</v>
      </c>
      <c r="AM1222">
        <v>27</v>
      </c>
      <c r="AN1222">
        <v>1</v>
      </c>
    </row>
    <row r="1223" spans="1:40" x14ac:dyDescent="0.3">
      <c r="A1223" s="32">
        <v>43343</v>
      </c>
      <c r="B1223">
        <v>20346</v>
      </c>
      <c r="C1223">
        <v>0.122</v>
      </c>
      <c r="D1223" t="s">
        <v>322</v>
      </c>
      <c r="E1223" t="s">
        <v>23</v>
      </c>
      <c r="F1223" t="s">
        <v>1224</v>
      </c>
      <c r="G1223">
        <v>0</v>
      </c>
      <c r="H1223">
        <v>1</v>
      </c>
      <c r="I1223">
        <v>0</v>
      </c>
      <c r="J1223">
        <v>0</v>
      </c>
      <c r="K1223" t="s">
        <v>143</v>
      </c>
      <c r="L1223">
        <v>2.10707170174586</v>
      </c>
      <c r="M1223" t="s">
        <v>171</v>
      </c>
      <c r="N1223" t="s">
        <v>106</v>
      </c>
      <c r="O1223">
        <v>1.55325081796186</v>
      </c>
      <c r="P1223" t="s">
        <v>698</v>
      </c>
      <c r="Q1223" t="s">
        <v>110</v>
      </c>
      <c r="R1223">
        <v>1.16315265867233</v>
      </c>
      <c r="S1223" t="s">
        <v>400</v>
      </c>
      <c r="T1223" t="s">
        <v>403</v>
      </c>
      <c r="U1223">
        <v>0.97956923800433404</v>
      </c>
      <c r="V1223" t="s">
        <v>404</v>
      </c>
      <c r="W1223" t="s">
        <v>1076</v>
      </c>
      <c r="X1223">
        <v>0.96773565000357498</v>
      </c>
      <c r="Y1223" t="s">
        <v>1092</v>
      </c>
      <c r="Z1223" t="s">
        <v>1073</v>
      </c>
      <c r="AA1223">
        <v>0.961912540914585</v>
      </c>
      <c r="AB1223" t="s">
        <v>1089</v>
      </c>
      <c r="AN1223">
        <v>52</v>
      </c>
    </row>
    <row r="1224" spans="1:40" ht="31.5" x14ac:dyDescent="0.3">
      <c r="A1224" s="32">
        <v>43343</v>
      </c>
      <c r="B1224">
        <v>20381</v>
      </c>
      <c r="C1224">
        <v>0.11600000000000001</v>
      </c>
      <c r="D1224" t="s">
        <v>289</v>
      </c>
      <c r="E1224" t="s">
        <v>23</v>
      </c>
      <c r="F1224" t="s">
        <v>1230</v>
      </c>
      <c r="G1224">
        <v>0</v>
      </c>
      <c r="H1224">
        <v>1</v>
      </c>
      <c r="I1224">
        <v>0</v>
      </c>
      <c r="J1224">
        <v>0</v>
      </c>
      <c r="K1224" t="s">
        <v>106</v>
      </c>
      <c r="L1224">
        <v>1.55325081796186</v>
      </c>
      <c r="M1224" t="s">
        <v>698</v>
      </c>
      <c r="N1224" t="s">
        <v>110</v>
      </c>
      <c r="O1224">
        <v>1.16315265867233</v>
      </c>
      <c r="P1224" t="s">
        <v>400</v>
      </c>
      <c r="Q1224" t="s">
        <v>129</v>
      </c>
      <c r="R1224">
        <v>1.12931974425753</v>
      </c>
      <c r="S1224" t="s">
        <v>907</v>
      </c>
      <c r="T1224" t="s">
        <v>116</v>
      </c>
      <c r="U1224">
        <v>1.11590409523878</v>
      </c>
      <c r="V1224" t="s">
        <v>134</v>
      </c>
      <c r="W1224" t="s">
        <v>1076</v>
      </c>
      <c r="X1224">
        <v>1.0568107571335901</v>
      </c>
      <c r="Y1224" t="s">
        <v>1077</v>
      </c>
      <c r="Z1224" t="s">
        <v>143</v>
      </c>
      <c r="AA1224">
        <v>1.00319740091302</v>
      </c>
      <c r="AB1224" t="s">
        <v>144</v>
      </c>
      <c r="AC1224">
        <v>824494</v>
      </c>
      <c r="AD1224">
        <v>1244335</v>
      </c>
      <c r="AE1224">
        <v>9755539</v>
      </c>
      <c r="AF1224" t="s">
        <v>118</v>
      </c>
      <c r="AH1224" s="41" t="s">
        <v>1401</v>
      </c>
      <c r="AI1224" t="s">
        <v>151</v>
      </c>
      <c r="AJ1224" t="s">
        <v>121</v>
      </c>
      <c r="AK1224" s="32">
        <v>43368</v>
      </c>
      <c r="AL1224" s="32">
        <v>43368</v>
      </c>
      <c r="AM1224">
        <v>25</v>
      </c>
      <c r="AN1224">
        <v>1</v>
      </c>
    </row>
    <row r="1225" spans="1:40" x14ac:dyDescent="0.3">
      <c r="A1225" s="32">
        <v>43343</v>
      </c>
      <c r="B1225">
        <v>21890</v>
      </c>
      <c r="C1225">
        <v>0.104</v>
      </c>
      <c r="D1225" t="s">
        <v>460</v>
      </c>
      <c r="E1225" t="s">
        <v>16</v>
      </c>
      <c r="F1225" t="s">
        <v>1201</v>
      </c>
      <c r="G1225">
        <v>0</v>
      </c>
      <c r="H1225">
        <v>1</v>
      </c>
      <c r="I1225">
        <v>0</v>
      </c>
      <c r="J1225">
        <v>0</v>
      </c>
      <c r="K1225" t="s">
        <v>403</v>
      </c>
      <c r="L1225">
        <v>1.8396365157777299</v>
      </c>
      <c r="M1225" t="s">
        <v>608</v>
      </c>
      <c r="N1225" t="s">
        <v>110</v>
      </c>
      <c r="O1225">
        <v>1.16315265867233</v>
      </c>
      <c r="P1225" t="s">
        <v>400</v>
      </c>
      <c r="Q1225" t="s">
        <v>1076</v>
      </c>
      <c r="R1225">
        <v>1.0568107571335901</v>
      </c>
      <c r="S1225" t="s">
        <v>1077</v>
      </c>
      <c r="T1225" t="s">
        <v>1073</v>
      </c>
      <c r="U1225">
        <v>1.0245044383941999</v>
      </c>
      <c r="V1225" t="s">
        <v>1074</v>
      </c>
      <c r="W1225" t="s">
        <v>143</v>
      </c>
      <c r="X1225">
        <v>1.00319740091302</v>
      </c>
      <c r="Y1225" t="s">
        <v>144</v>
      </c>
      <c r="Z1225" t="s">
        <v>112</v>
      </c>
      <c r="AA1225">
        <v>0.99373936777646399</v>
      </c>
      <c r="AB1225" t="s">
        <v>113</v>
      </c>
      <c r="AN1225">
        <v>20</v>
      </c>
    </row>
    <row r="1226" spans="1:40" x14ac:dyDescent="0.3">
      <c r="A1226" s="32">
        <v>43343</v>
      </c>
      <c r="B1226">
        <v>22027</v>
      </c>
      <c r="C1226">
        <v>0.123</v>
      </c>
      <c r="D1226" t="s">
        <v>1163</v>
      </c>
      <c r="E1226" t="s">
        <v>24</v>
      </c>
      <c r="F1226" t="s">
        <v>1396</v>
      </c>
      <c r="G1226">
        <v>0</v>
      </c>
      <c r="H1226">
        <v>1</v>
      </c>
      <c r="I1226">
        <v>0</v>
      </c>
      <c r="J1226">
        <v>0</v>
      </c>
      <c r="K1226" t="s">
        <v>112</v>
      </c>
      <c r="L1226">
        <v>1.53667471390958</v>
      </c>
      <c r="M1226" t="s">
        <v>113</v>
      </c>
      <c r="N1226" t="s">
        <v>106</v>
      </c>
      <c r="O1226">
        <v>1.5267733537727901</v>
      </c>
      <c r="P1226" t="s">
        <v>690</v>
      </c>
      <c r="Q1226" t="s">
        <v>110</v>
      </c>
      <c r="R1226">
        <v>1.16315265867233</v>
      </c>
      <c r="S1226" t="s">
        <v>400</v>
      </c>
      <c r="T1226" t="s">
        <v>108</v>
      </c>
      <c r="U1226">
        <v>1.12625407714445</v>
      </c>
      <c r="V1226" t="s">
        <v>109</v>
      </c>
      <c r="W1226" t="s">
        <v>1073</v>
      </c>
      <c r="X1226">
        <v>1.11838297570126</v>
      </c>
      <c r="Y1226" t="s">
        <v>1121</v>
      </c>
      <c r="Z1226" t="s">
        <v>116</v>
      </c>
      <c r="AA1226">
        <v>1.11590409523878</v>
      </c>
      <c r="AB1226" t="s">
        <v>134</v>
      </c>
      <c r="AN1226">
        <v>86</v>
      </c>
    </row>
    <row r="1227" spans="1:40" ht="31.5" x14ac:dyDescent="0.3">
      <c r="A1227" s="32">
        <v>43343</v>
      </c>
      <c r="B1227">
        <v>22177</v>
      </c>
      <c r="C1227">
        <v>0.14399999999999999</v>
      </c>
      <c r="D1227" t="s">
        <v>322</v>
      </c>
      <c r="E1227" t="s">
        <v>23</v>
      </c>
      <c r="F1227" t="s">
        <v>1230</v>
      </c>
      <c r="G1227">
        <v>0</v>
      </c>
      <c r="H1227">
        <v>1</v>
      </c>
      <c r="I1227">
        <v>0</v>
      </c>
      <c r="J1227">
        <v>0</v>
      </c>
      <c r="K1227" t="s">
        <v>143</v>
      </c>
      <c r="L1227">
        <v>2.10707170174586</v>
      </c>
      <c r="M1227" t="s">
        <v>171</v>
      </c>
      <c r="N1227" t="s">
        <v>112</v>
      </c>
      <c r="O1227">
        <v>1.4733145347154399</v>
      </c>
      <c r="P1227" t="s">
        <v>148</v>
      </c>
      <c r="Q1227" t="s">
        <v>110</v>
      </c>
      <c r="R1227">
        <v>1.16315265867233</v>
      </c>
      <c r="S1227" t="s">
        <v>400</v>
      </c>
      <c r="T1227" t="s">
        <v>1073</v>
      </c>
      <c r="U1227">
        <v>1.0245044383941999</v>
      </c>
      <c r="V1227" t="s">
        <v>1074</v>
      </c>
      <c r="W1227" t="s">
        <v>403</v>
      </c>
      <c r="X1227">
        <v>0.97956923800433404</v>
      </c>
      <c r="Y1227" t="s">
        <v>404</v>
      </c>
      <c r="Z1227" t="s">
        <v>1076</v>
      </c>
      <c r="AA1227">
        <v>0.96773565000357498</v>
      </c>
      <c r="AB1227" t="s">
        <v>1092</v>
      </c>
      <c r="AC1227">
        <v>820428</v>
      </c>
      <c r="AD1227">
        <v>1237816</v>
      </c>
      <c r="AE1227">
        <v>9755539</v>
      </c>
      <c r="AF1227" t="s">
        <v>118</v>
      </c>
      <c r="AH1227" s="41" t="s">
        <v>1402</v>
      </c>
      <c r="AI1227" t="s">
        <v>120</v>
      </c>
      <c r="AJ1227" t="s">
        <v>121</v>
      </c>
      <c r="AK1227" s="32">
        <v>43357</v>
      </c>
      <c r="AL1227" s="32">
        <v>43357</v>
      </c>
      <c r="AM1227">
        <v>14</v>
      </c>
      <c r="AN1227">
        <v>1</v>
      </c>
    </row>
    <row r="1228" spans="1:40" x14ac:dyDescent="0.3">
      <c r="A1228" s="32">
        <v>43343</v>
      </c>
      <c r="B1228">
        <v>22554</v>
      </c>
      <c r="C1228">
        <v>0.154</v>
      </c>
      <c r="D1228" t="s">
        <v>201</v>
      </c>
      <c r="E1228" t="s">
        <v>18</v>
      </c>
      <c r="F1228" t="s">
        <v>1403</v>
      </c>
      <c r="G1228">
        <v>0</v>
      </c>
      <c r="H1228">
        <v>1</v>
      </c>
      <c r="I1228">
        <v>0</v>
      </c>
      <c r="J1228">
        <v>0</v>
      </c>
      <c r="K1228" t="s">
        <v>403</v>
      </c>
      <c r="L1228">
        <v>1.8396365157777299</v>
      </c>
      <c r="M1228" t="s">
        <v>608</v>
      </c>
      <c r="N1228" t="s">
        <v>112</v>
      </c>
      <c r="O1228">
        <v>1.53667471390958</v>
      </c>
      <c r="P1228" t="s">
        <v>148</v>
      </c>
      <c r="Q1228" t="s">
        <v>110</v>
      </c>
      <c r="R1228">
        <v>1.16315265867233</v>
      </c>
      <c r="S1228" t="s">
        <v>400</v>
      </c>
      <c r="T1228" t="s">
        <v>1073</v>
      </c>
      <c r="U1228">
        <v>1.0245044383941999</v>
      </c>
      <c r="V1228" t="s">
        <v>1074</v>
      </c>
      <c r="W1228" t="s">
        <v>143</v>
      </c>
      <c r="X1228">
        <v>1.00319740091302</v>
      </c>
      <c r="Y1228" t="s">
        <v>144</v>
      </c>
      <c r="Z1228" t="s">
        <v>108</v>
      </c>
      <c r="AA1228">
        <v>0.99686932277824802</v>
      </c>
      <c r="AB1228" t="s">
        <v>174</v>
      </c>
      <c r="AC1228">
        <v>823292</v>
      </c>
      <c r="AD1228">
        <v>1242498</v>
      </c>
      <c r="AE1228">
        <v>8340101</v>
      </c>
      <c r="AF1228" t="s">
        <v>118</v>
      </c>
      <c r="AH1228" s="41" t="s">
        <v>205</v>
      </c>
      <c r="AI1228" t="s">
        <v>120</v>
      </c>
      <c r="AJ1228" t="s">
        <v>121</v>
      </c>
      <c r="AK1228" s="32">
        <v>43367</v>
      </c>
      <c r="AL1228" s="32">
        <v>43367</v>
      </c>
      <c r="AM1228">
        <v>24</v>
      </c>
      <c r="AN1228">
        <v>1</v>
      </c>
    </row>
    <row r="1229" spans="1:40" x14ac:dyDescent="0.3">
      <c r="A1229" s="32">
        <v>43343</v>
      </c>
      <c r="B1229">
        <v>22903</v>
      </c>
      <c r="C1229">
        <v>0.13300000000000001</v>
      </c>
      <c r="D1229" t="s">
        <v>398</v>
      </c>
      <c r="E1229" t="s">
        <v>16</v>
      </c>
      <c r="F1229" t="s">
        <v>1311</v>
      </c>
      <c r="G1229">
        <v>0</v>
      </c>
      <c r="H1229">
        <v>0</v>
      </c>
      <c r="I1229">
        <v>0</v>
      </c>
      <c r="J1229">
        <v>1</v>
      </c>
      <c r="K1229" t="s">
        <v>403</v>
      </c>
      <c r="L1229">
        <v>1.8396365157777299</v>
      </c>
      <c r="M1229" t="s">
        <v>608</v>
      </c>
      <c r="N1229" t="s">
        <v>112</v>
      </c>
      <c r="O1229">
        <v>1.65451141466472</v>
      </c>
      <c r="P1229" t="s">
        <v>148</v>
      </c>
      <c r="Q1229" t="s">
        <v>110</v>
      </c>
      <c r="R1229">
        <v>1.16315265867233</v>
      </c>
      <c r="S1229" t="s">
        <v>400</v>
      </c>
      <c r="T1229" t="s">
        <v>1076</v>
      </c>
      <c r="U1229">
        <v>1.0568107571335901</v>
      </c>
      <c r="V1229" t="s">
        <v>1077</v>
      </c>
      <c r="W1229" t="s">
        <v>143</v>
      </c>
      <c r="X1229">
        <v>1.00319740091302</v>
      </c>
      <c r="Y1229" t="s">
        <v>144</v>
      </c>
      <c r="Z1229" t="s">
        <v>108</v>
      </c>
      <c r="AA1229">
        <v>0.966565678158949</v>
      </c>
      <c r="AB1229" t="s">
        <v>946</v>
      </c>
      <c r="AC1229">
        <v>819470</v>
      </c>
      <c r="AD1229">
        <v>1236005</v>
      </c>
      <c r="AE1229">
        <v>9197161</v>
      </c>
      <c r="AF1229" t="s">
        <v>118</v>
      </c>
      <c r="AH1229" s="41" t="s">
        <v>1404</v>
      </c>
      <c r="AI1229" t="s">
        <v>120</v>
      </c>
      <c r="AJ1229" t="s">
        <v>121</v>
      </c>
      <c r="AK1229" s="32">
        <v>43355</v>
      </c>
      <c r="AL1229" s="32">
        <v>43355</v>
      </c>
      <c r="AM1229">
        <v>12</v>
      </c>
      <c r="AN1229">
        <v>1</v>
      </c>
    </row>
    <row r="1230" spans="1:40" ht="31.5" x14ac:dyDescent="0.3">
      <c r="A1230" s="32">
        <v>43343</v>
      </c>
      <c r="B1230">
        <v>22998</v>
      </c>
      <c r="C1230">
        <v>0.121</v>
      </c>
      <c r="D1230" t="s">
        <v>164</v>
      </c>
      <c r="E1230" t="s">
        <v>31</v>
      </c>
      <c r="F1230" t="s">
        <v>1373</v>
      </c>
      <c r="G1230">
        <v>0</v>
      </c>
      <c r="H1230">
        <v>1</v>
      </c>
      <c r="I1230">
        <v>0</v>
      </c>
      <c r="J1230">
        <v>0</v>
      </c>
      <c r="K1230" t="s">
        <v>129</v>
      </c>
      <c r="L1230">
        <v>1.6363594622045099</v>
      </c>
      <c r="M1230" t="s">
        <v>708</v>
      </c>
      <c r="N1230" t="s">
        <v>106</v>
      </c>
      <c r="O1230">
        <v>1.55325081796186</v>
      </c>
      <c r="P1230" t="s">
        <v>698</v>
      </c>
      <c r="Q1230" t="s">
        <v>110</v>
      </c>
      <c r="R1230">
        <v>1.16315265867233</v>
      </c>
      <c r="S1230" t="s">
        <v>400</v>
      </c>
      <c r="T1230" t="s">
        <v>124</v>
      </c>
      <c r="U1230">
        <v>1.0882273625129699</v>
      </c>
      <c r="V1230" t="s">
        <v>135</v>
      </c>
      <c r="W1230" t="s">
        <v>143</v>
      </c>
      <c r="X1230">
        <v>1.00319740091302</v>
      </c>
      <c r="Y1230" t="s">
        <v>144</v>
      </c>
      <c r="Z1230" t="s">
        <v>112</v>
      </c>
      <c r="AA1230">
        <v>0.98942657103947196</v>
      </c>
      <c r="AB1230" t="s">
        <v>113</v>
      </c>
      <c r="AC1230">
        <v>822482</v>
      </c>
      <c r="AD1230">
        <v>1241314</v>
      </c>
      <c r="AE1230">
        <v>9284985</v>
      </c>
      <c r="AF1230" t="s">
        <v>118</v>
      </c>
      <c r="AH1230" s="41" t="s">
        <v>1405</v>
      </c>
      <c r="AI1230" t="s">
        <v>200</v>
      </c>
      <c r="AJ1230" t="s">
        <v>121</v>
      </c>
      <c r="AK1230" s="32">
        <v>43364</v>
      </c>
      <c r="AL1230" s="32">
        <v>43364</v>
      </c>
      <c r="AM1230">
        <v>21</v>
      </c>
      <c r="AN1230">
        <v>1</v>
      </c>
    </row>
    <row r="1231" spans="1:40" x14ac:dyDescent="0.3">
      <c r="A1231" s="32">
        <v>43343</v>
      </c>
      <c r="B1231">
        <v>23371</v>
      </c>
      <c r="C1231">
        <v>0.126</v>
      </c>
      <c r="D1231" t="s">
        <v>159</v>
      </c>
      <c r="E1231" t="s">
        <v>18</v>
      </c>
      <c r="F1231" t="s">
        <v>1278</v>
      </c>
      <c r="G1231">
        <v>0</v>
      </c>
      <c r="H1231">
        <v>1</v>
      </c>
      <c r="I1231">
        <v>0</v>
      </c>
      <c r="J1231">
        <v>0</v>
      </c>
      <c r="K1231" t="s">
        <v>403</v>
      </c>
      <c r="L1231">
        <v>1.8396365157777299</v>
      </c>
      <c r="M1231" t="s">
        <v>608</v>
      </c>
      <c r="N1231" t="s">
        <v>112</v>
      </c>
      <c r="O1231">
        <v>1.4733145347154399</v>
      </c>
      <c r="P1231" t="s">
        <v>148</v>
      </c>
      <c r="Q1231" t="s">
        <v>110</v>
      </c>
      <c r="R1231">
        <v>1.16315265867233</v>
      </c>
      <c r="S1231" t="s">
        <v>400</v>
      </c>
      <c r="T1231" t="s">
        <v>108</v>
      </c>
      <c r="U1231">
        <v>1.12625407714445</v>
      </c>
      <c r="V1231" t="s">
        <v>109</v>
      </c>
      <c r="W1231" t="s">
        <v>1076</v>
      </c>
      <c r="X1231">
        <v>1.0568107571335901</v>
      </c>
      <c r="Y1231" t="s">
        <v>1077</v>
      </c>
      <c r="Z1231" t="s">
        <v>1073</v>
      </c>
      <c r="AA1231">
        <v>1.0245044383941999</v>
      </c>
      <c r="AB1231" t="s">
        <v>1074</v>
      </c>
      <c r="AC1231">
        <v>819285</v>
      </c>
      <c r="AD1231">
        <v>1235700</v>
      </c>
      <c r="AE1231">
        <v>9199688</v>
      </c>
      <c r="AF1231" t="s">
        <v>118</v>
      </c>
      <c r="AH1231" s="41" t="s">
        <v>1406</v>
      </c>
      <c r="AI1231" t="s">
        <v>120</v>
      </c>
      <c r="AJ1231" t="s">
        <v>121</v>
      </c>
      <c r="AK1231" s="32">
        <v>43355</v>
      </c>
      <c r="AL1231" s="32">
        <v>43355</v>
      </c>
      <c r="AM1231">
        <v>12</v>
      </c>
      <c r="AN1231">
        <v>1</v>
      </c>
    </row>
    <row r="1232" spans="1:40" x14ac:dyDescent="0.3">
      <c r="A1232" s="32">
        <v>43343</v>
      </c>
      <c r="B1232">
        <v>23414</v>
      </c>
      <c r="C1232">
        <v>0.13100000000000001</v>
      </c>
      <c r="D1232" t="s">
        <v>458</v>
      </c>
      <c r="E1232" t="s">
        <v>24</v>
      </c>
      <c r="F1232" t="s">
        <v>1387</v>
      </c>
      <c r="G1232">
        <v>0</v>
      </c>
      <c r="H1232">
        <v>1</v>
      </c>
      <c r="I1232">
        <v>0</v>
      </c>
      <c r="J1232">
        <v>0</v>
      </c>
      <c r="K1232" t="s">
        <v>403</v>
      </c>
      <c r="L1232">
        <v>1.8396365157777299</v>
      </c>
      <c r="M1232" t="s">
        <v>608</v>
      </c>
      <c r="N1232" t="s">
        <v>110</v>
      </c>
      <c r="O1232">
        <v>1.16315265867233</v>
      </c>
      <c r="P1232" t="s">
        <v>400</v>
      </c>
      <c r="Q1232" t="s">
        <v>108</v>
      </c>
      <c r="R1232">
        <v>1.12625407714445</v>
      </c>
      <c r="S1232" t="s">
        <v>109</v>
      </c>
      <c r="T1232" t="s">
        <v>1076</v>
      </c>
      <c r="U1232">
        <v>1.0568107571335901</v>
      </c>
      <c r="V1232" t="s">
        <v>1077</v>
      </c>
      <c r="W1232" t="s">
        <v>1073</v>
      </c>
      <c r="X1232">
        <v>1.0245044383941999</v>
      </c>
      <c r="Y1232" t="s">
        <v>1074</v>
      </c>
      <c r="Z1232" t="s">
        <v>143</v>
      </c>
      <c r="AA1232">
        <v>1.00319740091302</v>
      </c>
      <c r="AB1232" t="s">
        <v>144</v>
      </c>
      <c r="AN1232">
        <v>212</v>
      </c>
    </row>
    <row r="1233" spans="1:40" x14ac:dyDescent="0.3">
      <c r="A1233" s="32">
        <v>43343</v>
      </c>
      <c r="B1233">
        <v>23658</v>
      </c>
      <c r="C1233">
        <v>0.11700000000000001</v>
      </c>
      <c r="D1233" t="s">
        <v>224</v>
      </c>
      <c r="E1233" t="s">
        <v>32</v>
      </c>
      <c r="F1233" t="s">
        <v>1370</v>
      </c>
      <c r="G1233">
        <v>0</v>
      </c>
      <c r="H1233">
        <v>1</v>
      </c>
      <c r="I1233">
        <v>0</v>
      </c>
      <c r="J1233">
        <v>0</v>
      </c>
      <c r="K1233" t="s">
        <v>143</v>
      </c>
      <c r="L1233">
        <v>2.10707170174586</v>
      </c>
      <c r="M1233" t="s">
        <v>171</v>
      </c>
      <c r="N1233" t="s">
        <v>110</v>
      </c>
      <c r="O1233">
        <v>1.16315265867233</v>
      </c>
      <c r="P1233" t="s">
        <v>400</v>
      </c>
      <c r="Q1233" t="s">
        <v>124</v>
      </c>
      <c r="R1233">
        <v>1.0882273625129699</v>
      </c>
      <c r="S1233" t="s">
        <v>135</v>
      </c>
      <c r="T1233" t="s">
        <v>108</v>
      </c>
      <c r="U1233">
        <v>0.99686932277824802</v>
      </c>
      <c r="V1233" t="s">
        <v>174</v>
      </c>
      <c r="W1233" t="s">
        <v>403</v>
      </c>
      <c r="X1233">
        <v>0.97956923800433404</v>
      </c>
      <c r="Y1233" t="s">
        <v>404</v>
      </c>
      <c r="Z1233" t="s">
        <v>1076</v>
      </c>
      <c r="AA1233">
        <v>0.96773565000357498</v>
      </c>
      <c r="AB1233" t="s">
        <v>1092</v>
      </c>
      <c r="AN1233">
        <v>814</v>
      </c>
    </row>
    <row r="1234" spans="1:40" x14ac:dyDescent="0.3">
      <c r="A1234" s="32">
        <v>43343</v>
      </c>
      <c r="B1234">
        <v>24374</v>
      </c>
      <c r="C1234">
        <v>0.107</v>
      </c>
      <c r="D1234" t="s">
        <v>187</v>
      </c>
      <c r="E1234" t="s">
        <v>14</v>
      </c>
      <c r="F1234" t="s">
        <v>287</v>
      </c>
      <c r="G1234">
        <v>0</v>
      </c>
      <c r="H1234">
        <v>0</v>
      </c>
      <c r="I1234">
        <v>0</v>
      </c>
      <c r="J1234">
        <v>1</v>
      </c>
      <c r="K1234" t="s">
        <v>112</v>
      </c>
      <c r="L1234">
        <v>1.62946752399679</v>
      </c>
      <c r="M1234" t="s">
        <v>148</v>
      </c>
      <c r="N1234" t="s">
        <v>106</v>
      </c>
      <c r="O1234">
        <v>1.24881200088203</v>
      </c>
      <c r="P1234" t="s">
        <v>1095</v>
      </c>
      <c r="Q1234" t="s">
        <v>129</v>
      </c>
      <c r="R1234">
        <v>1.2030725316672199</v>
      </c>
      <c r="S1234" t="s">
        <v>169</v>
      </c>
      <c r="T1234" t="s">
        <v>110</v>
      </c>
      <c r="U1234">
        <v>1.16315265867233</v>
      </c>
      <c r="V1234" t="s">
        <v>400</v>
      </c>
      <c r="W1234" t="s">
        <v>108</v>
      </c>
      <c r="X1234">
        <v>1.12625407714445</v>
      </c>
      <c r="Y1234" t="s">
        <v>109</v>
      </c>
      <c r="Z1234" t="s">
        <v>116</v>
      </c>
      <c r="AA1234">
        <v>1.11590409523878</v>
      </c>
      <c r="AB1234" t="s">
        <v>134</v>
      </c>
      <c r="AC1234">
        <v>824856</v>
      </c>
      <c r="AD1234">
        <v>1244810</v>
      </c>
      <c r="AE1234">
        <v>1834175</v>
      </c>
      <c r="AF1234" t="s">
        <v>118</v>
      </c>
      <c r="AH1234" s="41" t="s">
        <v>1407</v>
      </c>
      <c r="AI1234" t="s">
        <v>120</v>
      </c>
      <c r="AJ1234" t="s">
        <v>121</v>
      </c>
      <c r="AK1234" s="32">
        <v>43369</v>
      </c>
      <c r="AL1234" s="32">
        <v>43369</v>
      </c>
      <c r="AM1234">
        <v>26</v>
      </c>
      <c r="AN1234">
        <v>1</v>
      </c>
    </row>
    <row r="1235" spans="1:40" x14ac:dyDescent="0.3">
      <c r="A1235" s="32">
        <v>43343</v>
      </c>
      <c r="B1235">
        <v>25036</v>
      </c>
      <c r="C1235">
        <v>0.122</v>
      </c>
      <c r="D1235" t="s">
        <v>495</v>
      </c>
      <c r="E1235" t="s">
        <v>12</v>
      </c>
      <c r="F1235" t="s">
        <v>1408</v>
      </c>
      <c r="G1235">
        <v>0</v>
      </c>
      <c r="H1235">
        <v>0</v>
      </c>
      <c r="I1235">
        <v>0</v>
      </c>
      <c r="J1235">
        <v>1</v>
      </c>
      <c r="K1235" t="s">
        <v>106</v>
      </c>
      <c r="L1235">
        <v>1.55325081796186</v>
      </c>
      <c r="M1235" t="s">
        <v>698</v>
      </c>
      <c r="N1235" t="s">
        <v>129</v>
      </c>
      <c r="O1235">
        <v>1.2030725316672199</v>
      </c>
      <c r="P1235" t="s">
        <v>169</v>
      </c>
      <c r="Q1235" t="s">
        <v>110</v>
      </c>
      <c r="R1235">
        <v>1.16315265867233</v>
      </c>
      <c r="S1235" t="s">
        <v>400</v>
      </c>
      <c r="T1235" t="s">
        <v>1076</v>
      </c>
      <c r="U1235">
        <v>1.0568107571335901</v>
      </c>
      <c r="V1235" t="s">
        <v>1077</v>
      </c>
      <c r="W1235" t="s">
        <v>1073</v>
      </c>
      <c r="X1235">
        <v>1.0245044383941999</v>
      </c>
      <c r="Y1235" t="s">
        <v>1074</v>
      </c>
      <c r="Z1235" t="s">
        <v>143</v>
      </c>
      <c r="AA1235">
        <v>1.00319740091302</v>
      </c>
      <c r="AB1235" t="s">
        <v>144</v>
      </c>
      <c r="AN1235">
        <v>134</v>
      </c>
    </row>
    <row r="1236" spans="1:40" x14ac:dyDescent="0.3">
      <c r="A1236" s="32">
        <v>43343</v>
      </c>
      <c r="B1236">
        <v>25480</v>
      </c>
      <c r="C1236">
        <v>0.106</v>
      </c>
      <c r="D1236" t="s">
        <v>382</v>
      </c>
      <c r="E1236" t="s">
        <v>12</v>
      </c>
      <c r="F1236" t="s">
        <v>1409</v>
      </c>
      <c r="G1236">
        <v>0</v>
      </c>
      <c r="H1236">
        <v>1</v>
      </c>
      <c r="I1236">
        <v>0</v>
      </c>
      <c r="J1236">
        <v>0</v>
      </c>
      <c r="K1236" t="s">
        <v>106</v>
      </c>
      <c r="L1236">
        <v>1.5267733537727901</v>
      </c>
      <c r="M1236" t="s">
        <v>690</v>
      </c>
      <c r="N1236" t="s">
        <v>129</v>
      </c>
      <c r="O1236">
        <v>1.2030725316672199</v>
      </c>
      <c r="P1236" t="s">
        <v>169</v>
      </c>
      <c r="Q1236" t="s">
        <v>110</v>
      </c>
      <c r="R1236">
        <v>1.16315265867233</v>
      </c>
      <c r="S1236" t="s">
        <v>400</v>
      </c>
      <c r="T1236" t="s">
        <v>116</v>
      </c>
      <c r="U1236">
        <v>1.11590409523878</v>
      </c>
      <c r="V1236" t="s">
        <v>134</v>
      </c>
      <c r="W1236" t="s">
        <v>1073</v>
      </c>
      <c r="X1236">
        <v>1.0245044383941999</v>
      </c>
      <c r="Y1236" t="s">
        <v>1074</v>
      </c>
      <c r="Z1236" t="s">
        <v>143</v>
      </c>
      <c r="AA1236">
        <v>1.00319740091302</v>
      </c>
      <c r="AB1236" t="s">
        <v>144</v>
      </c>
      <c r="AN1236">
        <v>15</v>
      </c>
    </row>
    <row r="1237" spans="1:40" ht="63" x14ac:dyDescent="0.3">
      <c r="A1237" s="32">
        <v>43343</v>
      </c>
      <c r="B1237">
        <v>26155</v>
      </c>
      <c r="C1237">
        <v>0.14199999999999999</v>
      </c>
      <c r="D1237" t="s">
        <v>277</v>
      </c>
      <c r="E1237" t="s">
        <v>25</v>
      </c>
      <c r="F1237" t="s">
        <v>1410</v>
      </c>
      <c r="G1237">
        <v>0</v>
      </c>
      <c r="H1237">
        <v>1</v>
      </c>
      <c r="I1237">
        <v>0</v>
      </c>
      <c r="J1237">
        <v>0</v>
      </c>
      <c r="K1237" t="s">
        <v>143</v>
      </c>
      <c r="L1237">
        <v>2.10707170174586</v>
      </c>
      <c r="M1237" t="s">
        <v>171</v>
      </c>
      <c r="N1237" t="s">
        <v>112</v>
      </c>
      <c r="O1237">
        <v>1.4733145347154399</v>
      </c>
      <c r="P1237" t="s">
        <v>148</v>
      </c>
      <c r="Q1237" t="s">
        <v>110</v>
      </c>
      <c r="R1237">
        <v>1.16315265867233</v>
      </c>
      <c r="S1237" t="s">
        <v>400</v>
      </c>
      <c r="T1237" t="s">
        <v>129</v>
      </c>
      <c r="U1237">
        <v>1.12931974425753</v>
      </c>
      <c r="V1237" t="s">
        <v>907</v>
      </c>
      <c r="W1237" t="s">
        <v>116</v>
      </c>
      <c r="X1237">
        <v>1.11590409523878</v>
      </c>
      <c r="Y1237" t="s">
        <v>134</v>
      </c>
      <c r="Z1237" t="s">
        <v>108</v>
      </c>
      <c r="AA1237">
        <v>0.99686932277824802</v>
      </c>
      <c r="AB1237" t="s">
        <v>174</v>
      </c>
      <c r="AC1237">
        <v>823588</v>
      </c>
      <c r="AD1237">
        <v>1243069</v>
      </c>
      <c r="AE1237">
        <v>8505521</v>
      </c>
      <c r="AF1237" t="s">
        <v>118</v>
      </c>
      <c r="AG1237" t="s">
        <v>1411</v>
      </c>
      <c r="AH1237" s="41" t="s">
        <v>1412</v>
      </c>
      <c r="AI1237" t="s">
        <v>151</v>
      </c>
      <c r="AJ1237" t="s">
        <v>121</v>
      </c>
      <c r="AK1237" s="32">
        <v>43367</v>
      </c>
      <c r="AL1237" s="32">
        <v>43367</v>
      </c>
      <c r="AM1237">
        <v>24</v>
      </c>
      <c r="AN1237">
        <v>1</v>
      </c>
    </row>
    <row r="1238" spans="1:40" ht="31.5" x14ac:dyDescent="0.3">
      <c r="A1238" s="32">
        <v>43343</v>
      </c>
      <c r="B1238">
        <v>27034</v>
      </c>
      <c r="C1238">
        <v>0.11700000000000001</v>
      </c>
      <c r="D1238" t="s">
        <v>464</v>
      </c>
      <c r="E1238" t="s">
        <v>23</v>
      </c>
      <c r="F1238" t="s">
        <v>1230</v>
      </c>
      <c r="G1238">
        <v>0</v>
      </c>
      <c r="H1238">
        <v>1</v>
      </c>
      <c r="I1238">
        <v>0</v>
      </c>
      <c r="J1238">
        <v>0</v>
      </c>
      <c r="K1238" t="s">
        <v>143</v>
      </c>
      <c r="L1238">
        <v>2.10707170174586</v>
      </c>
      <c r="M1238" t="s">
        <v>171</v>
      </c>
      <c r="N1238" t="s">
        <v>110</v>
      </c>
      <c r="O1238">
        <v>1.16315265867233</v>
      </c>
      <c r="P1238" t="s">
        <v>400</v>
      </c>
      <c r="Q1238" t="s">
        <v>1076</v>
      </c>
      <c r="R1238">
        <v>1.0568107571335901</v>
      </c>
      <c r="S1238" t="s">
        <v>1077</v>
      </c>
      <c r="T1238" t="s">
        <v>1073</v>
      </c>
      <c r="U1238">
        <v>1.0245044383941999</v>
      </c>
      <c r="V1238" t="s">
        <v>1074</v>
      </c>
      <c r="W1238" t="s">
        <v>108</v>
      </c>
      <c r="X1238">
        <v>0.99686932277824802</v>
      </c>
      <c r="Y1238" t="s">
        <v>174</v>
      </c>
      <c r="Z1238" t="s">
        <v>403</v>
      </c>
      <c r="AA1238">
        <v>0.97956923800433404</v>
      </c>
      <c r="AB1238" t="s">
        <v>404</v>
      </c>
      <c r="AC1238">
        <v>821250</v>
      </c>
      <c r="AD1238">
        <v>1239338</v>
      </c>
      <c r="AE1238">
        <v>9755539</v>
      </c>
      <c r="AF1238" t="s">
        <v>118</v>
      </c>
      <c r="AH1238" s="41" t="s">
        <v>1413</v>
      </c>
      <c r="AI1238" t="s">
        <v>120</v>
      </c>
      <c r="AJ1238" t="s">
        <v>121</v>
      </c>
      <c r="AK1238" s="32">
        <v>43361</v>
      </c>
      <c r="AL1238" s="32">
        <v>43361</v>
      </c>
      <c r="AM1238">
        <v>18</v>
      </c>
      <c r="AN1238">
        <v>1</v>
      </c>
    </row>
    <row r="1239" spans="1:40" x14ac:dyDescent="0.3">
      <c r="A1239" s="32">
        <v>43343</v>
      </c>
      <c r="B1239">
        <v>27490</v>
      </c>
      <c r="C1239">
        <v>0.107</v>
      </c>
      <c r="D1239" t="s">
        <v>464</v>
      </c>
      <c r="E1239" t="s">
        <v>16</v>
      </c>
      <c r="F1239" t="s">
        <v>1311</v>
      </c>
      <c r="G1239">
        <v>0</v>
      </c>
      <c r="H1239">
        <v>1</v>
      </c>
      <c r="I1239">
        <v>0</v>
      </c>
      <c r="J1239">
        <v>0</v>
      </c>
      <c r="K1239" t="s">
        <v>403</v>
      </c>
      <c r="L1239">
        <v>1.8396365157777299</v>
      </c>
      <c r="M1239" t="s">
        <v>608</v>
      </c>
      <c r="N1239" t="s">
        <v>110</v>
      </c>
      <c r="O1239">
        <v>1.16315265867233</v>
      </c>
      <c r="P1239" t="s">
        <v>400</v>
      </c>
      <c r="Q1239" t="s">
        <v>1073</v>
      </c>
      <c r="R1239">
        <v>1.0245044383941999</v>
      </c>
      <c r="S1239" t="s">
        <v>1074</v>
      </c>
      <c r="T1239" t="s">
        <v>143</v>
      </c>
      <c r="U1239">
        <v>1.00319740091302</v>
      </c>
      <c r="V1239" t="s">
        <v>144</v>
      </c>
      <c r="W1239" t="s">
        <v>108</v>
      </c>
      <c r="X1239">
        <v>0.99686932277824802</v>
      </c>
      <c r="Y1239" t="s">
        <v>174</v>
      </c>
      <c r="Z1239" t="s">
        <v>1076</v>
      </c>
      <c r="AA1239">
        <v>0.96773565000357498</v>
      </c>
      <c r="AB1239" t="s">
        <v>1092</v>
      </c>
      <c r="AC1239">
        <v>819471</v>
      </c>
      <c r="AD1239">
        <v>1236007</v>
      </c>
      <c r="AE1239">
        <v>9197161</v>
      </c>
      <c r="AF1239" t="s">
        <v>118</v>
      </c>
      <c r="AH1239" s="41" t="s">
        <v>1414</v>
      </c>
      <c r="AI1239" t="s">
        <v>120</v>
      </c>
      <c r="AJ1239" t="s">
        <v>121</v>
      </c>
      <c r="AK1239" s="32">
        <v>43355</v>
      </c>
      <c r="AL1239" s="32">
        <v>43355</v>
      </c>
      <c r="AM1239">
        <v>12</v>
      </c>
      <c r="AN1239">
        <v>1</v>
      </c>
    </row>
    <row r="1240" spans="1:40" ht="31.5" x14ac:dyDescent="0.3">
      <c r="A1240" s="32">
        <v>43343</v>
      </c>
      <c r="B1240">
        <v>27650</v>
      </c>
      <c r="C1240">
        <v>0.126</v>
      </c>
      <c r="D1240" t="s">
        <v>491</v>
      </c>
      <c r="E1240" t="s">
        <v>16</v>
      </c>
      <c r="F1240" t="s">
        <v>1193</v>
      </c>
      <c r="G1240">
        <v>0</v>
      </c>
      <c r="H1240">
        <v>1</v>
      </c>
      <c r="I1240">
        <v>0</v>
      </c>
      <c r="J1240">
        <v>0</v>
      </c>
      <c r="K1240" t="s">
        <v>403</v>
      </c>
      <c r="L1240">
        <v>1.8396365157777299</v>
      </c>
      <c r="M1240" t="s">
        <v>608</v>
      </c>
      <c r="N1240" t="s">
        <v>108</v>
      </c>
      <c r="O1240">
        <v>1.40136162698032</v>
      </c>
      <c r="P1240" t="s">
        <v>212</v>
      </c>
      <c r="Q1240" t="s">
        <v>110</v>
      </c>
      <c r="R1240">
        <v>1.16315265867233</v>
      </c>
      <c r="S1240" t="s">
        <v>400</v>
      </c>
      <c r="T1240" t="s">
        <v>116</v>
      </c>
      <c r="U1240">
        <v>1.11590409523878</v>
      </c>
      <c r="V1240" t="s">
        <v>134</v>
      </c>
      <c r="W1240" t="s">
        <v>1073</v>
      </c>
      <c r="X1240">
        <v>1.0245044383941999</v>
      </c>
      <c r="Y1240" t="s">
        <v>1074</v>
      </c>
      <c r="Z1240" t="s">
        <v>143</v>
      </c>
      <c r="AA1240">
        <v>1.00319740091302</v>
      </c>
      <c r="AB1240" t="s">
        <v>144</v>
      </c>
      <c r="AC1240">
        <v>821589</v>
      </c>
      <c r="AD1240">
        <v>1239875</v>
      </c>
      <c r="AE1240">
        <v>2819431</v>
      </c>
      <c r="AF1240" t="s">
        <v>198</v>
      </c>
      <c r="AH1240" s="41" t="s">
        <v>1415</v>
      </c>
      <c r="AI1240" t="s">
        <v>158</v>
      </c>
      <c r="AJ1240" t="s">
        <v>121</v>
      </c>
      <c r="AK1240" s="32">
        <v>43362</v>
      </c>
      <c r="AL1240" s="32">
        <v>43362</v>
      </c>
      <c r="AM1240">
        <v>19</v>
      </c>
      <c r="AN1240">
        <v>1</v>
      </c>
    </row>
    <row r="1241" spans="1:40" x14ac:dyDescent="0.3">
      <c r="A1241" s="32">
        <v>43343</v>
      </c>
      <c r="B1241">
        <v>29218</v>
      </c>
      <c r="C1241">
        <v>0.14699999999999999</v>
      </c>
      <c r="D1241" t="s">
        <v>1416</v>
      </c>
      <c r="E1241" t="s">
        <v>24</v>
      </c>
      <c r="F1241" t="s">
        <v>1417</v>
      </c>
      <c r="G1241">
        <v>0</v>
      </c>
      <c r="H1241">
        <v>1</v>
      </c>
      <c r="I1241">
        <v>0</v>
      </c>
      <c r="J1241">
        <v>0</v>
      </c>
      <c r="K1241" t="s">
        <v>403</v>
      </c>
      <c r="L1241">
        <v>1.8396365157777299</v>
      </c>
      <c r="M1241" t="s">
        <v>608</v>
      </c>
      <c r="N1241" t="s">
        <v>106</v>
      </c>
      <c r="O1241">
        <v>1.24881200088203</v>
      </c>
      <c r="P1241" t="s">
        <v>1095</v>
      </c>
      <c r="Q1241" t="s">
        <v>110</v>
      </c>
      <c r="R1241">
        <v>1.16315265867233</v>
      </c>
      <c r="S1241" t="s">
        <v>400</v>
      </c>
      <c r="T1241" t="s">
        <v>1073</v>
      </c>
      <c r="U1241">
        <v>1.0245044383941999</v>
      </c>
      <c r="V1241" t="s">
        <v>1074</v>
      </c>
      <c r="W1241" t="s">
        <v>143</v>
      </c>
      <c r="X1241">
        <v>1.00319740091302</v>
      </c>
      <c r="Y1241" t="s">
        <v>144</v>
      </c>
      <c r="Z1241" t="s">
        <v>112</v>
      </c>
      <c r="AA1241">
        <v>0.99373936777646399</v>
      </c>
      <c r="AB1241" t="s">
        <v>148</v>
      </c>
      <c r="AC1241">
        <v>819730</v>
      </c>
      <c r="AD1241">
        <v>1236468</v>
      </c>
      <c r="AE1241">
        <v>1616713</v>
      </c>
      <c r="AF1241" t="s">
        <v>198</v>
      </c>
      <c r="AH1241" s="41" t="s">
        <v>1418</v>
      </c>
      <c r="AI1241" t="s">
        <v>120</v>
      </c>
      <c r="AJ1241" t="s">
        <v>121</v>
      </c>
      <c r="AK1241" s="32">
        <v>43356</v>
      </c>
      <c r="AL1241" s="32">
        <v>43356</v>
      </c>
      <c r="AM1241">
        <v>13</v>
      </c>
      <c r="AN1241">
        <v>1</v>
      </c>
    </row>
    <row r="1242" spans="1:40" x14ac:dyDescent="0.3">
      <c r="A1242" s="32">
        <v>43343</v>
      </c>
      <c r="B1242">
        <v>29218</v>
      </c>
      <c r="C1242">
        <v>0.14699999999999999</v>
      </c>
      <c r="D1242" t="s">
        <v>1416</v>
      </c>
      <c r="E1242" t="s">
        <v>24</v>
      </c>
      <c r="F1242" t="s">
        <v>1417</v>
      </c>
      <c r="G1242">
        <v>0</v>
      </c>
      <c r="H1242">
        <v>1</v>
      </c>
      <c r="I1242">
        <v>0</v>
      </c>
      <c r="J1242">
        <v>0</v>
      </c>
      <c r="K1242" t="s">
        <v>403</v>
      </c>
      <c r="L1242">
        <v>1.8396365157777299</v>
      </c>
      <c r="M1242" t="s">
        <v>608</v>
      </c>
      <c r="N1242" t="s">
        <v>106</v>
      </c>
      <c r="O1242">
        <v>1.24881200088203</v>
      </c>
      <c r="P1242" t="s">
        <v>1095</v>
      </c>
      <c r="Q1242" t="s">
        <v>110</v>
      </c>
      <c r="R1242">
        <v>1.16315265867233</v>
      </c>
      <c r="S1242" t="s">
        <v>400</v>
      </c>
      <c r="T1242" t="s">
        <v>1073</v>
      </c>
      <c r="U1242">
        <v>1.0245044383941999</v>
      </c>
      <c r="V1242" t="s">
        <v>1074</v>
      </c>
      <c r="W1242" t="s">
        <v>143</v>
      </c>
      <c r="X1242">
        <v>1.00319740091302</v>
      </c>
      <c r="Y1242" t="s">
        <v>144</v>
      </c>
      <c r="Z1242" t="s">
        <v>112</v>
      </c>
      <c r="AA1242">
        <v>0.99373936777646399</v>
      </c>
      <c r="AB1242" t="s">
        <v>148</v>
      </c>
      <c r="AC1242">
        <v>820531</v>
      </c>
      <c r="AD1242">
        <v>1237987</v>
      </c>
      <c r="AE1242">
        <v>1616713</v>
      </c>
      <c r="AF1242" t="s">
        <v>118</v>
      </c>
      <c r="AH1242" s="41" t="s">
        <v>1419</v>
      </c>
      <c r="AI1242" t="s">
        <v>120</v>
      </c>
      <c r="AJ1242" t="s">
        <v>121</v>
      </c>
      <c r="AK1242" s="32">
        <v>43360</v>
      </c>
      <c r="AL1242" s="32">
        <v>43360</v>
      </c>
      <c r="AM1242">
        <v>17</v>
      </c>
      <c r="AN1242">
        <v>1</v>
      </c>
    </row>
    <row r="1243" spans="1:40" x14ac:dyDescent="0.3">
      <c r="A1243" s="32">
        <v>43343</v>
      </c>
      <c r="B1243">
        <v>29218</v>
      </c>
      <c r="C1243">
        <v>0.14699999999999999</v>
      </c>
      <c r="D1243" t="s">
        <v>1416</v>
      </c>
      <c r="E1243" t="s">
        <v>24</v>
      </c>
      <c r="F1243" t="s">
        <v>1417</v>
      </c>
      <c r="G1243">
        <v>0</v>
      </c>
      <c r="H1243">
        <v>1</v>
      </c>
      <c r="I1243">
        <v>0</v>
      </c>
      <c r="J1243">
        <v>0</v>
      </c>
      <c r="K1243" t="s">
        <v>403</v>
      </c>
      <c r="L1243">
        <v>1.8396365157777299</v>
      </c>
      <c r="M1243" t="s">
        <v>608</v>
      </c>
      <c r="N1243" t="s">
        <v>106</v>
      </c>
      <c r="O1243">
        <v>1.24881200088203</v>
      </c>
      <c r="P1243" t="s">
        <v>1095</v>
      </c>
      <c r="Q1243" t="s">
        <v>110</v>
      </c>
      <c r="R1243">
        <v>1.16315265867233</v>
      </c>
      <c r="S1243" t="s">
        <v>400</v>
      </c>
      <c r="T1243" t="s">
        <v>1073</v>
      </c>
      <c r="U1243">
        <v>1.0245044383941999</v>
      </c>
      <c r="V1243" t="s">
        <v>1074</v>
      </c>
      <c r="W1243" t="s">
        <v>143</v>
      </c>
      <c r="X1243">
        <v>1.00319740091302</v>
      </c>
      <c r="Y1243" t="s">
        <v>144</v>
      </c>
      <c r="Z1243" t="s">
        <v>112</v>
      </c>
      <c r="AA1243">
        <v>0.99373936777646399</v>
      </c>
      <c r="AB1243" t="s">
        <v>148</v>
      </c>
      <c r="AC1243">
        <v>819368</v>
      </c>
      <c r="AD1243">
        <v>1235840</v>
      </c>
      <c r="AE1243">
        <v>1616713</v>
      </c>
      <c r="AF1243" t="s">
        <v>198</v>
      </c>
      <c r="AH1243" s="41" t="s">
        <v>1420</v>
      </c>
      <c r="AI1243" t="s">
        <v>120</v>
      </c>
      <c r="AJ1243" t="s">
        <v>121</v>
      </c>
      <c r="AK1243" s="32">
        <v>43355</v>
      </c>
      <c r="AL1243" s="32">
        <v>43355</v>
      </c>
      <c r="AM1243">
        <v>12</v>
      </c>
      <c r="AN1243">
        <v>1</v>
      </c>
    </row>
    <row r="1244" spans="1:40" ht="31.5" x14ac:dyDescent="0.3">
      <c r="A1244" s="32">
        <v>43343</v>
      </c>
      <c r="B1244">
        <v>29314</v>
      </c>
      <c r="C1244">
        <v>0.11</v>
      </c>
      <c r="D1244" t="s">
        <v>299</v>
      </c>
      <c r="E1244" t="s">
        <v>18</v>
      </c>
      <c r="F1244" t="s">
        <v>1421</v>
      </c>
      <c r="G1244">
        <v>0</v>
      </c>
      <c r="H1244">
        <v>1</v>
      </c>
      <c r="I1244">
        <v>0</v>
      </c>
      <c r="J1244">
        <v>0</v>
      </c>
      <c r="K1244" t="s">
        <v>403</v>
      </c>
      <c r="L1244">
        <v>1.8396365157777299</v>
      </c>
      <c r="M1244" t="s">
        <v>608</v>
      </c>
      <c r="N1244" t="s">
        <v>112</v>
      </c>
      <c r="O1244">
        <v>1.2590869305002199</v>
      </c>
      <c r="P1244" t="s">
        <v>148</v>
      </c>
      <c r="Q1244" t="s">
        <v>110</v>
      </c>
      <c r="R1244">
        <v>1.16315265867233</v>
      </c>
      <c r="S1244" t="s">
        <v>400</v>
      </c>
      <c r="T1244" t="s">
        <v>116</v>
      </c>
      <c r="U1244">
        <v>1.11590409523878</v>
      </c>
      <c r="V1244" t="s">
        <v>134</v>
      </c>
      <c r="W1244" t="s">
        <v>143</v>
      </c>
      <c r="X1244">
        <v>1.00319740091302</v>
      </c>
      <c r="Y1244" t="s">
        <v>144</v>
      </c>
      <c r="Z1244" t="s">
        <v>108</v>
      </c>
      <c r="AA1244">
        <v>0.99686932277824802</v>
      </c>
      <c r="AB1244" t="s">
        <v>174</v>
      </c>
      <c r="AC1244">
        <v>826692</v>
      </c>
      <c r="AD1244">
        <v>1247233</v>
      </c>
      <c r="AE1244">
        <v>1011725</v>
      </c>
      <c r="AF1244" t="s">
        <v>118</v>
      </c>
      <c r="AH1244" s="41" t="s">
        <v>1422</v>
      </c>
      <c r="AI1244" t="s">
        <v>120</v>
      </c>
      <c r="AJ1244" t="s">
        <v>121</v>
      </c>
      <c r="AK1244" s="32">
        <v>43370</v>
      </c>
      <c r="AL1244" s="32">
        <v>43370</v>
      </c>
      <c r="AM1244">
        <v>27</v>
      </c>
      <c r="AN1244">
        <v>1</v>
      </c>
    </row>
    <row r="1245" spans="1:40" ht="31.5" x14ac:dyDescent="0.3">
      <c r="A1245" s="32">
        <v>43343</v>
      </c>
      <c r="B1245">
        <v>29341</v>
      </c>
      <c r="C1245">
        <v>0.20100000000000001</v>
      </c>
      <c r="D1245" t="s">
        <v>491</v>
      </c>
      <c r="E1245" t="s">
        <v>16</v>
      </c>
      <c r="F1245" t="s">
        <v>1193</v>
      </c>
      <c r="G1245">
        <v>0</v>
      </c>
      <c r="H1245">
        <v>1</v>
      </c>
      <c r="I1245">
        <v>0</v>
      </c>
      <c r="J1245">
        <v>0</v>
      </c>
      <c r="K1245" t="s">
        <v>403</v>
      </c>
      <c r="L1245">
        <v>1.8396365157777299</v>
      </c>
      <c r="M1245" t="s">
        <v>608</v>
      </c>
      <c r="N1245" t="s">
        <v>108</v>
      </c>
      <c r="O1245">
        <v>1.40136162698032</v>
      </c>
      <c r="P1245" t="s">
        <v>212</v>
      </c>
      <c r="Q1245" t="s">
        <v>129</v>
      </c>
      <c r="R1245">
        <v>1.2030725316672199</v>
      </c>
      <c r="S1245" t="s">
        <v>169</v>
      </c>
      <c r="T1245" t="s">
        <v>110</v>
      </c>
      <c r="U1245">
        <v>1.16315265867233</v>
      </c>
      <c r="V1245" t="s">
        <v>400</v>
      </c>
      <c r="W1245" t="s">
        <v>1076</v>
      </c>
      <c r="X1245">
        <v>1.0568107571335901</v>
      </c>
      <c r="Y1245" t="s">
        <v>1077</v>
      </c>
      <c r="Z1245" t="s">
        <v>1073</v>
      </c>
      <c r="AA1245">
        <v>1.0245044383941999</v>
      </c>
      <c r="AB1245" t="s">
        <v>1074</v>
      </c>
      <c r="AC1245">
        <v>821617</v>
      </c>
      <c r="AD1245">
        <v>1239926</v>
      </c>
      <c r="AE1245">
        <v>2819431</v>
      </c>
      <c r="AF1245" t="s">
        <v>118</v>
      </c>
      <c r="AH1245" s="41" t="s">
        <v>1423</v>
      </c>
      <c r="AI1245" t="s">
        <v>120</v>
      </c>
      <c r="AJ1245" t="s">
        <v>121</v>
      </c>
      <c r="AK1245" s="32">
        <v>43362</v>
      </c>
      <c r="AL1245" s="32">
        <v>43362</v>
      </c>
      <c r="AM1245">
        <v>19</v>
      </c>
      <c r="AN1245">
        <v>1</v>
      </c>
    </row>
    <row r="1246" spans="1:40" ht="31.5" x14ac:dyDescent="0.3">
      <c r="A1246" s="32">
        <v>43343</v>
      </c>
      <c r="B1246">
        <v>29933</v>
      </c>
      <c r="C1246">
        <v>0.108</v>
      </c>
      <c r="D1246" t="s">
        <v>270</v>
      </c>
      <c r="E1246" t="s">
        <v>30</v>
      </c>
      <c r="F1246" t="s">
        <v>1424</v>
      </c>
      <c r="G1246">
        <v>0</v>
      </c>
      <c r="H1246">
        <v>1</v>
      </c>
      <c r="I1246">
        <v>0</v>
      </c>
      <c r="J1246">
        <v>0</v>
      </c>
      <c r="K1246" t="s">
        <v>403</v>
      </c>
      <c r="L1246">
        <v>1.8396365157777299</v>
      </c>
      <c r="M1246" t="s">
        <v>608</v>
      </c>
      <c r="N1246" t="s">
        <v>112</v>
      </c>
      <c r="O1246">
        <v>1.40124451126559</v>
      </c>
      <c r="P1246" t="s">
        <v>148</v>
      </c>
      <c r="Q1246" t="s">
        <v>110</v>
      </c>
      <c r="R1246">
        <v>1.16315265867233</v>
      </c>
      <c r="S1246" t="s">
        <v>400</v>
      </c>
      <c r="T1246" t="s">
        <v>143</v>
      </c>
      <c r="U1246">
        <v>1.00319740091302</v>
      </c>
      <c r="V1246" t="s">
        <v>144</v>
      </c>
      <c r="W1246" t="s">
        <v>108</v>
      </c>
      <c r="X1246">
        <v>0.99686932277824802</v>
      </c>
      <c r="Y1246" t="s">
        <v>174</v>
      </c>
      <c r="Z1246" t="s">
        <v>106</v>
      </c>
      <c r="AA1246">
        <v>0.99049321666697698</v>
      </c>
      <c r="AB1246" t="s">
        <v>692</v>
      </c>
      <c r="AC1246">
        <v>822027</v>
      </c>
      <c r="AD1246">
        <v>1240590</v>
      </c>
      <c r="AE1246">
        <v>8738155</v>
      </c>
      <c r="AF1246" t="s">
        <v>118</v>
      </c>
      <c r="AH1246" s="41" t="s">
        <v>1425</v>
      </c>
      <c r="AI1246" t="s">
        <v>158</v>
      </c>
      <c r="AJ1246" t="s">
        <v>121</v>
      </c>
      <c r="AK1246" s="32">
        <v>43363</v>
      </c>
      <c r="AL1246" s="32">
        <v>43363</v>
      </c>
      <c r="AM1246">
        <v>20</v>
      </c>
      <c r="AN1246">
        <v>1</v>
      </c>
    </row>
    <row r="1247" spans="1:40" x14ac:dyDescent="0.3">
      <c r="A1247" s="32">
        <v>43343</v>
      </c>
      <c r="B1247">
        <v>30623</v>
      </c>
      <c r="C1247">
        <v>0.123</v>
      </c>
      <c r="D1247" t="s">
        <v>414</v>
      </c>
      <c r="E1247" t="s">
        <v>25</v>
      </c>
      <c r="F1247" t="s">
        <v>1181</v>
      </c>
      <c r="G1247">
        <v>0</v>
      </c>
      <c r="H1247">
        <v>1</v>
      </c>
      <c r="I1247">
        <v>0</v>
      </c>
      <c r="J1247">
        <v>0</v>
      </c>
      <c r="K1247" t="s">
        <v>403</v>
      </c>
      <c r="L1247">
        <v>1.8396365157777299</v>
      </c>
      <c r="M1247" t="s">
        <v>608</v>
      </c>
      <c r="N1247" t="s">
        <v>110</v>
      </c>
      <c r="O1247">
        <v>1.16315265867233</v>
      </c>
      <c r="P1247" t="s">
        <v>400</v>
      </c>
      <c r="Q1247" t="s">
        <v>108</v>
      </c>
      <c r="R1247">
        <v>1.12625407714445</v>
      </c>
      <c r="S1247" t="s">
        <v>109</v>
      </c>
      <c r="T1247" t="s">
        <v>1073</v>
      </c>
      <c r="U1247">
        <v>1.0245044383941999</v>
      </c>
      <c r="V1247" t="s">
        <v>1074</v>
      </c>
      <c r="W1247" t="s">
        <v>143</v>
      </c>
      <c r="X1247">
        <v>1.00319740091302</v>
      </c>
      <c r="Y1247" t="s">
        <v>144</v>
      </c>
      <c r="Z1247" t="s">
        <v>112</v>
      </c>
      <c r="AA1247">
        <v>0.98942657103947196</v>
      </c>
      <c r="AB1247" t="s">
        <v>113</v>
      </c>
      <c r="AC1247">
        <v>826579</v>
      </c>
      <c r="AD1247">
        <v>1247089</v>
      </c>
      <c r="AE1247">
        <v>8901688</v>
      </c>
      <c r="AF1247" t="s">
        <v>118</v>
      </c>
      <c r="AH1247" s="44">
        <v>0.15277777777777776</v>
      </c>
      <c r="AI1247" t="s">
        <v>158</v>
      </c>
      <c r="AJ1247" t="s">
        <v>121</v>
      </c>
      <c r="AK1247" s="32">
        <v>43370</v>
      </c>
      <c r="AL1247" s="32">
        <v>43370</v>
      </c>
      <c r="AM1247">
        <v>27</v>
      </c>
      <c r="AN1247">
        <v>1</v>
      </c>
    </row>
    <row r="1248" spans="1:40" ht="31.5" x14ac:dyDescent="0.3">
      <c r="A1248" s="32">
        <v>43343</v>
      </c>
      <c r="B1248">
        <v>35073</v>
      </c>
      <c r="C1248">
        <v>0.14000000000000001</v>
      </c>
      <c r="D1248" t="s">
        <v>839</v>
      </c>
      <c r="E1248" t="s">
        <v>12</v>
      </c>
      <c r="F1248" t="s">
        <v>1377</v>
      </c>
      <c r="G1248">
        <v>0</v>
      </c>
      <c r="H1248">
        <v>0</v>
      </c>
      <c r="I1248">
        <v>0</v>
      </c>
      <c r="J1248">
        <v>1</v>
      </c>
      <c r="K1248" t="s">
        <v>143</v>
      </c>
      <c r="L1248">
        <v>2.10707170174586</v>
      </c>
      <c r="M1248" t="s">
        <v>171</v>
      </c>
      <c r="N1248" t="s">
        <v>106</v>
      </c>
      <c r="O1248">
        <v>1.5267733537727901</v>
      </c>
      <c r="P1248" t="s">
        <v>690</v>
      </c>
      <c r="Q1248" t="s">
        <v>110</v>
      </c>
      <c r="R1248">
        <v>1.16315265867233</v>
      </c>
      <c r="S1248" t="s">
        <v>400</v>
      </c>
      <c r="T1248" t="s">
        <v>108</v>
      </c>
      <c r="U1248">
        <v>1.12625407714445</v>
      </c>
      <c r="V1248" t="s">
        <v>109</v>
      </c>
      <c r="W1248" t="s">
        <v>1076</v>
      </c>
      <c r="X1248">
        <v>1.0568107571335901</v>
      </c>
      <c r="Y1248" t="s">
        <v>1077</v>
      </c>
      <c r="Z1248" t="s">
        <v>403</v>
      </c>
      <c r="AA1248">
        <v>0.97956923800433404</v>
      </c>
      <c r="AB1248" t="s">
        <v>404</v>
      </c>
      <c r="AC1248">
        <v>821677</v>
      </c>
      <c r="AD1248">
        <v>1240039</v>
      </c>
      <c r="AE1248">
        <v>1012343</v>
      </c>
      <c r="AF1248" t="s">
        <v>118</v>
      </c>
      <c r="AH1248" s="41" t="s">
        <v>1426</v>
      </c>
      <c r="AI1248" t="s">
        <v>120</v>
      </c>
      <c r="AJ1248" t="s">
        <v>121</v>
      </c>
      <c r="AK1248" s="32">
        <v>43362</v>
      </c>
      <c r="AL1248" s="32">
        <v>43362</v>
      </c>
      <c r="AM1248">
        <v>19</v>
      </c>
      <c r="AN1248">
        <v>1</v>
      </c>
    </row>
    <row r="1249" spans="1:40" x14ac:dyDescent="0.3">
      <c r="A1249" s="32">
        <v>43343</v>
      </c>
      <c r="B1249">
        <v>35314</v>
      </c>
      <c r="C1249">
        <v>0.111</v>
      </c>
      <c r="D1249" t="s">
        <v>127</v>
      </c>
      <c r="E1249" t="s">
        <v>13</v>
      </c>
      <c r="F1249" t="s">
        <v>219</v>
      </c>
      <c r="G1249">
        <v>0</v>
      </c>
      <c r="H1249">
        <v>0</v>
      </c>
      <c r="I1249">
        <v>0</v>
      </c>
      <c r="J1249">
        <v>1</v>
      </c>
      <c r="K1249" t="s">
        <v>112</v>
      </c>
      <c r="L1249">
        <v>1.65451141466472</v>
      </c>
      <c r="M1249" t="s">
        <v>148</v>
      </c>
      <c r="N1249" t="s">
        <v>106</v>
      </c>
      <c r="O1249">
        <v>1.5267733537727901</v>
      </c>
      <c r="P1249" t="s">
        <v>690</v>
      </c>
      <c r="Q1249" t="s">
        <v>110</v>
      </c>
      <c r="R1249">
        <v>1.16315265867233</v>
      </c>
      <c r="S1249" t="s">
        <v>400</v>
      </c>
      <c r="T1249" t="s">
        <v>108</v>
      </c>
      <c r="U1249">
        <v>1.12625407714445</v>
      </c>
      <c r="V1249" t="s">
        <v>109</v>
      </c>
      <c r="W1249" t="s">
        <v>116</v>
      </c>
      <c r="X1249">
        <v>1.11590409523878</v>
      </c>
      <c r="Y1249" t="s">
        <v>134</v>
      </c>
      <c r="Z1249" t="s">
        <v>1076</v>
      </c>
      <c r="AA1249">
        <v>1.0568107571335901</v>
      </c>
      <c r="AB1249" t="s">
        <v>1077</v>
      </c>
      <c r="AC1249">
        <v>821662</v>
      </c>
      <c r="AD1249">
        <v>1240017</v>
      </c>
      <c r="AE1249">
        <v>1011782</v>
      </c>
      <c r="AF1249" t="s">
        <v>198</v>
      </c>
      <c r="AH1249" s="41" t="s">
        <v>915</v>
      </c>
      <c r="AI1249" t="s">
        <v>200</v>
      </c>
      <c r="AJ1249" t="s">
        <v>121</v>
      </c>
      <c r="AK1249" s="32">
        <v>43362</v>
      </c>
      <c r="AL1249" s="32">
        <v>43362</v>
      </c>
      <c r="AM1249">
        <v>19</v>
      </c>
      <c r="AN1249">
        <v>1</v>
      </c>
    </row>
    <row r="1250" spans="1:40" x14ac:dyDescent="0.3">
      <c r="A1250" s="32">
        <v>43343</v>
      </c>
      <c r="B1250">
        <v>35314</v>
      </c>
      <c r="C1250">
        <v>0.111</v>
      </c>
      <c r="D1250" t="s">
        <v>127</v>
      </c>
      <c r="E1250" t="s">
        <v>13</v>
      </c>
      <c r="F1250" t="s">
        <v>219</v>
      </c>
      <c r="G1250">
        <v>0</v>
      </c>
      <c r="H1250">
        <v>0</v>
      </c>
      <c r="I1250">
        <v>0</v>
      </c>
      <c r="J1250">
        <v>1</v>
      </c>
      <c r="K1250" t="s">
        <v>112</v>
      </c>
      <c r="L1250">
        <v>1.65451141466472</v>
      </c>
      <c r="M1250" t="s">
        <v>148</v>
      </c>
      <c r="N1250" t="s">
        <v>106</v>
      </c>
      <c r="O1250">
        <v>1.5267733537727901</v>
      </c>
      <c r="P1250" t="s">
        <v>690</v>
      </c>
      <c r="Q1250" t="s">
        <v>110</v>
      </c>
      <c r="R1250">
        <v>1.16315265867233</v>
      </c>
      <c r="S1250" t="s">
        <v>400</v>
      </c>
      <c r="T1250" t="s">
        <v>108</v>
      </c>
      <c r="U1250">
        <v>1.12625407714445</v>
      </c>
      <c r="V1250" t="s">
        <v>109</v>
      </c>
      <c r="W1250" t="s">
        <v>116</v>
      </c>
      <c r="X1250">
        <v>1.11590409523878</v>
      </c>
      <c r="Y1250" t="s">
        <v>134</v>
      </c>
      <c r="Z1250" t="s">
        <v>1076</v>
      </c>
      <c r="AA1250">
        <v>1.0568107571335901</v>
      </c>
      <c r="AB1250" t="s">
        <v>1077</v>
      </c>
      <c r="AC1250">
        <v>822231</v>
      </c>
      <c r="AD1250">
        <v>1240937</v>
      </c>
      <c r="AE1250">
        <v>1011782</v>
      </c>
      <c r="AF1250" t="s">
        <v>118</v>
      </c>
      <c r="AH1250" s="41" t="s">
        <v>1427</v>
      </c>
      <c r="AI1250" t="s">
        <v>120</v>
      </c>
      <c r="AJ1250" t="s">
        <v>121</v>
      </c>
      <c r="AK1250" s="32">
        <v>43363</v>
      </c>
      <c r="AL1250" s="32">
        <v>43363</v>
      </c>
      <c r="AM1250">
        <v>20</v>
      </c>
      <c r="AN1250">
        <v>1</v>
      </c>
    </row>
    <row r="1251" spans="1:40" x14ac:dyDescent="0.3">
      <c r="A1251" s="32">
        <v>43343</v>
      </c>
      <c r="B1251">
        <v>35314</v>
      </c>
      <c r="C1251">
        <v>0.111</v>
      </c>
      <c r="D1251" t="s">
        <v>127</v>
      </c>
      <c r="E1251" t="s">
        <v>13</v>
      </c>
      <c r="F1251" t="s">
        <v>219</v>
      </c>
      <c r="G1251">
        <v>0</v>
      </c>
      <c r="H1251">
        <v>0</v>
      </c>
      <c r="I1251">
        <v>0</v>
      </c>
      <c r="J1251">
        <v>1</v>
      </c>
      <c r="K1251" t="s">
        <v>112</v>
      </c>
      <c r="L1251">
        <v>1.65451141466472</v>
      </c>
      <c r="M1251" t="s">
        <v>148</v>
      </c>
      <c r="N1251" t="s">
        <v>106</v>
      </c>
      <c r="O1251">
        <v>1.5267733537727901</v>
      </c>
      <c r="P1251" t="s">
        <v>690</v>
      </c>
      <c r="Q1251" t="s">
        <v>110</v>
      </c>
      <c r="R1251">
        <v>1.16315265867233</v>
      </c>
      <c r="S1251" t="s">
        <v>400</v>
      </c>
      <c r="T1251" t="s">
        <v>108</v>
      </c>
      <c r="U1251">
        <v>1.12625407714445</v>
      </c>
      <c r="V1251" t="s">
        <v>109</v>
      </c>
      <c r="W1251" t="s">
        <v>116</v>
      </c>
      <c r="X1251">
        <v>1.11590409523878</v>
      </c>
      <c r="Y1251" t="s">
        <v>134</v>
      </c>
      <c r="Z1251" t="s">
        <v>1076</v>
      </c>
      <c r="AA1251">
        <v>1.0568107571335901</v>
      </c>
      <c r="AB1251" t="s">
        <v>1077</v>
      </c>
      <c r="AC1251">
        <v>822105</v>
      </c>
      <c r="AD1251">
        <v>1240731</v>
      </c>
      <c r="AE1251">
        <v>1011782</v>
      </c>
      <c r="AF1251" t="s">
        <v>198</v>
      </c>
      <c r="AH1251" s="41" t="s">
        <v>915</v>
      </c>
      <c r="AI1251" t="s">
        <v>200</v>
      </c>
      <c r="AJ1251" t="s">
        <v>121</v>
      </c>
      <c r="AK1251" s="32">
        <v>43363</v>
      </c>
      <c r="AL1251" s="32">
        <v>43363</v>
      </c>
      <c r="AM1251">
        <v>20</v>
      </c>
      <c r="AN1251">
        <v>1</v>
      </c>
    </row>
    <row r="1252" spans="1:40" x14ac:dyDescent="0.3">
      <c r="A1252" s="32">
        <v>43343</v>
      </c>
      <c r="B1252">
        <v>35416</v>
      </c>
      <c r="C1252">
        <v>0.111</v>
      </c>
      <c r="D1252" t="s">
        <v>1163</v>
      </c>
      <c r="E1252" t="s">
        <v>29</v>
      </c>
      <c r="F1252" t="s">
        <v>1428</v>
      </c>
      <c r="G1252">
        <v>0</v>
      </c>
      <c r="H1252">
        <v>1</v>
      </c>
      <c r="I1252">
        <v>0</v>
      </c>
      <c r="J1252">
        <v>0</v>
      </c>
      <c r="K1252" t="s">
        <v>143</v>
      </c>
      <c r="L1252">
        <v>2.10707170174586</v>
      </c>
      <c r="M1252" t="s">
        <v>171</v>
      </c>
      <c r="N1252" t="s">
        <v>110</v>
      </c>
      <c r="O1252">
        <v>1.16315265867233</v>
      </c>
      <c r="P1252" t="s">
        <v>400</v>
      </c>
      <c r="Q1252" t="s">
        <v>1073</v>
      </c>
      <c r="R1252">
        <v>1.0245044383941999</v>
      </c>
      <c r="S1252" t="s">
        <v>1074</v>
      </c>
      <c r="T1252" t="s">
        <v>108</v>
      </c>
      <c r="U1252">
        <v>0.99686932277824802</v>
      </c>
      <c r="V1252" t="s">
        <v>174</v>
      </c>
      <c r="W1252" t="s">
        <v>112</v>
      </c>
      <c r="X1252">
        <v>0.98942657103947196</v>
      </c>
      <c r="Y1252" t="s">
        <v>113</v>
      </c>
      <c r="Z1252" t="s">
        <v>403</v>
      </c>
      <c r="AA1252">
        <v>0.97956923800433404</v>
      </c>
      <c r="AB1252" t="s">
        <v>404</v>
      </c>
      <c r="AC1252">
        <v>827793</v>
      </c>
      <c r="AD1252">
        <v>1248571</v>
      </c>
      <c r="AE1252">
        <v>9834185</v>
      </c>
      <c r="AF1252" t="s">
        <v>118</v>
      </c>
      <c r="AH1252" s="43">
        <v>0.58819444444444446</v>
      </c>
      <c r="AI1252" t="s">
        <v>120</v>
      </c>
      <c r="AJ1252" t="s">
        <v>145</v>
      </c>
      <c r="AK1252" s="32">
        <v>43371</v>
      </c>
      <c r="AL1252" s="32">
        <v>43371</v>
      </c>
      <c r="AM1252">
        <v>28</v>
      </c>
      <c r="AN1252">
        <v>1</v>
      </c>
    </row>
    <row r="1253" spans="1:40" x14ac:dyDescent="0.3">
      <c r="A1253" s="32">
        <v>43343</v>
      </c>
      <c r="B1253">
        <v>36176</v>
      </c>
      <c r="C1253">
        <v>0.14199999999999999</v>
      </c>
      <c r="D1253" t="s">
        <v>270</v>
      </c>
      <c r="E1253" t="s">
        <v>18</v>
      </c>
      <c r="F1253" t="s">
        <v>1278</v>
      </c>
      <c r="G1253">
        <v>0</v>
      </c>
      <c r="H1253">
        <v>1</v>
      </c>
      <c r="I1253">
        <v>0</v>
      </c>
      <c r="J1253">
        <v>0</v>
      </c>
      <c r="K1253" t="s">
        <v>403</v>
      </c>
      <c r="L1253">
        <v>1.8396365157777299</v>
      </c>
      <c r="M1253" t="s">
        <v>608</v>
      </c>
      <c r="N1253" t="s">
        <v>110</v>
      </c>
      <c r="O1253">
        <v>1.16315265867233</v>
      </c>
      <c r="P1253" t="s">
        <v>400</v>
      </c>
      <c r="Q1253" t="s">
        <v>108</v>
      </c>
      <c r="R1253">
        <v>1.12625407714445</v>
      </c>
      <c r="S1253" t="s">
        <v>109</v>
      </c>
      <c r="T1253" t="s">
        <v>116</v>
      </c>
      <c r="U1253">
        <v>1.11590409523878</v>
      </c>
      <c r="V1253" t="s">
        <v>134</v>
      </c>
      <c r="W1253" t="s">
        <v>1073</v>
      </c>
      <c r="X1253">
        <v>1.0245044383941999</v>
      </c>
      <c r="Y1253" t="s">
        <v>1074</v>
      </c>
      <c r="Z1253" t="s">
        <v>143</v>
      </c>
      <c r="AA1253">
        <v>1.00319740091302</v>
      </c>
      <c r="AB1253" t="s">
        <v>144</v>
      </c>
      <c r="AC1253">
        <v>819282</v>
      </c>
      <c r="AD1253">
        <v>1235694</v>
      </c>
      <c r="AE1253">
        <v>9199688</v>
      </c>
      <c r="AF1253" t="s">
        <v>118</v>
      </c>
      <c r="AH1253" s="41" t="s">
        <v>1429</v>
      </c>
      <c r="AI1253" t="s">
        <v>120</v>
      </c>
      <c r="AJ1253" t="s">
        <v>121</v>
      </c>
      <c r="AK1253" s="32">
        <v>43355</v>
      </c>
      <c r="AL1253" s="32">
        <v>43355</v>
      </c>
      <c r="AM1253">
        <v>12</v>
      </c>
      <c r="AN1253">
        <v>1</v>
      </c>
    </row>
    <row r="1254" spans="1:40" x14ac:dyDescent="0.3">
      <c r="A1254" s="32">
        <v>43343</v>
      </c>
      <c r="B1254">
        <v>36318</v>
      </c>
      <c r="C1254">
        <v>0.13300000000000001</v>
      </c>
      <c r="D1254" t="s">
        <v>127</v>
      </c>
      <c r="E1254" t="s">
        <v>12</v>
      </c>
      <c r="F1254" t="s">
        <v>1430</v>
      </c>
      <c r="G1254">
        <v>0</v>
      </c>
      <c r="H1254">
        <v>0</v>
      </c>
      <c r="I1254">
        <v>0</v>
      </c>
      <c r="J1254">
        <v>1</v>
      </c>
      <c r="K1254" t="s">
        <v>112</v>
      </c>
      <c r="L1254">
        <v>1.62946752399679</v>
      </c>
      <c r="M1254" t="s">
        <v>148</v>
      </c>
      <c r="N1254" t="s">
        <v>129</v>
      </c>
      <c r="O1254">
        <v>1.50172227109451</v>
      </c>
      <c r="P1254" t="s">
        <v>185</v>
      </c>
      <c r="Q1254" t="s">
        <v>106</v>
      </c>
      <c r="R1254">
        <v>1.24881200088203</v>
      </c>
      <c r="S1254" t="s">
        <v>1095</v>
      </c>
      <c r="T1254" t="s">
        <v>110</v>
      </c>
      <c r="U1254">
        <v>1.16315265867233</v>
      </c>
      <c r="V1254" t="s">
        <v>400</v>
      </c>
      <c r="W1254" t="s">
        <v>108</v>
      </c>
      <c r="X1254">
        <v>1.12625407714445</v>
      </c>
      <c r="Y1254" t="s">
        <v>109</v>
      </c>
      <c r="Z1254" t="s">
        <v>116</v>
      </c>
      <c r="AA1254">
        <v>1.11590409523878</v>
      </c>
      <c r="AB1254" t="s">
        <v>134</v>
      </c>
      <c r="AN1254">
        <v>191</v>
      </c>
    </row>
    <row r="1255" spans="1:40" x14ac:dyDescent="0.3">
      <c r="A1255" s="32">
        <v>43343</v>
      </c>
      <c r="B1255">
        <v>36692</v>
      </c>
      <c r="C1255">
        <v>0.14299999999999999</v>
      </c>
      <c r="D1255" t="s">
        <v>201</v>
      </c>
      <c r="E1255" t="s">
        <v>16</v>
      </c>
      <c r="F1255" t="s">
        <v>1193</v>
      </c>
      <c r="G1255">
        <v>0</v>
      </c>
      <c r="H1255">
        <v>1</v>
      </c>
      <c r="I1255">
        <v>0</v>
      </c>
      <c r="J1255">
        <v>0</v>
      </c>
      <c r="K1255" t="s">
        <v>143</v>
      </c>
      <c r="L1255">
        <v>2.10707170174586</v>
      </c>
      <c r="M1255" t="s">
        <v>171</v>
      </c>
      <c r="N1255" t="s">
        <v>112</v>
      </c>
      <c r="O1255">
        <v>1.4733145347154399</v>
      </c>
      <c r="P1255" t="s">
        <v>148</v>
      </c>
      <c r="Q1255" t="s">
        <v>110</v>
      </c>
      <c r="R1255">
        <v>1.16315265867233</v>
      </c>
      <c r="S1255" t="s">
        <v>400</v>
      </c>
      <c r="T1255" t="s">
        <v>129</v>
      </c>
      <c r="U1255">
        <v>1.12931974425753</v>
      </c>
      <c r="V1255" t="s">
        <v>907</v>
      </c>
      <c r="W1255" t="s">
        <v>403</v>
      </c>
      <c r="X1255">
        <v>0.97956923800433404</v>
      </c>
      <c r="Y1255" t="s">
        <v>404</v>
      </c>
      <c r="Z1255" t="s">
        <v>1076</v>
      </c>
      <c r="AA1255">
        <v>0.96773565000357498</v>
      </c>
      <c r="AB1255" t="s">
        <v>1092</v>
      </c>
      <c r="AC1255">
        <v>822364</v>
      </c>
      <c r="AD1255">
        <v>1241126</v>
      </c>
      <c r="AE1255">
        <v>2819431</v>
      </c>
      <c r="AF1255" t="s">
        <v>198</v>
      </c>
      <c r="AH1255" s="41" t="s">
        <v>1431</v>
      </c>
      <c r="AI1255" t="s">
        <v>200</v>
      </c>
      <c r="AJ1255" t="s">
        <v>121</v>
      </c>
      <c r="AK1255" s="32">
        <v>43363</v>
      </c>
      <c r="AL1255" s="32">
        <v>43363</v>
      </c>
      <c r="AM1255">
        <v>20</v>
      </c>
      <c r="AN1255">
        <v>1</v>
      </c>
    </row>
    <row r="1256" spans="1:40" x14ac:dyDescent="0.3">
      <c r="A1256" s="32">
        <v>43343</v>
      </c>
      <c r="B1256">
        <v>36731</v>
      </c>
      <c r="C1256">
        <v>0.105</v>
      </c>
      <c r="D1256" t="s">
        <v>464</v>
      </c>
      <c r="E1256" t="s">
        <v>19</v>
      </c>
      <c r="F1256" t="s">
        <v>1164</v>
      </c>
      <c r="G1256">
        <v>0</v>
      </c>
      <c r="H1256">
        <v>1</v>
      </c>
      <c r="I1256">
        <v>0</v>
      </c>
      <c r="J1256">
        <v>0</v>
      </c>
      <c r="K1256" t="s">
        <v>106</v>
      </c>
      <c r="L1256">
        <v>1.55325081796186</v>
      </c>
      <c r="M1256" t="s">
        <v>698</v>
      </c>
      <c r="N1256" t="s">
        <v>110</v>
      </c>
      <c r="O1256">
        <v>1.16315265867233</v>
      </c>
      <c r="P1256" t="s">
        <v>400</v>
      </c>
      <c r="Q1256" t="s">
        <v>108</v>
      </c>
      <c r="R1256">
        <v>1.12625407714445</v>
      </c>
      <c r="S1256" t="s">
        <v>109</v>
      </c>
      <c r="T1256" t="s">
        <v>116</v>
      </c>
      <c r="U1256">
        <v>1.11590409523878</v>
      </c>
      <c r="V1256" t="s">
        <v>134</v>
      </c>
      <c r="W1256" t="s">
        <v>1073</v>
      </c>
      <c r="X1256">
        <v>1.0245044383941999</v>
      </c>
      <c r="Y1256" t="s">
        <v>1074</v>
      </c>
      <c r="Z1256" t="s">
        <v>143</v>
      </c>
      <c r="AA1256">
        <v>1.00319740091302</v>
      </c>
      <c r="AB1256" t="s">
        <v>144</v>
      </c>
      <c r="AC1256">
        <v>823524</v>
      </c>
      <c r="AD1256">
        <v>1242960</v>
      </c>
      <c r="AE1256">
        <v>9198045</v>
      </c>
      <c r="AF1256" t="s">
        <v>118</v>
      </c>
      <c r="AH1256" s="41" t="s">
        <v>1165</v>
      </c>
      <c r="AI1256" t="s">
        <v>120</v>
      </c>
      <c r="AJ1256" t="s">
        <v>121</v>
      </c>
      <c r="AK1256" s="32">
        <v>43367</v>
      </c>
      <c r="AL1256" s="32">
        <v>43367</v>
      </c>
      <c r="AM1256">
        <v>24</v>
      </c>
      <c r="AN1256">
        <v>1</v>
      </c>
    </row>
    <row r="1257" spans="1:40" ht="31.5" x14ac:dyDescent="0.3">
      <c r="A1257" s="32">
        <v>43343</v>
      </c>
      <c r="B1257">
        <v>36736</v>
      </c>
      <c r="C1257">
        <v>0.113</v>
      </c>
      <c r="D1257" t="s">
        <v>122</v>
      </c>
      <c r="E1257" t="s">
        <v>20</v>
      </c>
      <c r="F1257" t="s">
        <v>1184</v>
      </c>
      <c r="G1257">
        <v>0</v>
      </c>
      <c r="H1257">
        <v>1</v>
      </c>
      <c r="I1257">
        <v>0</v>
      </c>
      <c r="J1257">
        <v>0</v>
      </c>
      <c r="K1257" t="s">
        <v>106</v>
      </c>
      <c r="L1257">
        <v>1.55325081796186</v>
      </c>
      <c r="M1257" t="s">
        <v>698</v>
      </c>
      <c r="N1257" t="s">
        <v>108</v>
      </c>
      <c r="O1257">
        <v>1.40136162698032</v>
      </c>
      <c r="P1257" t="s">
        <v>212</v>
      </c>
      <c r="Q1257" t="s">
        <v>110</v>
      </c>
      <c r="R1257">
        <v>1.16315265867233</v>
      </c>
      <c r="S1257" t="s">
        <v>400</v>
      </c>
      <c r="T1257" t="s">
        <v>116</v>
      </c>
      <c r="U1257">
        <v>1.11590409523878</v>
      </c>
      <c r="V1257" t="s">
        <v>134</v>
      </c>
      <c r="W1257" t="s">
        <v>143</v>
      </c>
      <c r="X1257">
        <v>1.00319740091302</v>
      </c>
      <c r="Y1257" t="s">
        <v>144</v>
      </c>
      <c r="Z1257" t="s">
        <v>112</v>
      </c>
      <c r="AA1257">
        <v>0.99373936777646399</v>
      </c>
      <c r="AB1257" t="s">
        <v>148</v>
      </c>
      <c r="AC1257">
        <v>826394</v>
      </c>
      <c r="AD1257">
        <v>1246850</v>
      </c>
      <c r="AE1257">
        <v>8181729</v>
      </c>
      <c r="AF1257" t="s">
        <v>118</v>
      </c>
      <c r="AH1257" s="41" t="s">
        <v>1432</v>
      </c>
      <c r="AI1257" t="s">
        <v>120</v>
      </c>
      <c r="AJ1257" t="s">
        <v>121</v>
      </c>
      <c r="AK1257" s="32">
        <v>43370</v>
      </c>
      <c r="AL1257" s="32">
        <v>43370</v>
      </c>
      <c r="AM1257">
        <v>27</v>
      </c>
      <c r="AN1257">
        <v>1</v>
      </c>
    </row>
    <row r="1258" spans="1:40" ht="63" x14ac:dyDescent="0.3">
      <c r="A1258" s="32">
        <v>43343</v>
      </c>
      <c r="B1258">
        <v>38583</v>
      </c>
      <c r="C1258">
        <v>0.127</v>
      </c>
      <c r="D1258" t="s">
        <v>243</v>
      </c>
      <c r="E1258" t="s">
        <v>16</v>
      </c>
      <c r="F1258" t="s">
        <v>1190</v>
      </c>
      <c r="G1258">
        <v>0</v>
      </c>
      <c r="H1258">
        <v>1</v>
      </c>
      <c r="I1258">
        <v>0</v>
      </c>
      <c r="J1258">
        <v>0</v>
      </c>
      <c r="K1258" t="s">
        <v>143</v>
      </c>
      <c r="L1258">
        <v>2.10707170174586</v>
      </c>
      <c r="M1258" t="s">
        <v>171</v>
      </c>
      <c r="N1258" t="s">
        <v>112</v>
      </c>
      <c r="O1258">
        <v>1.40124451126559</v>
      </c>
      <c r="P1258" t="s">
        <v>148</v>
      </c>
      <c r="Q1258" t="s">
        <v>110</v>
      </c>
      <c r="R1258">
        <v>1.16315265867233</v>
      </c>
      <c r="S1258" t="s">
        <v>400</v>
      </c>
      <c r="T1258" t="s">
        <v>108</v>
      </c>
      <c r="U1258">
        <v>1.12625407714445</v>
      </c>
      <c r="V1258" t="s">
        <v>109</v>
      </c>
      <c r="W1258" t="s">
        <v>116</v>
      </c>
      <c r="X1258">
        <v>1.11590409523878</v>
      </c>
      <c r="Y1258" t="s">
        <v>134</v>
      </c>
      <c r="Z1258" t="s">
        <v>1076</v>
      </c>
      <c r="AA1258">
        <v>1.0568107571335901</v>
      </c>
      <c r="AB1258" t="s">
        <v>1077</v>
      </c>
      <c r="AC1258">
        <v>828501</v>
      </c>
      <c r="AD1258">
        <v>1249410</v>
      </c>
      <c r="AE1258">
        <v>9751041</v>
      </c>
      <c r="AF1258" t="s">
        <v>118</v>
      </c>
      <c r="AH1258" s="41" t="s">
        <v>1433</v>
      </c>
      <c r="AI1258" t="s">
        <v>151</v>
      </c>
      <c r="AJ1258" t="s">
        <v>121</v>
      </c>
      <c r="AK1258" s="32">
        <v>43371</v>
      </c>
      <c r="AL1258" s="32">
        <v>43371</v>
      </c>
      <c r="AM1258">
        <v>28</v>
      </c>
      <c r="AN1258">
        <v>1</v>
      </c>
    </row>
    <row r="1259" spans="1:40" x14ac:dyDescent="0.3">
      <c r="A1259" s="32">
        <v>43343</v>
      </c>
      <c r="B1259">
        <v>38985</v>
      </c>
      <c r="C1259">
        <v>0.13100000000000001</v>
      </c>
      <c r="D1259" t="s">
        <v>104</v>
      </c>
      <c r="E1259" t="s">
        <v>16</v>
      </c>
      <c r="F1259" t="s">
        <v>1201</v>
      </c>
      <c r="G1259">
        <v>0</v>
      </c>
      <c r="H1259">
        <v>1</v>
      </c>
      <c r="I1259">
        <v>0</v>
      </c>
      <c r="J1259">
        <v>0</v>
      </c>
      <c r="K1259" t="s">
        <v>143</v>
      </c>
      <c r="L1259">
        <v>2.10707170174586</v>
      </c>
      <c r="M1259" t="s">
        <v>171</v>
      </c>
      <c r="N1259" t="s">
        <v>112</v>
      </c>
      <c r="O1259">
        <v>1.2590869305002199</v>
      </c>
      <c r="P1259" t="s">
        <v>148</v>
      </c>
      <c r="Q1259" t="s">
        <v>110</v>
      </c>
      <c r="R1259">
        <v>1.16315265867233</v>
      </c>
      <c r="S1259" t="s">
        <v>400</v>
      </c>
      <c r="T1259" t="s">
        <v>403</v>
      </c>
      <c r="U1259">
        <v>0.97956923800433404</v>
      </c>
      <c r="V1259" t="s">
        <v>404</v>
      </c>
      <c r="W1259" t="s">
        <v>1076</v>
      </c>
      <c r="X1259">
        <v>0.96773565000357498</v>
      </c>
      <c r="Y1259" t="s">
        <v>1092</v>
      </c>
      <c r="Z1259" t="s">
        <v>1073</v>
      </c>
      <c r="AA1259">
        <v>0.961912540914585</v>
      </c>
      <c r="AB1259" t="s">
        <v>1089</v>
      </c>
      <c r="AN1259">
        <v>226</v>
      </c>
    </row>
    <row r="1260" spans="1:40" ht="31.5" x14ac:dyDescent="0.3">
      <c r="A1260" s="32">
        <v>43343</v>
      </c>
      <c r="B1260">
        <v>39597</v>
      </c>
      <c r="C1260">
        <v>0.13300000000000001</v>
      </c>
      <c r="D1260" t="s">
        <v>839</v>
      </c>
      <c r="E1260" t="s">
        <v>23</v>
      </c>
      <c r="F1260" t="s">
        <v>1230</v>
      </c>
      <c r="G1260">
        <v>0</v>
      </c>
      <c r="H1260">
        <v>1</v>
      </c>
      <c r="I1260">
        <v>0</v>
      </c>
      <c r="J1260">
        <v>0</v>
      </c>
      <c r="K1260" t="s">
        <v>106</v>
      </c>
      <c r="L1260">
        <v>2.79676223616134</v>
      </c>
      <c r="M1260" t="s">
        <v>702</v>
      </c>
      <c r="N1260" t="s">
        <v>110</v>
      </c>
      <c r="O1260">
        <v>1.16315265867233</v>
      </c>
      <c r="P1260" t="s">
        <v>400</v>
      </c>
      <c r="Q1260" t="s">
        <v>116</v>
      </c>
      <c r="R1260">
        <v>1.11590409523878</v>
      </c>
      <c r="S1260" t="s">
        <v>134</v>
      </c>
      <c r="T1260" t="s">
        <v>143</v>
      </c>
      <c r="U1260">
        <v>1.00319740091302</v>
      </c>
      <c r="V1260" t="s">
        <v>144</v>
      </c>
      <c r="W1260" t="s">
        <v>112</v>
      </c>
      <c r="X1260">
        <v>0.99373936777646399</v>
      </c>
      <c r="Y1260" t="s">
        <v>113</v>
      </c>
      <c r="Z1260" t="s">
        <v>403</v>
      </c>
      <c r="AA1260">
        <v>0.97956923800433404</v>
      </c>
      <c r="AB1260" t="s">
        <v>404</v>
      </c>
      <c r="AC1260">
        <v>820432</v>
      </c>
      <c r="AD1260">
        <v>1237821</v>
      </c>
      <c r="AE1260">
        <v>9755539</v>
      </c>
      <c r="AF1260" t="s">
        <v>118</v>
      </c>
      <c r="AH1260" s="41" t="s">
        <v>1434</v>
      </c>
      <c r="AI1260" t="s">
        <v>120</v>
      </c>
      <c r="AJ1260" t="s">
        <v>121</v>
      </c>
      <c r="AK1260" s="32">
        <v>43357</v>
      </c>
      <c r="AL1260" s="32">
        <v>43357</v>
      </c>
      <c r="AM1260">
        <v>14</v>
      </c>
      <c r="AN1260">
        <v>1</v>
      </c>
    </row>
    <row r="1261" spans="1:40" x14ac:dyDescent="0.3">
      <c r="A1261" s="32">
        <v>43343</v>
      </c>
      <c r="B1261">
        <v>45500</v>
      </c>
      <c r="C1261">
        <v>0.111</v>
      </c>
      <c r="D1261" t="s">
        <v>764</v>
      </c>
      <c r="E1261" t="s">
        <v>19</v>
      </c>
      <c r="F1261" t="s">
        <v>1318</v>
      </c>
      <c r="G1261">
        <v>0</v>
      </c>
      <c r="H1261">
        <v>0</v>
      </c>
      <c r="I1261">
        <v>0</v>
      </c>
      <c r="J1261">
        <v>1</v>
      </c>
      <c r="K1261" t="s">
        <v>112</v>
      </c>
      <c r="L1261">
        <v>1.65451141466472</v>
      </c>
      <c r="M1261" t="s">
        <v>113</v>
      </c>
      <c r="N1261" t="s">
        <v>110</v>
      </c>
      <c r="O1261">
        <v>1.16315265867233</v>
      </c>
      <c r="P1261" t="s">
        <v>400</v>
      </c>
      <c r="Q1261" t="s">
        <v>108</v>
      </c>
      <c r="R1261">
        <v>1.12625407714445</v>
      </c>
      <c r="S1261" t="s">
        <v>109</v>
      </c>
      <c r="T1261" t="s">
        <v>1076</v>
      </c>
      <c r="U1261">
        <v>1.0568107571335901</v>
      </c>
      <c r="V1261" t="s">
        <v>1077</v>
      </c>
      <c r="W1261" t="s">
        <v>1073</v>
      </c>
      <c r="X1261">
        <v>1.0245044383941999</v>
      </c>
      <c r="Y1261" t="s">
        <v>1074</v>
      </c>
      <c r="Z1261" t="s">
        <v>143</v>
      </c>
      <c r="AA1261">
        <v>1.00319740091302</v>
      </c>
      <c r="AB1261" t="s">
        <v>144</v>
      </c>
      <c r="AC1261">
        <v>828369</v>
      </c>
      <c r="AD1261">
        <v>1249257</v>
      </c>
      <c r="AE1261">
        <v>2816973</v>
      </c>
      <c r="AF1261" t="s">
        <v>118</v>
      </c>
      <c r="AH1261" s="41" t="s">
        <v>1435</v>
      </c>
      <c r="AI1261" t="s">
        <v>120</v>
      </c>
      <c r="AJ1261" t="s">
        <v>121</v>
      </c>
      <c r="AK1261" s="32">
        <v>43371</v>
      </c>
      <c r="AL1261" s="32">
        <v>43371</v>
      </c>
      <c r="AM1261">
        <v>28</v>
      </c>
      <c r="AN1261">
        <v>1</v>
      </c>
    </row>
    <row r="1262" spans="1:40" ht="31.5" x14ac:dyDescent="0.3">
      <c r="A1262" s="32">
        <v>43343</v>
      </c>
      <c r="B1262">
        <v>46160</v>
      </c>
      <c r="C1262">
        <v>0.109</v>
      </c>
      <c r="D1262" t="s">
        <v>382</v>
      </c>
      <c r="E1262" t="s">
        <v>33</v>
      </c>
      <c r="F1262" t="s">
        <v>1346</v>
      </c>
      <c r="G1262">
        <v>0</v>
      </c>
      <c r="H1262">
        <v>1</v>
      </c>
      <c r="I1262">
        <v>0</v>
      </c>
      <c r="J1262">
        <v>0</v>
      </c>
      <c r="K1262" t="s">
        <v>106</v>
      </c>
      <c r="L1262">
        <v>2.79676223616134</v>
      </c>
      <c r="M1262" t="s">
        <v>702</v>
      </c>
      <c r="N1262" t="s">
        <v>110</v>
      </c>
      <c r="O1262">
        <v>1.16315265867233</v>
      </c>
      <c r="P1262" t="s">
        <v>400</v>
      </c>
      <c r="Q1262" t="s">
        <v>116</v>
      </c>
      <c r="R1262">
        <v>1.11590409523878</v>
      </c>
      <c r="S1262" t="s">
        <v>134</v>
      </c>
      <c r="T1262" t="s">
        <v>1073</v>
      </c>
      <c r="U1262">
        <v>1.0245044383941999</v>
      </c>
      <c r="V1262" t="s">
        <v>1074</v>
      </c>
      <c r="W1262" t="s">
        <v>112</v>
      </c>
      <c r="X1262">
        <v>0.98942657103947196</v>
      </c>
      <c r="Y1262" t="s">
        <v>148</v>
      </c>
      <c r="Z1262" t="s">
        <v>403</v>
      </c>
      <c r="AA1262">
        <v>0.97956923800433404</v>
      </c>
      <c r="AB1262" t="s">
        <v>404</v>
      </c>
      <c r="AC1262">
        <v>824140</v>
      </c>
      <c r="AD1262">
        <v>1243856</v>
      </c>
      <c r="AE1262">
        <v>8901167</v>
      </c>
      <c r="AF1262" t="s">
        <v>118</v>
      </c>
      <c r="AH1262" s="41" t="s">
        <v>1436</v>
      </c>
      <c r="AI1262" t="s">
        <v>120</v>
      </c>
      <c r="AJ1262" t="s">
        <v>121</v>
      </c>
      <c r="AK1262" s="32">
        <v>43368</v>
      </c>
      <c r="AL1262" s="32">
        <v>43368</v>
      </c>
      <c r="AM1262">
        <v>25</v>
      </c>
      <c r="AN1262">
        <v>1</v>
      </c>
    </row>
    <row r="1263" spans="1:40" ht="31.5" x14ac:dyDescent="0.3">
      <c r="A1263" s="32">
        <v>43343</v>
      </c>
      <c r="B1263">
        <v>46421</v>
      </c>
      <c r="C1263">
        <v>0.104</v>
      </c>
      <c r="D1263" t="s">
        <v>218</v>
      </c>
      <c r="E1263" t="s">
        <v>13</v>
      </c>
      <c r="F1263" t="s">
        <v>177</v>
      </c>
      <c r="G1263">
        <v>0</v>
      </c>
      <c r="H1263">
        <v>0</v>
      </c>
      <c r="I1263">
        <v>0</v>
      </c>
      <c r="J1263">
        <v>1</v>
      </c>
      <c r="K1263" t="s">
        <v>112</v>
      </c>
      <c r="L1263">
        <v>1.62946752399679</v>
      </c>
      <c r="M1263" t="s">
        <v>148</v>
      </c>
      <c r="N1263" t="s">
        <v>129</v>
      </c>
      <c r="O1263">
        <v>1.50172227109451</v>
      </c>
      <c r="P1263" t="s">
        <v>185</v>
      </c>
      <c r="Q1263" t="s">
        <v>110</v>
      </c>
      <c r="R1263">
        <v>1.16315265867233</v>
      </c>
      <c r="S1263" t="s">
        <v>400</v>
      </c>
      <c r="T1263" t="s">
        <v>116</v>
      </c>
      <c r="U1263">
        <v>1.11590409523878</v>
      </c>
      <c r="V1263" t="s">
        <v>134</v>
      </c>
      <c r="W1263" t="s">
        <v>1073</v>
      </c>
      <c r="X1263">
        <v>1.0245044383941999</v>
      </c>
      <c r="Y1263" t="s">
        <v>1074</v>
      </c>
      <c r="Z1263" t="s">
        <v>143</v>
      </c>
      <c r="AA1263">
        <v>1.00319740091302</v>
      </c>
      <c r="AB1263" t="s">
        <v>144</v>
      </c>
      <c r="AC1263">
        <v>826561</v>
      </c>
      <c r="AD1263">
        <v>1247072</v>
      </c>
      <c r="AE1263">
        <v>2819829</v>
      </c>
      <c r="AF1263" t="s">
        <v>118</v>
      </c>
      <c r="AH1263" s="41" t="s">
        <v>1437</v>
      </c>
      <c r="AI1263" t="s">
        <v>120</v>
      </c>
      <c r="AJ1263" t="s">
        <v>121</v>
      </c>
      <c r="AK1263" s="32">
        <v>43370</v>
      </c>
      <c r="AL1263" s="32">
        <v>43370</v>
      </c>
      <c r="AM1263">
        <v>27</v>
      </c>
      <c r="AN1263">
        <v>1</v>
      </c>
    </row>
    <row r="1264" spans="1:40" x14ac:dyDescent="0.3">
      <c r="A1264" s="32">
        <v>43343</v>
      </c>
      <c r="B1264">
        <v>46487</v>
      </c>
      <c r="C1264">
        <v>0.158</v>
      </c>
      <c r="D1264" t="s">
        <v>243</v>
      </c>
      <c r="E1264" t="s">
        <v>16</v>
      </c>
      <c r="F1264" t="s">
        <v>1190</v>
      </c>
      <c r="G1264">
        <v>0</v>
      </c>
      <c r="H1264">
        <v>1</v>
      </c>
      <c r="I1264">
        <v>0</v>
      </c>
      <c r="J1264">
        <v>0</v>
      </c>
      <c r="K1264" t="s">
        <v>403</v>
      </c>
      <c r="L1264">
        <v>1.8396365157777299</v>
      </c>
      <c r="M1264" t="s">
        <v>608</v>
      </c>
      <c r="N1264" t="s">
        <v>106</v>
      </c>
      <c r="O1264">
        <v>1.24881200088203</v>
      </c>
      <c r="P1264" t="s">
        <v>1095</v>
      </c>
      <c r="Q1264" t="s">
        <v>110</v>
      </c>
      <c r="R1264">
        <v>1.16315265867233</v>
      </c>
      <c r="S1264" t="s">
        <v>400</v>
      </c>
      <c r="T1264" t="s">
        <v>143</v>
      </c>
      <c r="U1264">
        <v>1.00319740091302</v>
      </c>
      <c r="V1264" t="s">
        <v>144</v>
      </c>
      <c r="W1264" t="s">
        <v>108</v>
      </c>
      <c r="X1264">
        <v>0.99686932277824802</v>
      </c>
      <c r="Y1264" t="s">
        <v>174</v>
      </c>
      <c r="Z1264" t="s">
        <v>1076</v>
      </c>
      <c r="AA1264">
        <v>0.96773565000357498</v>
      </c>
      <c r="AB1264" t="s">
        <v>1092</v>
      </c>
      <c r="AC1264">
        <v>821252</v>
      </c>
      <c r="AD1264">
        <v>1239341</v>
      </c>
      <c r="AE1264">
        <v>9751041</v>
      </c>
      <c r="AF1264" t="s">
        <v>118</v>
      </c>
      <c r="AH1264" s="41" t="s">
        <v>1438</v>
      </c>
      <c r="AI1264" t="s">
        <v>120</v>
      </c>
      <c r="AJ1264" t="s">
        <v>121</v>
      </c>
      <c r="AK1264" s="32">
        <v>43361</v>
      </c>
      <c r="AL1264" s="32">
        <v>43361</v>
      </c>
      <c r="AM1264">
        <v>18</v>
      </c>
      <c r="AN1264">
        <v>1</v>
      </c>
    </row>
    <row r="1265" spans="1:40" ht="31.5" x14ac:dyDescent="0.3">
      <c r="A1265" s="32">
        <v>43343</v>
      </c>
      <c r="B1265">
        <v>46675</v>
      </c>
      <c r="C1265">
        <v>0.11</v>
      </c>
      <c r="D1265" t="s">
        <v>398</v>
      </c>
      <c r="E1265" t="s">
        <v>23</v>
      </c>
      <c r="F1265" t="s">
        <v>1182</v>
      </c>
      <c r="G1265">
        <v>0</v>
      </c>
      <c r="H1265">
        <v>1</v>
      </c>
      <c r="I1265">
        <v>0</v>
      </c>
      <c r="J1265">
        <v>0</v>
      </c>
      <c r="K1265" t="s">
        <v>403</v>
      </c>
      <c r="L1265">
        <v>1.8396365157777299</v>
      </c>
      <c r="M1265" t="s">
        <v>608</v>
      </c>
      <c r="N1265" t="s">
        <v>112</v>
      </c>
      <c r="O1265">
        <v>1.40124451126559</v>
      </c>
      <c r="P1265" t="s">
        <v>148</v>
      </c>
      <c r="Q1265" t="s">
        <v>110</v>
      </c>
      <c r="R1265">
        <v>1.16315265867233</v>
      </c>
      <c r="S1265" t="s">
        <v>400</v>
      </c>
      <c r="T1265" t="s">
        <v>116</v>
      </c>
      <c r="U1265">
        <v>1.11590409523878</v>
      </c>
      <c r="V1265" t="s">
        <v>134</v>
      </c>
      <c r="W1265" t="s">
        <v>143</v>
      </c>
      <c r="X1265">
        <v>1.00319740091302</v>
      </c>
      <c r="Y1265" t="s">
        <v>144</v>
      </c>
      <c r="Z1265" t="s">
        <v>108</v>
      </c>
      <c r="AA1265">
        <v>0.99686932277824802</v>
      </c>
      <c r="AB1265" t="s">
        <v>174</v>
      </c>
      <c r="AC1265">
        <v>823408</v>
      </c>
      <c r="AD1265">
        <v>1242749</v>
      </c>
      <c r="AE1265">
        <v>1012954</v>
      </c>
      <c r="AF1265" t="s">
        <v>118</v>
      </c>
      <c r="AH1265" s="41" t="s">
        <v>1439</v>
      </c>
      <c r="AI1265" t="s">
        <v>200</v>
      </c>
      <c r="AJ1265" t="s">
        <v>121</v>
      </c>
      <c r="AK1265" s="32">
        <v>43367</v>
      </c>
      <c r="AL1265" s="32">
        <v>43367</v>
      </c>
      <c r="AM1265">
        <v>24</v>
      </c>
      <c r="AN1265">
        <v>1</v>
      </c>
    </row>
    <row r="1266" spans="1:40" ht="47.25" x14ac:dyDescent="0.3">
      <c r="A1266" s="32">
        <v>43343</v>
      </c>
      <c r="B1266">
        <v>47186</v>
      </c>
      <c r="C1266">
        <v>0.105</v>
      </c>
      <c r="D1266" t="s">
        <v>398</v>
      </c>
      <c r="E1266" t="s">
        <v>23</v>
      </c>
      <c r="F1266" t="s">
        <v>1230</v>
      </c>
      <c r="G1266">
        <v>0</v>
      </c>
      <c r="H1266">
        <v>1</v>
      </c>
      <c r="I1266">
        <v>0</v>
      </c>
      <c r="J1266">
        <v>0</v>
      </c>
      <c r="K1266" t="s">
        <v>143</v>
      </c>
      <c r="L1266">
        <v>2.10707170174586</v>
      </c>
      <c r="M1266" t="s">
        <v>171</v>
      </c>
      <c r="N1266" t="s">
        <v>110</v>
      </c>
      <c r="O1266">
        <v>1.16315265867233</v>
      </c>
      <c r="P1266" t="s">
        <v>400</v>
      </c>
      <c r="Q1266" t="s">
        <v>1073</v>
      </c>
      <c r="R1266">
        <v>1.0245044383941999</v>
      </c>
      <c r="S1266" t="s">
        <v>1074</v>
      </c>
      <c r="T1266" t="s">
        <v>108</v>
      </c>
      <c r="U1266">
        <v>0.99686932277824802</v>
      </c>
      <c r="V1266" t="s">
        <v>174</v>
      </c>
      <c r="W1266" t="s">
        <v>112</v>
      </c>
      <c r="X1266">
        <v>0.99264605913871795</v>
      </c>
      <c r="Y1266" t="s">
        <v>113</v>
      </c>
      <c r="Z1266" t="s">
        <v>403</v>
      </c>
      <c r="AA1266">
        <v>0.97956923800433404</v>
      </c>
      <c r="AB1266" t="s">
        <v>404</v>
      </c>
      <c r="AC1266">
        <v>820664</v>
      </c>
      <c r="AD1266">
        <v>1238278</v>
      </c>
      <c r="AE1266">
        <v>9755539</v>
      </c>
      <c r="AF1266" t="s">
        <v>118</v>
      </c>
      <c r="AH1266" s="41" t="s">
        <v>1440</v>
      </c>
      <c r="AI1266" t="s">
        <v>120</v>
      </c>
      <c r="AJ1266" t="s">
        <v>121</v>
      </c>
      <c r="AK1266" s="32">
        <v>43360</v>
      </c>
      <c r="AL1266" s="32">
        <v>43360</v>
      </c>
      <c r="AM1266">
        <v>17</v>
      </c>
      <c r="AN1266">
        <v>1</v>
      </c>
    </row>
    <row r="1267" spans="1:40" x14ac:dyDescent="0.3">
      <c r="A1267" s="32">
        <v>43343</v>
      </c>
      <c r="B1267">
        <v>47628</v>
      </c>
      <c r="C1267">
        <v>0.106</v>
      </c>
      <c r="D1267" t="s">
        <v>137</v>
      </c>
      <c r="E1267" t="s">
        <v>19</v>
      </c>
      <c r="F1267" t="s">
        <v>1306</v>
      </c>
      <c r="G1267">
        <v>0</v>
      </c>
      <c r="H1267">
        <v>1</v>
      </c>
      <c r="I1267">
        <v>0</v>
      </c>
      <c r="J1267">
        <v>0</v>
      </c>
      <c r="K1267" t="s">
        <v>143</v>
      </c>
      <c r="L1267">
        <v>2.10707170174586</v>
      </c>
      <c r="M1267" t="s">
        <v>171</v>
      </c>
      <c r="N1267" t="s">
        <v>112</v>
      </c>
      <c r="O1267">
        <v>1.4733145347154399</v>
      </c>
      <c r="P1267" t="s">
        <v>148</v>
      </c>
      <c r="Q1267" t="s">
        <v>110</v>
      </c>
      <c r="R1267">
        <v>1.16315265867233</v>
      </c>
      <c r="S1267" t="s">
        <v>400</v>
      </c>
      <c r="T1267" t="s">
        <v>108</v>
      </c>
      <c r="U1267">
        <v>1.12625407714445</v>
      </c>
      <c r="V1267" t="s">
        <v>109</v>
      </c>
      <c r="W1267" t="s">
        <v>116</v>
      </c>
      <c r="X1267">
        <v>1.11590409523878</v>
      </c>
      <c r="Y1267" t="s">
        <v>134</v>
      </c>
      <c r="Z1267" t="s">
        <v>1073</v>
      </c>
      <c r="AA1267">
        <v>1.0245044383941999</v>
      </c>
      <c r="AB1267" t="s">
        <v>1074</v>
      </c>
      <c r="AN1267">
        <v>96</v>
      </c>
    </row>
    <row r="1268" spans="1:40" ht="47.25" x14ac:dyDescent="0.3">
      <c r="A1268" s="32">
        <v>43343</v>
      </c>
      <c r="B1268">
        <v>47884</v>
      </c>
      <c r="C1268">
        <v>0.105</v>
      </c>
      <c r="D1268" t="s">
        <v>167</v>
      </c>
      <c r="E1268" t="s">
        <v>18</v>
      </c>
      <c r="F1268" t="s">
        <v>1228</v>
      </c>
      <c r="G1268">
        <v>0</v>
      </c>
      <c r="H1268">
        <v>0</v>
      </c>
      <c r="I1268">
        <v>0</v>
      </c>
      <c r="J1268">
        <v>1</v>
      </c>
      <c r="K1268" t="s">
        <v>403</v>
      </c>
      <c r="L1268">
        <v>1.8396365157777299</v>
      </c>
      <c r="M1268" t="s">
        <v>608</v>
      </c>
      <c r="N1268" t="s">
        <v>129</v>
      </c>
      <c r="O1268">
        <v>1.2030725316672199</v>
      </c>
      <c r="P1268" t="s">
        <v>169</v>
      </c>
      <c r="Q1268" t="s">
        <v>110</v>
      </c>
      <c r="R1268">
        <v>1.16315265867233</v>
      </c>
      <c r="S1268" t="s">
        <v>400</v>
      </c>
      <c r="T1268" t="s">
        <v>1076</v>
      </c>
      <c r="U1268">
        <v>1.0568107571335901</v>
      </c>
      <c r="V1268" t="s">
        <v>1077</v>
      </c>
      <c r="W1268" t="s">
        <v>143</v>
      </c>
      <c r="X1268">
        <v>1.00319740091302</v>
      </c>
      <c r="Y1268" t="s">
        <v>144</v>
      </c>
      <c r="Z1268" t="s">
        <v>1073</v>
      </c>
      <c r="AA1268">
        <v>0.961912540914585</v>
      </c>
      <c r="AB1268" t="s">
        <v>1089</v>
      </c>
      <c r="AC1268">
        <v>820004</v>
      </c>
      <c r="AD1268">
        <v>1236954</v>
      </c>
      <c r="AE1268">
        <v>9750936</v>
      </c>
      <c r="AF1268" t="s">
        <v>118</v>
      </c>
      <c r="AH1268" s="41" t="s">
        <v>1441</v>
      </c>
      <c r="AI1268" t="s">
        <v>120</v>
      </c>
      <c r="AJ1268" t="s">
        <v>121</v>
      </c>
      <c r="AK1268" s="32">
        <v>43356</v>
      </c>
      <c r="AL1268" s="32">
        <v>43356</v>
      </c>
      <c r="AM1268">
        <v>13</v>
      </c>
      <c r="AN1268">
        <v>1</v>
      </c>
    </row>
    <row r="1269" spans="1:40" x14ac:dyDescent="0.3">
      <c r="A1269" s="32">
        <v>43343</v>
      </c>
      <c r="B1269">
        <v>48077</v>
      </c>
      <c r="C1269">
        <v>0.11600000000000001</v>
      </c>
      <c r="D1269" t="s">
        <v>232</v>
      </c>
      <c r="E1269" t="s">
        <v>26</v>
      </c>
      <c r="F1269" t="s">
        <v>1294</v>
      </c>
      <c r="G1269">
        <v>0</v>
      </c>
      <c r="H1269">
        <v>1</v>
      </c>
      <c r="I1269">
        <v>0</v>
      </c>
      <c r="J1269">
        <v>0</v>
      </c>
      <c r="K1269" t="s">
        <v>106</v>
      </c>
      <c r="L1269">
        <v>1.55325081796186</v>
      </c>
      <c r="M1269" t="s">
        <v>698</v>
      </c>
      <c r="N1269" t="s">
        <v>110</v>
      </c>
      <c r="O1269">
        <v>1.16315265867233</v>
      </c>
      <c r="P1269" t="s">
        <v>400</v>
      </c>
      <c r="Q1269" t="s">
        <v>108</v>
      </c>
      <c r="R1269">
        <v>1.12625407714445</v>
      </c>
      <c r="S1269" t="s">
        <v>109</v>
      </c>
      <c r="T1269" t="s">
        <v>124</v>
      </c>
      <c r="U1269">
        <v>1.0882273625129699</v>
      </c>
      <c r="V1269" t="s">
        <v>135</v>
      </c>
      <c r="W1269" t="s">
        <v>1073</v>
      </c>
      <c r="X1269">
        <v>1.0245044383941999</v>
      </c>
      <c r="Y1269" t="s">
        <v>1074</v>
      </c>
      <c r="Z1269" t="s">
        <v>143</v>
      </c>
      <c r="AA1269">
        <v>1.00319740091302</v>
      </c>
      <c r="AB1269" t="s">
        <v>144</v>
      </c>
      <c r="AN1269">
        <v>275</v>
      </c>
    </row>
    <row r="1270" spans="1:40" x14ac:dyDescent="0.3">
      <c r="A1270" s="32">
        <v>43343</v>
      </c>
      <c r="B1270">
        <v>48180</v>
      </c>
      <c r="C1270">
        <v>0.122</v>
      </c>
      <c r="D1270" t="s">
        <v>239</v>
      </c>
      <c r="E1270" t="s">
        <v>18</v>
      </c>
      <c r="F1270" t="s">
        <v>1403</v>
      </c>
      <c r="G1270">
        <v>0</v>
      </c>
      <c r="H1270">
        <v>1</v>
      </c>
      <c r="I1270">
        <v>0</v>
      </c>
      <c r="J1270">
        <v>0</v>
      </c>
      <c r="K1270" t="s">
        <v>106</v>
      </c>
      <c r="L1270">
        <v>2.79676223616134</v>
      </c>
      <c r="M1270" t="s">
        <v>702</v>
      </c>
      <c r="N1270" t="s">
        <v>110</v>
      </c>
      <c r="O1270">
        <v>1.16315265867233</v>
      </c>
      <c r="P1270" t="s">
        <v>400</v>
      </c>
      <c r="Q1270" t="s">
        <v>124</v>
      </c>
      <c r="R1270">
        <v>1.0882273625129699</v>
      </c>
      <c r="S1270" t="s">
        <v>135</v>
      </c>
      <c r="T1270" t="s">
        <v>1073</v>
      </c>
      <c r="U1270">
        <v>1.0245044383941999</v>
      </c>
      <c r="V1270" t="s">
        <v>1074</v>
      </c>
      <c r="W1270" t="s">
        <v>143</v>
      </c>
      <c r="X1270">
        <v>1.00319740091302</v>
      </c>
      <c r="Y1270" t="s">
        <v>144</v>
      </c>
      <c r="Z1270" t="s">
        <v>403</v>
      </c>
      <c r="AA1270">
        <v>0.97956923800433404</v>
      </c>
      <c r="AB1270" t="s">
        <v>404</v>
      </c>
      <c r="AN1270">
        <v>171</v>
      </c>
    </row>
    <row r="1271" spans="1:40" ht="31.5" x14ac:dyDescent="0.3">
      <c r="A1271" s="32">
        <v>43343</v>
      </c>
      <c r="B1271">
        <v>48215</v>
      </c>
      <c r="C1271">
        <v>0.114</v>
      </c>
      <c r="D1271" t="s">
        <v>409</v>
      </c>
      <c r="E1271" t="s">
        <v>20</v>
      </c>
      <c r="F1271" t="s">
        <v>1442</v>
      </c>
      <c r="G1271">
        <v>0</v>
      </c>
      <c r="H1271">
        <v>1</v>
      </c>
      <c r="I1271">
        <v>0</v>
      </c>
      <c r="J1271">
        <v>0</v>
      </c>
      <c r="K1271" t="s">
        <v>129</v>
      </c>
      <c r="L1271">
        <v>1.6363594622045099</v>
      </c>
      <c r="M1271" t="s">
        <v>708</v>
      </c>
      <c r="N1271" t="s">
        <v>110</v>
      </c>
      <c r="O1271">
        <v>1.16315265867233</v>
      </c>
      <c r="P1271" t="s">
        <v>400</v>
      </c>
      <c r="Q1271" t="s">
        <v>116</v>
      </c>
      <c r="R1271">
        <v>1.11590409523878</v>
      </c>
      <c r="S1271" t="s">
        <v>134</v>
      </c>
      <c r="T1271" t="s">
        <v>143</v>
      </c>
      <c r="U1271">
        <v>1.00319740091302</v>
      </c>
      <c r="V1271" t="s">
        <v>144</v>
      </c>
      <c r="W1271" t="s">
        <v>108</v>
      </c>
      <c r="X1271">
        <v>0.99686932277824802</v>
      </c>
      <c r="Y1271" t="s">
        <v>174</v>
      </c>
      <c r="Z1271" t="s">
        <v>403</v>
      </c>
      <c r="AA1271">
        <v>0.97956923800433404</v>
      </c>
      <c r="AB1271" t="s">
        <v>404</v>
      </c>
      <c r="AC1271">
        <v>824092</v>
      </c>
      <c r="AD1271">
        <v>1243773</v>
      </c>
      <c r="AE1271">
        <v>8057366</v>
      </c>
      <c r="AF1271" t="s">
        <v>118</v>
      </c>
      <c r="AH1271" s="41" t="s">
        <v>1443</v>
      </c>
      <c r="AI1271" t="s">
        <v>120</v>
      </c>
      <c r="AJ1271" t="s">
        <v>121</v>
      </c>
      <c r="AK1271" s="32">
        <v>43368</v>
      </c>
      <c r="AL1271" s="32">
        <v>43368</v>
      </c>
      <c r="AM1271">
        <v>25</v>
      </c>
      <c r="AN1271">
        <v>1</v>
      </c>
    </row>
    <row r="1272" spans="1:40" ht="63" x14ac:dyDescent="0.3">
      <c r="A1272" s="32">
        <v>43343</v>
      </c>
      <c r="B1272">
        <v>48907</v>
      </c>
      <c r="C1272">
        <v>0.11</v>
      </c>
      <c r="D1272" t="s">
        <v>137</v>
      </c>
      <c r="E1272" t="s">
        <v>16</v>
      </c>
      <c r="F1272" t="s">
        <v>1190</v>
      </c>
      <c r="G1272">
        <v>0</v>
      </c>
      <c r="H1272">
        <v>1</v>
      </c>
      <c r="I1272">
        <v>0</v>
      </c>
      <c r="J1272">
        <v>0</v>
      </c>
      <c r="K1272" t="s">
        <v>403</v>
      </c>
      <c r="L1272">
        <v>1.8396365157777299</v>
      </c>
      <c r="M1272" t="s">
        <v>608</v>
      </c>
      <c r="N1272" t="s">
        <v>110</v>
      </c>
      <c r="O1272">
        <v>1.16315265867233</v>
      </c>
      <c r="P1272" t="s">
        <v>400</v>
      </c>
      <c r="Q1272" t="s">
        <v>124</v>
      </c>
      <c r="R1272">
        <v>1.0882273625129699</v>
      </c>
      <c r="S1272" t="s">
        <v>135</v>
      </c>
      <c r="T1272" t="s">
        <v>1076</v>
      </c>
      <c r="U1272">
        <v>1.0568107571335901</v>
      </c>
      <c r="V1272" t="s">
        <v>1077</v>
      </c>
      <c r="W1272" t="s">
        <v>1073</v>
      </c>
      <c r="X1272">
        <v>1.0245044383941999</v>
      </c>
      <c r="Y1272" t="s">
        <v>1074</v>
      </c>
      <c r="Z1272" t="s">
        <v>143</v>
      </c>
      <c r="AA1272">
        <v>1.00319740091302</v>
      </c>
      <c r="AB1272" t="s">
        <v>144</v>
      </c>
      <c r="AC1272">
        <v>822282</v>
      </c>
      <c r="AD1272">
        <v>1241016</v>
      </c>
      <c r="AE1272">
        <v>9751041</v>
      </c>
      <c r="AF1272" t="s">
        <v>118</v>
      </c>
      <c r="AH1272" s="41" t="s">
        <v>1444</v>
      </c>
      <c r="AI1272" t="s">
        <v>200</v>
      </c>
      <c r="AJ1272" t="s">
        <v>121</v>
      </c>
      <c r="AK1272" s="32">
        <v>43363</v>
      </c>
      <c r="AL1272" s="32">
        <v>43363</v>
      </c>
      <c r="AM1272">
        <v>20</v>
      </c>
      <c r="AN1272">
        <v>1</v>
      </c>
    </row>
    <row r="1273" spans="1:40" x14ac:dyDescent="0.3">
      <c r="A1273" s="32">
        <v>43343</v>
      </c>
      <c r="B1273">
        <v>48907</v>
      </c>
      <c r="C1273">
        <v>0.11</v>
      </c>
      <c r="D1273" t="s">
        <v>137</v>
      </c>
      <c r="E1273" t="s">
        <v>16</v>
      </c>
      <c r="F1273" t="s">
        <v>1190</v>
      </c>
      <c r="G1273">
        <v>0</v>
      </c>
      <c r="H1273">
        <v>1</v>
      </c>
      <c r="I1273">
        <v>0</v>
      </c>
      <c r="J1273">
        <v>0</v>
      </c>
      <c r="K1273" t="s">
        <v>403</v>
      </c>
      <c r="L1273">
        <v>1.8396365157777299</v>
      </c>
      <c r="M1273" t="s">
        <v>608</v>
      </c>
      <c r="N1273" t="s">
        <v>110</v>
      </c>
      <c r="O1273">
        <v>1.16315265867233</v>
      </c>
      <c r="P1273" t="s">
        <v>400</v>
      </c>
      <c r="Q1273" t="s">
        <v>124</v>
      </c>
      <c r="R1273">
        <v>1.0882273625129699</v>
      </c>
      <c r="S1273" t="s">
        <v>135</v>
      </c>
      <c r="T1273" t="s">
        <v>1076</v>
      </c>
      <c r="U1273">
        <v>1.0568107571335901</v>
      </c>
      <c r="V1273" t="s">
        <v>1077</v>
      </c>
      <c r="W1273" t="s">
        <v>1073</v>
      </c>
      <c r="X1273">
        <v>1.0245044383941999</v>
      </c>
      <c r="Y1273" t="s">
        <v>1074</v>
      </c>
      <c r="Z1273" t="s">
        <v>143</v>
      </c>
      <c r="AA1273">
        <v>1.00319740091302</v>
      </c>
      <c r="AB1273" t="s">
        <v>144</v>
      </c>
      <c r="AC1273">
        <v>821260</v>
      </c>
      <c r="AD1273">
        <v>1239350</v>
      </c>
      <c r="AE1273">
        <v>9751041</v>
      </c>
      <c r="AF1273" t="s">
        <v>118</v>
      </c>
      <c r="AH1273" s="41" t="s">
        <v>1445</v>
      </c>
      <c r="AI1273" t="s">
        <v>200</v>
      </c>
      <c r="AJ1273" t="s">
        <v>121</v>
      </c>
      <c r="AK1273" s="32">
        <v>43361</v>
      </c>
      <c r="AL1273" s="32">
        <v>43361</v>
      </c>
      <c r="AM1273">
        <v>18</v>
      </c>
      <c r="AN1273">
        <v>1</v>
      </c>
    </row>
    <row r="1274" spans="1:40" x14ac:dyDescent="0.3">
      <c r="A1274" s="32">
        <v>43343</v>
      </c>
      <c r="B1274">
        <v>48976</v>
      </c>
      <c r="C1274">
        <v>0.13100000000000001</v>
      </c>
      <c r="D1274" t="s">
        <v>159</v>
      </c>
      <c r="E1274" t="s">
        <v>18</v>
      </c>
      <c r="F1274" t="s">
        <v>1446</v>
      </c>
      <c r="G1274">
        <v>0</v>
      </c>
      <c r="H1274">
        <v>1</v>
      </c>
      <c r="I1274">
        <v>0</v>
      </c>
      <c r="J1274">
        <v>0</v>
      </c>
      <c r="K1274" t="s">
        <v>403</v>
      </c>
      <c r="L1274">
        <v>1.8396365157777299</v>
      </c>
      <c r="M1274" t="s">
        <v>608</v>
      </c>
      <c r="N1274" t="s">
        <v>110</v>
      </c>
      <c r="O1274">
        <v>1.16315265867233</v>
      </c>
      <c r="P1274" t="s">
        <v>400</v>
      </c>
      <c r="Q1274" t="s">
        <v>1076</v>
      </c>
      <c r="R1274">
        <v>1.0568107571335901</v>
      </c>
      <c r="S1274" t="s">
        <v>1077</v>
      </c>
      <c r="T1274" t="s">
        <v>1073</v>
      </c>
      <c r="U1274">
        <v>1.0245044383941999</v>
      </c>
      <c r="V1274" t="s">
        <v>1074</v>
      </c>
      <c r="W1274" t="s">
        <v>143</v>
      </c>
      <c r="X1274">
        <v>1.00319740091302</v>
      </c>
      <c r="Y1274" t="s">
        <v>144</v>
      </c>
      <c r="Z1274" t="s">
        <v>108</v>
      </c>
      <c r="AA1274">
        <v>0.99686932277824802</v>
      </c>
      <c r="AB1274" t="s">
        <v>174</v>
      </c>
      <c r="AC1274">
        <v>819578</v>
      </c>
      <c r="AD1274">
        <v>1236187</v>
      </c>
      <c r="AE1274">
        <v>1463702</v>
      </c>
      <c r="AF1274" t="s">
        <v>118</v>
      </c>
      <c r="AH1274" s="41" t="s">
        <v>1447</v>
      </c>
      <c r="AI1274" t="s">
        <v>120</v>
      </c>
      <c r="AJ1274" t="s">
        <v>121</v>
      </c>
      <c r="AK1274" s="32">
        <v>43355</v>
      </c>
      <c r="AL1274" s="32">
        <v>43355</v>
      </c>
      <c r="AM1274">
        <v>12</v>
      </c>
      <c r="AN1274">
        <v>1</v>
      </c>
    </row>
    <row r="1275" spans="1:40" x14ac:dyDescent="0.3">
      <c r="A1275" s="32">
        <v>43343</v>
      </c>
      <c r="B1275">
        <v>49001</v>
      </c>
      <c r="C1275">
        <v>0.17199999999999999</v>
      </c>
      <c r="D1275" t="s">
        <v>257</v>
      </c>
      <c r="E1275" t="s">
        <v>27</v>
      </c>
      <c r="F1275" t="s">
        <v>1448</v>
      </c>
      <c r="G1275">
        <v>0</v>
      </c>
      <c r="H1275">
        <v>1</v>
      </c>
      <c r="I1275">
        <v>0</v>
      </c>
      <c r="J1275">
        <v>0</v>
      </c>
      <c r="K1275" t="s">
        <v>143</v>
      </c>
      <c r="L1275">
        <v>2.10707170174586</v>
      </c>
      <c r="M1275" t="s">
        <v>171</v>
      </c>
      <c r="N1275" t="s">
        <v>403</v>
      </c>
      <c r="O1275">
        <v>1.8396365157777299</v>
      </c>
      <c r="P1275" t="s">
        <v>608</v>
      </c>
      <c r="Q1275" t="s">
        <v>110</v>
      </c>
      <c r="R1275">
        <v>1.16315265867233</v>
      </c>
      <c r="S1275" t="s">
        <v>400</v>
      </c>
      <c r="T1275" t="s">
        <v>124</v>
      </c>
      <c r="U1275">
        <v>1.0882273625129699</v>
      </c>
      <c r="V1275" t="s">
        <v>135</v>
      </c>
      <c r="W1275" t="s">
        <v>112</v>
      </c>
      <c r="X1275">
        <v>0.98942657103947196</v>
      </c>
      <c r="Y1275" t="s">
        <v>148</v>
      </c>
      <c r="Z1275" t="s">
        <v>1076</v>
      </c>
      <c r="AA1275">
        <v>0.96773565000357498</v>
      </c>
      <c r="AB1275" t="s">
        <v>1092</v>
      </c>
      <c r="AC1275">
        <v>828116</v>
      </c>
      <c r="AD1275">
        <v>1248963</v>
      </c>
      <c r="AE1275">
        <v>9634981</v>
      </c>
      <c r="AF1275" t="s">
        <v>118</v>
      </c>
      <c r="AH1275" s="41" t="s">
        <v>1449</v>
      </c>
      <c r="AI1275" t="s">
        <v>120</v>
      </c>
      <c r="AJ1275" t="s">
        <v>121</v>
      </c>
      <c r="AK1275" s="32">
        <v>43371</v>
      </c>
      <c r="AL1275" s="32">
        <v>43371</v>
      </c>
      <c r="AM1275">
        <v>28</v>
      </c>
      <c r="AN1275">
        <v>1</v>
      </c>
    </row>
    <row r="1276" spans="1:40" x14ac:dyDescent="0.3">
      <c r="A1276" s="32">
        <v>43343</v>
      </c>
      <c r="B1276">
        <v>49110</v>
      </c>
      <c r="C1276">
        <v>0.13800000000000001</v>
      </c>
      <c r="D1276" t="s">
        <v>464</v>
      </c>
      <c r="E1276" t="s">
        <v>23</v>
      </c>
      <c r="F1276" t="s">
        <v>1300</v>
      </c>
      <c r="G1276">
        <v>0</v>
      </c>
      <c r="H1276">
        <v>1</v>
      </c>
      <c r="I1276">
        <v>0</v>
      </c>
      <c r="J1276">
        <v>0</v>
      </c>
      <c r="K1276" t="s">
        <v>143</v>
      </c>
      <c r="L1276">
        <v>2.10707170174586</v>
      </c>
      <c r="M1276" t="s">
        <v>171</v>
      </c>
      <c r="N1276" t="s">
        <v>112</v>
      </c>
      <c r="O1276">
        <v>1.40124451126559</v>
      </c>
      <c r="P1276" t="s">
        <v>113</v>
      </c>
      <c r="Q1276" t="s">
        <v>110</v>
      </c>
      <c r="R1276">
        <v>1.16315265867233</v>
      </c>
      <c r="S1276" t="s">
        <v>400</v>
      </c>
      <c r="T1276" t="s">
        <v>116</v>
      </c>
      <c r="U1276">
        <v>1.11590409523878</v>
      </c>
      <c r="V1276" t="s">
        <v>134</v>
      </c>
      <c r="W1276" t="s">
        <v>1076</v>
      </c>
      <c r="X1276">
        <v>1.0568107571335901</v>
      </c>
      <c r="Y1276" t="s">
        <v>1077</v>
      </c>
      <c r="Z1276" t="s">
        <v>129</v>
      </c>
      <c r="AA1276">
        <v>1.03170504820927</v>
      </c>
      <c r="AB1276" t="s">
        <v>891</v>
      </c>
      <c r="AN1276">
        <v>266</v>
      </c>
    </row>
    <row r="1277" spans="1:40" ht="31.5" x14ac:dyDescent="0.3">
      <c r="A1277" s="32">
        <v>43343</v>
      </c>
      <c r="B1277">
        <v>49654</v>
      </c>
      <c r="C1277">
        <v>0.11700000000000001</v>
      </c>
      <c r="D1277" t="s">
        <v>257</v>
      </c>
      <c r="E1277" t="s">
        <v>18</v>
      </c>
      <c r="F1277" t="s">
        <v>1202</v>
      </c>
      <c r="G1277">
        <v>0</v>
      </c>
      <c r="H1277">
        <v>0</v>
      </c>
      <c r="I1277">
        <v>0</v>
      </c>
      <c r="J1277">
        <v>1</v>
      </c>
      <c r="K1277" t="s">
        <v>403</v>
      </c>
      <c r="L1277">
        <v>1.8396365157777299</v>
      </c>
      <c r="M1277" t="s">
        <v>608</v>
      </c>
      <c r="N1277" t="s">
        <v>112</v>
      </c>
      <c r="O1277">
        <v>1.65451141466472</v>
      </c>
      <c r="P1277" t="s">
        <v>148</v>
      </c>
      <c r="Q1277" t="s">
        <v>110</v>
      </c>
      <c r="R1277">
        <v>1.16315265867233</v>
      </c>
      <c r="S1277" t="s">
        <v>400</v>
      </c>
      <c r="T1277" t="s">
        <v>116</v>
      </c>
      <c r="U1277">
        <v>1.11590409523878</v>
      </c>
      <c r="V1277" t="s">
        <v>134</v>
      </c>
      <c r="W1277" t="s">
        <v>1073</v>
      </c>
      <c r="X1277">
        <v>1.0245044383941999</v>
      </c>
      <c r="Y1277" t="s">
        <v>1074</v>
      </c>
      <c r="Z1277" t="s">
        <v>143</v>
      </c>
      <c r="AA1277">
        <v>1.00319740091302</v>
      </c>
      <c r="AB1277" t="s">
        <v>144</v>
      </c>
      <c r="AC1277">
        <v>820120</v>
      </c>
      <c r="AD1277">
        <v>1237176</v>
      </c>
      <c r="AE1277">
        <v>7479587</v>
      </c>
      <c r="AF1277" t="s">
        <v>118</v>
      </c>
      <c r="AH1277" s="41" t="s">
        <v>1450</v>
      </c>
      <c r="AI1277" t="s">
        <v>120</v>
      </c>
      <c r="AJ1277" t="s">
        <v>121</v>
      </c>
      <c r="AK1277" s="32">
        <v>43356</v>
      </c>
      <c r="AL1277" s="32">
        <v>43356</v>
      </c>
      <c r="AM1277">
        <v>13</v>
      </c>
      <c r="AN1277">
        <v>1</v>
      </c>
    </row>
    <row r="1278" spans="1:40" x14ac:dyDescent="0.3">
      <c r="A1278" s="32">
        <v>43343</v>
      </c>
      <c r="B1278">
        <v>50393</v>
      </c>
      <c r="C1278">
        <v>0.105</v>
      </c>
      <c r="D1278" t="s">
        <v>837</v>
      </c>
      <c r="E1278" t="s">
        <v>12</v>
      </c>
      <c r="F1278" t="s">
        <v>1451</v>
      </c>
      <c r="G1278">
        <v>0</v>
      </c>
      <c r="H1278">
        <v>0</v>
      </c>
      <c r="I1278">
        <v>0</v>
      </c>
      <c r="J1278">
        <v>1</v>
      </c>
      <c r="K1278" t="s">
        <v>403</v>
      </c>
      <c r="L1278">
        <v>1.8396365157777299</v>
      </c>
      <c r="M1278" t="s">
        <v>608</v>
      </c>
      <c r="N1278" t="s">
        <v>1076</v>
      </c>
      <c r="O1278">
        <v>1.0568107571335901</v>
      </c>
      <c r="P1278" t="s">
        <v>1077</v>
      </c>
      <c r="Q1278" t="s">
        <v>143</v>
      </c>
      <c r="R1278">
        <v>1.04323576308217</v>
      </c>
      <c r="S1278" t="s">
        <v>149</v>
      </c>
      <c r="T1278" t="s">
        <v>1073</v>
      </c>
      <c r="U1278">
        <v>1.0245044383941999</v>
      </c>
      <c r="V1278" t="s">
        <v>1074</v>
      </c>
      <c r="W1278" t="s">
        <v>108</v>
      </c>
      <c r="X1278">
        <v>0.966565678158949</v>
      </c>
      <c r="Y1278" t="s">
        <v>946</v>
      </c>
      <c r="Z1278" t="s">
        <v>106</v>
      </c>
      <c r="AA1278">
        <v>0.95831954860822899</v>
      </c>
      <c r="AB1278" t="s">
        <v>1209</v>
      </c>
      <c r="AN1278">
        <v>71</v>
      </c>
    </row>
    <row r="1279" spans="1:40" x14ac:dyDescent="0.3">
      <c r="A1279" s="32">
        <v>43343</v>
      </c>
      <c r="B1279">
        <v>50853</v>
      </c>
      <c r="C1279">
        <v>0.108</v>
      </c>
      <c r="D1279" t="s">
        <v>141</v>
      </c>
      <c r="E1279" t="s">
        <v>29</v>
      </c>
      <c r="F1279" t="s">
        <v>1452</v>
      </c>
      <c r="G1279">
        <v>0</v>
      </c>
      <c r="H1279">
        <v>1</v>
      </c>
      <c r="I1279">
        <v>0</v>
      </c>
      <c r="J1279">
        <v>0</v>
      </c>
      <c r="K1279" t="s">
        <v>403</v>
      </c>
      <c r="L1279">
        <v>1.8396365157777299</v>
      </c>
      <c r="M1279" t="s">
        <v>608</v>
      </c>
      <c r="N1279" t="s">
        <v>116</v>
      </c>
      <c r="O1279">
        <v>1.11590409523878</v>
      </c>
      <c r="P1279" t="s">
        <v>134</v>
      </c>
      <c r="Q1279" t="s">
        <v>1076</v>
      </c>
      <c r="R1279">
        <v>1.0568107571335901</v>
      </c>
      <c r="S1279" t="s">
        <v>1077</v>
      </c>
      <c r="T1279" t="s">
        <v>143</v>
      </c>
      <c r="U1279">
        <v>1.00319740091302</v>
      </c>
      <c r="V1279" t="s">
        <v>144</v>
      </c>
      <c r="W1279" t="s">
        <v>108</v>
      </c>
      <c r="X1279">
        <v>0.99686932277824802</v>
      </c>
      <c r="Y1279" t="s">
        <v>174</v>
      </c>
      <c r="Z1279" t="s">
        <v>112</v>
      </c>
      <c r="AA1279">
        <v>0.98942657103947196</v>
      </c>
      <c r="AB1279" t="s">
        <v>148</v>
      </c>
      <c r="AC1279">
        <v>820940</v>
      </c>
      <c r="AD1279">
        <v>1238828</v>
      </c>
      <c r="AE1279">
        <v>2810091</v>
      </c>
      <c r="AF1279" t="s">
        <v>118</v>
      </c>
      <c r="AH1279" s="41" t="s">
        <v>1453</v>
      </c>
      <c r="AI1279" t="s">
        <v>120</v>
      </c>
      <c r="AJ1279" t="s">
        <v>121</v>
      </c>
      <c r="AK1279" s="32">
        <v>43361</v>
      </c>
      <c r="AL1279" s="32">
        <v>43361</v>
      </c>
      <c r="AM1279">
        <v>18</v>
      </c>
      <c r="AN1279">
        <v>1</v>
      </c>
    </row>
    <row r="1280" spans="1:40" x14ac:dyDescent="0.3">
      <c r="A1280" s="32">
        <v>43343</v>
      </c>
      <c r="B1280">
        <v>50853</v>
      </c>
      <c r="C1280">
        <v>0.108</v>
      </c>
      <c r="D1280" t="s">
        <v>141</v>
      </c>
      <c r="E1280" t="s">
        <v>29</v>
      </c>
      <c r="F1280" t="s">
        <v>1452</v>
      </c>
      <c r="G1280">
        <v>0</v>
      </c>
      <c r="H1280">
        <v>1</v>
      </c>
      <c r="I1280">
        <v>0</v>
      </c>
      <c r="J1280">
        <v>0</v>
      </c>
      <c r="K1280" t="s">
        <v>403</v>
      </c>
      <c r="L1280">
        <v>1.8396365157777299</v>
      </c>
      <c r="M1280" t="s">
        <v>608</v>
      </c>
      <c r="N1280" t="s">
        <v>116</v>
      </c>
      <c r="O1280">
        <v>1.11590409523878</v>
      </c>
      <c r="P1280" t="s">
        <v>134</v>
      </c>
      <c r="Q1280" t="s">
        <v>1076</v>
      </c>
      <c r="R1280">
        <v>1.0568107571335901</v>
      </c>
      <c r="S1280" t="s">
        <v>1077</v>
      </c>
      <c r="T1280" t="s">
        <v>143</v>
      </c>
      <c r="U1280">
        <v>1.00319740091302</v>
      </c>
      <c r="V1280" t="s">
        <v>144</v>
      </c>
      <c r="W1280" t="s">
        <v>108</v>
      </c>
      <c r="X1280">
        <v>0.99686932277824802</v>
      </c>
      <c r="Y1280" t="s">
        <v>174</v>
      </c>
      <c r="Z1280" t="s">
        <v>112</v>
      </c>
      <c r="AA1280">
        <v>0.98942657103947196</v>
      </c>
      <c r="AB1280" t="s">
        <v>148</v>
      </c>
      <c r="AC1280">
        <v>820939</v>
      </c>
      <c r="AD1280">
        <v>1238827</v>
      </c>
      <c r="AE1280">
        <v>2810091</v>
      </c>
      <c r="AF1280" t="s">
        <v>198</v>
      </c>
      <c r="AH1280" s="41" t="s">
        <v>1453</v>
      </c>
      <c r="AI1280" t="s">
        <v>120</v>
      </c>
      <c r="AJ1280" t="s">
        <v>121</v>
      </c>
      <c r="AK1280" s="32">
        <v>43361</v>
      </c>
      <c r="AL1280" s="32">
        <v>43361</v>
      </c>
      <c r="AM1280">
        <v>18</v>
      </c>
      <c r="AN1280">
        <v>1</v>
      </c>
    </row>
    <row r="1281" spans="1:40" x14ac:dyDescent="0.3">
      <c r="A1281" s="32">
        <v>43343</v>
      </c>
      <c r="B1281">
        <v>51608</v>
      </c>
      <c r="C1281">
        <v>0.13900000000000001</v>
      </c>
      <c r="D1281" t="s">
        <v>176</v>
      </c>
      <c r="E1281" t="s">
        <v>19</v>
      </c>
      <c r="F1281" t="s">
        <v>1454</v>
      </c>
      <c r="G1281">
        <v>0</v>
      </c>
      <c r="H1281">
        <v>1</v>
      </c>
      <c r="I1281">
        <v>0</v>
      </c>
      <c r="J1281">
        <v>0</v>
      </c>
      <c r="K1281" t="s">
        <v>143</v>
      </c>
      <c r="L1281">
        <v>2.10707170174586</v>
      </c>
      <c r="M1281" t="s">
        <v>171</v>
      </c>
      <c r="N1281" t="s">
        <v>112</v>
      </c>
      <c r="O1281">
        <v>1.4126918873860299</v>
      </c>
      <c r="P1281" t="s">
        <v>148</v>
      </c>
      <c r="Q1281" t="s">
        <v>1073</v>
      </c>
      <c r="R1281">
        <v>1.11838297570126</v>
      </c>
      <c r="S1281" t="s">
        <v>1121</v>
      </c>
      <c r="T1281" t="s">
        <v>116</v>
      </c>
      <c r="U1281">
        <v>1.11590409523878</v>
      </c>
      <c r="V1281" t="s">
        <v>134</v>
      </c>
      <c r="W1281" t="s">
        <v>1076</v>
      </c>
      <c r="X1281">
        <v>1.0568107571335901</v>
      </c>
      <c r="Y1281" t="s">
        <v>1077</v>
      </c>
      <c r="Z1281" t="s">
        <v>108</v>
      </c>
      <c r="AA1281">
        <v>0.99686932277824802</v>
      </c>
      <c r="AB1281" t="s">
        <v>174</v>
      </c>
      <c r="AC1281">
        <v>823237</v>
      </c>
      <c r="AD1281">
        <v>1242395</v>
      </c>
      <c r="AE1281">
        <v>1013655</v>
      </c>
      <c r="AF1281" t="s">
        <v>118</v>
      </c>
      <c r="AH1281" s="41" t="s">
        <v>1455</v>
      </c>
      <c r="AI1281" t="s">
        <v>200</v>
      </c>
      <c r="AJ1281" t="s">
        <v>121</v>
      </c>
      <c r="AK1281" s="32">
        <v>43367</v>
      </c>
      <c r="AL1281" s="32">
        <v>43367</v>
      </c>
      <c r="AM1281">
        <v>24</v>
      </c>
      <c r="AN1281">
        <v>1</v>
      </c>
    </row>
    <row r="1282" spans="1:40" x14ac:dyDescent="0.3">
      <c r="A1282" s="32">
        <v>43343</v>
      </c>
      <c r="B1282">
        <v>51608</v>
      </c>
      <c r="C1282">
        <v>0.13900000000000001</v>
      </c>
      <c r="D1282" t="s">
        <v>176</v>
      </c>
      <c r="E1282" t="s">
        <v>19</v>
      </c>
      <c r="F1282" t="s">
        <v>1454</v>
      </c>
      <c r="G1282">
        <v>0</v>
      </c>
      <c r="H1282">
        <v>1</v>
      </c>
      <c r="I1282">
        <v>0</v>
      </c>
      <c r="J1282">
        <v>0</v>
      </c>
      <c r="K1282" t="s">
        <v>143</v>
      </c>
      <c r="L1282">
        <v>2.10707170174586</v>
      </c>
      <c r="M1282" t="s">
        <v>171</v>
      </c>
      <c r="N1282" t="s">
        <v>112</v>
      </c>
      <c r="O1282">
        <v>1.4126918873860299</v>
      </c>
      <c r="P1282" t="s">
        <v>148</v>
      </c>
      <c r="Q1282" t="s">
        <v>1073</v>
      </c>
      <c r="R1282">
        <v>1.11838297570126</v>
      </c>
      <c r="S1282" t="s">
        <v>1121</v>
      </c>
      <c r="T1282" t="s">
        <v>116</v>
      </c>
      <c r="U1282">
        <v>1.11590409523878</v>
      </c>
      <c r="V1282" t="s">
        <v>134</v>
      </c>
      <c r="W1282" t="s">
        <v>1076</v>
      </c>
      <c r="X1282">
        <v>1.0568107571335901</v>
      </c>
      <c r="Y1282" t="s">
        <v>1077</v>
      </c>
      <c r="Z1282" t="s">
        <v>108</v>
      </c>
      <c r="AA1282">
        <v>0.99686932277824802</v>
      </c>
      <c r="AB1282" t="s">
        <v>174</v>
      </c>
      <c r="AC1282">
        <v>823236</v>
      </c>
      <c r="AD1282">
        <v>1242394</v>
      </c>
      <c r="AE1282">
        <v>1013655</v>
      </c>
      <c r="AF1282" t="s">
        <v>118</v>
      </c>
      <c r="AH1282" s="41" t="s">
        <v>1455</v>
      </c>
      <c r="AI1282" t="s">
        <v>200</v>
      </c>
      <c r="AJ1282" t="s">
        <v>121</v>
      </c>
      <c r="AK1282" s="32">
        <v>43367</v>
      </c>
      <c r="AL1282" s="32">
        <v>43367</v>
      </c>
      <c r="AM1282">
        <v>24</v>
      </c>
      <c r="AN1282">
        <v>1</v>
      </c>
    </row>
    <row r="1283" spans="1:40" x14ac:dyDescent="0.3">
      <c r="A1283" s="32">
        <v>43343</v>
      </c>
      <c r="B1283">
        <v>52676</v>
      </c>
      <c r="C1283">
        <v>0.121</v>
      </c>
      <c r="D1283" t="s">
        <v>398</v>
      </c>
      <c r="E1283" t="s">
        <v>12</v>
      </c>
      <c r="F1283" t="s">
        <v>1360</v>
      </c>
      <c r="G1283">
        <v>0</v>
      </c>
      <c r="H1283">
        <v>0</v>
      </c>
      <c r="I1283">
        <v>0</v>
      </c>
      <c r="J1283">
        <v>1</v>
      </c>
      <c r="K1283" t="s">
        <v>403</v>
      </c>
      <c r="L1283">
        <v>1.8396365157777299</v>
      </c>
      <c r="M1283" t="s">
        <v>608</v>
      </c>
      <c r="N1283" t="s">
        <v>112</v>
      </c>
      <c r="O1283">
        <v>1.65451141466472</v>
      </c>
      <c r="P1283" t="s">
        <v>148</v>
      </c>
      <c r="Q1283" t="s">
        <v>1076</v>
      </c>
      <c r="R1283">
        <v>1.0568107571335901</v>
      </c>
      <c r="S1283" t="s">
        <v>1077</v>
      </c>
      <c r="T1283" t="s">
        <v>1073</v>
      </c>
      <c r="U1283">
        <v>1.0245044383941999</v>
      </c>
      <c r="V1283" t="s">
        <v>1074</v>
      </c>
      <c r="W1283" t="s">
        <v>143</v>
      </c>
      <c r="X1283">
        <v>1.00319740091302</v>
      </c>
      <c r="Y1283" t="s">
        <v>144</v>
      </c>
      <c r="Z1283" t="s">
        <v>108</v>
      </c>
      <c r="AA1283">
        <v>0.966565678158949</v>
      </c>
      <c r="AB1283" t="s">
        <v>946</v>
      </c>
      <c r="AN1283">
        <v>97</v>
      </c>
    </row>
    <row r="1284" spans="1:40" x14ac:dyDescent="0.3">
      <c r="A1284" s="32">
        <v>43343</v>
      </c>
      <c r="B1284">
        <v>55053</v>
      </c>
      <c r="C1284">
        <v>0.12</v>
      </c>
      <c r="D1284" t="s">
        <v>414</v>
      </c>
      <c r="E1284" t="s">
        <v>24</v>
      </c>
      <c r="F1284" t="s">
        <v>1353</v>
      </c>
      <c r="G1284">
        <v>0</v>
      </c>
      <c r="H1284">
        <v>1</v>
      </c>
      <c r="I1284">
        <v>0</v>
      </c>
      <c r="J1284">
        <v>0</v>
      </c>
      <c r="K1284" t="s">
        <v>403</v>
      </c>
      <c r="L1284">
        <v>1.8396365157777299</v>
      </c>
      <c r="M1284" t="s">
        <v>608</v>
      </c>
      <c r="N1284" t="s">
        <v>112</v>
      </c>
      <c r="O1284">
        <v>1.4126918873860299</v>
      </c>
      <c r="P1284" t="s">
        <v>148</v>
      </c>
      <c r="Q1284" t="s">
        <v>110</v>
      </c>
      <c r="R1284">
        <v>1.16315265867233</v>
      </c>
      <c r="S1284" t="s">
        <v>400</v>
      </c>
      <c r="T1284" t="s">
        <v>143</v>
      </c>
      <c r="U1284">
        <v>1.00319740091302</v>
      </c>
      <c r="V1284" t="s">
        <v>144</v>
      </c>
      <c r="W1284" t="s">
        <v>108</v>
      </c>
      <c r="X1284">
        <v>0.99686932277824802</v>
      </c>
      <c r="Y1284" t="s">
        <v>174</v>
      </c>
      <c r="Z1284" t="s">
        <v>1076</v>
      </c>
      <c r="AA1284">
        <v>0.96773565000357498</v>
      </c>
      <c r="AB1284" t="s">
        <v>1092</v>
      </c>
      <c r="AC1284">
        <v>827754</v>
      </c>
      <c r="AD1284">
        <v>1248523</v>
      </c>
      <c r="AE1284">
        <v>7111735</v>
      </c>
      <c r="AF1284" t="s">
        <v>118</v>
      </c>
      <c r="AH1284" s="41" t="s">
        <v>1456</v>
      </c>
      <c r="AI1284" t="s">
        <v>120</v>
      </c>
      <c r="AJ1284" t="s">
        <v>121</v>
      </c>
      <c r="AK1284" s="32">
        <v>43371</v>
      </c>
      <c r="AL1284" s="32">
        <v>43371</v>
      </c>
      <c r="AM1284">
        <v>28</v>
      </c>
      <c r="AN1284">
        <v>1</v>
      </c>
    </row>
    <row r="1285" spans="1:40" x14ac:dyDescent="0.3">
      <c r="A1285" s="32">
        <v>43343</v>
      </c>
      <c r="B1285">
        <v>55091</v>
      </c>
      <c r="C1285">
        <v>0.129</v>
      </c>
      <c r="D1285" t="s">
        <v>398</v>
      </c>
      <c r="E1285" t="s">
        <v>32</v>
      </c>
      <c r="F1285" t="s">
        <v>1382</v>
      </c>
      <c r="G1285">
        <v>0</v>
      </c>
      <c r="H1285">
        <v>1</v>
      </c>
      <c r="I1285">
        <v>0</v>
      </c>
      <c r="J1285">
        <v>0</v>
      </c>
      <c r="K1285" t="s">
        <v>143</v>
      </c>
      <c r="L1285">
        <v>2.10707170174586</v>
      </c>
      <c r="M1285" t="s">
        <v>171</v>
      </c>
      <c r="N1285" t="s">
        <v>106</v>
      </c>
      <c r="O1285">
        <v>1.24881200088203</v>
      </c>
      <c r="P1285" t="s">
        <v>1095</v>
      </c>
      <c r="Q1285" t="s">
        <v>110</v>
      </c>
      <c r="R1285">
        <v>1.16315265867233</v>
      </c>
      <c r="S1285" t="s">
        <v>400</v>
      </c>
      <c r="T1285" t="s">
        <v>108</v>
      </c>
      <c r="U1285">
        <v>1.12625407714445</v>
      </c>
      <c r="V1285" t="s">
        <v>109</v>
      </c>
      <c r="W1285" t="s">
        <v>112</v>
      </c>
      <c r="X1285">
        <v>0.98942657103947196</v>
      </c>
      <c r="Y1285" t="s">
        <v>148</v>
      </c>
      <c r="Z1285" t="s">
        <v>403</v>
      </c>
      <c r="AA1285">
        <v>0.97956923800433404</v>
      </c>
      <c r="AB1285" t="s">
        <v>404</v>
      </c>
      <c r="AC1285">
        <v>823645</v>
      </c>
      <c r="AD1285">
        <v>1243166</v>
      </c>
      <c r="AE1285">
        <v>9493362</v>
      </c>
      <c r="AF1285" t="s">
        <v>118</v>
      </c>
      <c r="AH1285" s="41" t="s">
        <v>276</v>
      </c>
      <c r="AI1285" t="s">
        <v>120</v>
      </c>
      <c r="AJ1285" t="s">
        <v>121</v>
      </c>
      <c r="AK1285" s="32">
        <v>43367</v>
      </c>
      <c r="AL1285" s="32">
        <v>43367</v>
      </c>
      <c r="AM1285">
        <v>24</v>
      </c>
      <c r="AN1285">
        <v>1</v>
      </c>
    </row>
    <row r="1286" spans="1:40" x14ac:dyDescent="0.3">
      <c r="A1286" s="32">
        <v>43343</v>
      </c>
      <c r="B1286">
        <v>55635</v>
      </c>
      <c r="C1286">
        <v>0.121</v>
      </c>
      <c r="D1286" t="s">
        <v>241</v>
      </c>
      <c r="E1286" t="s">
        <v>27</v>
      </c>
      <c r="F1286" t="s">
        <v>1448</v>
      </c>
      <c r="G1286">
        <v>0</v>
      </c>
      <c r="H1286">
        <v>1</v>
      </c>
      <c r="I1286">
        <v>0</v>
      </c>
      <c r="J1286">
        <v>0</v>
      </c>
      <c r="K1286" t="s">
        <v>403</v>
      </c>
      <c r="L1286">
        <v>1.8396365157777299</v>
      </c>
      <c r="M1286" t="s">
        <v>608</v>
      </c>
      <c r="N1286" t="s">
        <v>112</v>
      </c>
      <c r="O1286">
        <v>1.53667471390958</v>
      </c>
      <c r="P1286" t="s">
        <v>148</v>
      </c>
      <c r="Q1286" t="s">
        <v>110</v>
      </c>
      <c r="R1286">
        <v>1.16315265867233</v>
      </c>
      <c r="S1286" t="s">
        <v>400</v>
      </c>
      <c r="T1286" t="s">
        <v>1076</v>
      </c>
      <c r="U1286">
        <v>1.0568107571335901</v>
      </c>
      <c r="V1286" t="s">
        <v>1077</v>
      </c>
      <c r="W1286" t="s">
        <v>129</v>
      </c>
      <c r="X1286">
        <v>1.03170504820927</v>
      </c>
      <c r="Y1286" t="s">
        <v>891</v>
      </c>
      <c r="Z1286" t="s">
        <v>143</v>
      </c>
      <c r="AA1286">
        <v>1.00319740091302</v>
      </c>
      <c r="AB1286" t="s">
        <v>144</v>
      </c>
      <c r="AC1286">
        <v>828286</v>
      </c>
      <c r="AD1286">
        <v>1249164</v>
      </c>
      <c r="AE1286">
        <v>9634981</v>
      </c>
      <c r="AF1286" t="s">
        <v>118</v>
      </c>
      <c r="AH1286" s="41" t="s">
        <v>1457</v>
      </c>
      <c r="AI1286" t="s">
        <v>120</v>
      </c>
      <c r="AJ1286" t="s">
        <v>121</v>
      </c>
      <c r="AK1286" s="32">
        <v>43371</v>
      </c>
      <c r="AL1286" s="32">
        <v>43371</v>
      </c>
      <c r="AM1286">
        <v>28</v>
      </c>
      <c r="AN1286">
        <v>1</v>
      </c>
    </row>
    <row r="1287" spans="1:40" x14ac:dyDescent="0.3">
      <c r="A1287" s="32">
        <v>43343</v>
      </c>
      <c r="B1287">
        <v>55859</v>
      </c>
      <c r="C1287">
        <v>0.11799999999999999</v>
      </c>
      <c r="D1287" t="s">
        <v>468</v>
      </c>
      <c r="E1287" t="s">
        <v>19</v>
      </c>
      <c r="F1287" t="s">
        <v>1458</v>
      </c>
      <c r="G1287">
        <v>0</v>
      </c>
      <c r="H1287">
        <v>1</v>
      </c>
      <c r="I1287">
        <v>0</v>
      </c>
      <c r="J1287">
        <v>0</v>
      </c>
      <c r="K1287" t="s">
        <v>143</v>
      </c>
      <c r="L1287">
        <v>2.10707170174586</v>
      </c>
      <c r="M1287" t="s">
        <v>171</v>
      </c>
      <c r="N1287" t="s">
        <v>112</v>
      </c>
      <c r="O1287">
        <v>1.53667471390958</v>
      </c>
      <c r="P1287" t="s">
        <v>113</v>
      </c>
      <c r="Q1287" t="s">
        <v>110</v>
      </c>
      <c r="R1287">
        <v>1.16315265867233</v>
      </c>
      <c r="S1287" t="s">
        <v>400</v>
      </c>
      <c r="T1287" t="s">
        <v>116</v>
      </c>
      <c r="U1287">
        <v>1.11590409523878</v>
      </c>
      <c r="V1287" t="s">
        <v>134</v>
      </c>
      <c r="W1287" t="s">
        <v>403</v>
      </c>
      <c r="X1287">
        <v>0.97956923800433404</v>
      </c>
      <c r="Y1287" t="s">
        <v>404</v>
      </c>
      <c r="Z1287" t="s">
        <v>1076</v>
      </c>
      <c r="AA1287">
        <v>0.96773565000357498</v>
      </c>
      <c r="AB1287" t="s">
        <v>1092</v>
      </c>
      <c r="AN1287">
        <v>72</v>
      </c>
    </row>
    <row r="1288" spans="1:40" x14ac:dyDescent="0.3">
      <c r="A1288" s="32">
        <v>43343</v>
      </c>
      <c r="B1288">
        <v>56972</v>
      </c>
      <c r="C1288">
        <v>0.106</v>
      </c>
      <c r="D1288" t="s">
        <v>187</v>
      </c>
      <c r="E1288" t="s">
        <v>29</v>
      </c>
      <c r="F1288" t="s">
        <v>1428</v>
      </c>
      <c r="G1288">
        <v>0</v>
      </c>
      <c r="H1288">
        <v>1</v>
      </c>
      <c r="I1288">
        <v>0</v>
      </c>
      <c r="J1288">
        <v>0</v>
      </c>
      <c r="K1288" t="s">
        <v>112</v>
      </c>
      <c r="L1288">
        <v>1.41651369985172</v>
      </c>
      <c r="M1288" t="s">
        <v>148</v>
      </c>
      <c r="N1288" t="s">
        <v>106</v>
      </c>
      <c r="O1288">
        <v>1.24881200088203</v>
      </c>
      <c r="P1288" t="s">
        <v>1095</v>
      </c>
      <c r="Q1288" t="s">
        <v>110</v>
      </c>
      <c r="R1288">
        <v>1.16315265867233</v>
      </c>
      <c r="S1288" t="s">
        <v>400</v>
      </c>
      <c r="T1288" t="s">
        <v>129</v>
      </c>
      <c r="U1288">
        <v>1.12931974425753</v>
      </c>
      <c r="V1288" t="s">
        <v>907</v>
      </c>
      <c r="W1288" t="s">
        <v>116</v>
      </c>
      <c r="X1288">
        <v>1.11590409523878</v>
      </c>
      <c r="Y1288" t="s">
        <v>134</v>
      </c>
      <c r="Z1288" t="s">
        <v>1076</v>
      </c>
      <c r="AA1288">
        <v>1.0568107571335901</v>
      </c>
      <c r="AB1288" t="s">
        <v>1077</v>
      </c>
      <c r="AC1288">
        <v>828567</v>
      </c>
      <c r="AD1288">
        <v>1249486</v>
      </c>
      <c r="AE1288">
        <v>9834185</v>
      </c>
      <c r="AF1288" t="s">
        <v>118</v>
      </c>
      <c r="AH1288" s="43">
        <v>0.84097222222222223</v>
      </c>
      <c r="AI1288" t="s">
        <v>151</v>
      </c>
      <c r="AJ1288" t="s">
        <v>121</v>
      </c>
      <c r="AK1288" s="32">
        <v>43371</v>
      </c>
      <c r="AL1288" s="32">
        <v>43371</v>
      </c>
      <c r="AM1288">
        <v>28</v>
      </c>
      <c r="AN1288">
        <v>1</v>
      </c>
    </row>
    <row r="1289" spans="1:40" x14ac:dyDescent="0.3">
      <c r="A1289" s="32">
        <v>43343</v>
      </c>
      <c r="B1289">
        <v>56982</v>
      </c>
      <c r="C1289">
        <v>0.13600000000000001</v>
      </c>
      <c r="D1289" t="s">
        <v>104</v>
      </c>
      <c r="E1289" t="s">
        <v>16</v>
      </c>
      <c r="F1289" t="s">
        <v>1393</v>
      </c>
      <c r="G1289">
        <v>0</v>
      </c>
      <c r="H1289">
        <v>0</v>
      </c>
      <c r="I1289">
        <v>0</v>
      </c>
      <c r="J1289">
        <v>1</v>
      </c>
      <c r="K1289" t="s">
        <v>403</v>
      </c>
      <c r="L1289">
        <v>1.8396365157777299</v>
      </c>
      <c r="M1289" t="s">
        <v>608</v>
      </c>
      <c r="N1289" t="s">
        <v>110</v>
      </c>
      <c r="O1289">
        <v>1.16315265867233</v>
      </c>
      <c r="P1289" t="s">
        <v>400</v>
      </c>
      <c r="Q1289" t="s">
        <v>108</v>
      </c>
      <c r="R1289">
        <v>1.12625407714445</v>
      </c>
      <c r="S1289" t="s">
        <v>109</v>
      </c>
      <c r="T1289" t="s">
        <v>1073</v>
      </c>
      <c r="U1289">
        <v>1.0245044383941999</v>
      </c>
      <c r="V1289" t="s">
        <v>1074</v>
      </c>
      <c r="W1289" t="s">
        <v>143</v>
      </c>
      <c r="X1289">
        <v>1.00319740091302</v>
      </c>
      <c r="Y1289" t="s">
        <v>144</v>
      </c>
      <c r="Z1289" t="s">
        <v>1076</v>
      </c>
      <c r="AA1289">
        <v>0.96773565000357498</v>
      </c>
      <c r="AB1289" t="s">
        <v>1092</v>
      </c>
      <c r="AN1289">
        <v>807</v>
      </c>
    </row>
    <row r="1290" spans="1:40" ht="47.25" x14ac:dyDescent="0.3">
      <c r="A1290" s="32">
        <v>43343</v>
      </c>
      <c r="B1290">
        <v>57126</v>
      </c>
      <c r="C1290">
        <v>0.11</v>
      </c>
      <c r="D1290" t="s">
        <v>302</v>
      </c>
      <c r="E1290" t="s">
        <v>24</v>
      </c>
      <c r="F1290" t="s">
        <v>1166</v>
      </c>
      <c r="G1290">
        <v>0</v>
      </c>
      <c r="H1290">
        <v>1</v>
      </c>
      <c r="I1290">
        <v>0</v>
      </c>
      <c r="J1290">
        <v>0</v>
      </c>
      <c r="K1290" t="s">
        <v>403</v>
      </c>
      <c r="L1290">
        <v>1.8396365157777299</v>
      </c>
      <c r="M1290" t="s">
        <v>608</v>
      </c>
      <c r="N1290" t="s">
        <v>110</v>
      </c>
      <c r="O1290">
        <v>1.16315265867233</v>
      </c>
      <c r="P1290" t="s">
        <v>400</v>
      </c>
      <c r="Q1290" t="s">
        <v>143</v>
      </c>
      <c r="R1290">
        <v>1.00319740091302</v>
      </c>
      <c r="S1290" t="s">
        <v>144</v>
      </c>
      <c r="T1290" t="s">
        <v>108</v>
      </c>
      <c r="U1290">
        <v>0.99686932277824802</v>
      </c>
      <c r="V1290" t="s">
        <v>174</v>
      </c>
      <c r="W1290" t="s">
        <v>112</v>
      </c>
      <c r="X1290">
        <v>0.97743419130142795</v>
      </c>
      <c r="Y1290" t="s">
        <v>113</v>
      </c>
      <c r="Z1290" t="s">
        <v>1076</v>
      </c>
      <c r="AA1290">
        <v>0.96773565000357498</v>
      </c>
      <c r="AB1290" t="s">
        <v>1092</v>
      </c>
      <c r="AC1290">
        <v>820517</v>
      </c>
      <c r="AD1290">
        <v>1237952</v>
      </c>
      <c r="AE1290">
        <v>1013267</v>
      </c>
      <c r="AF1290" t="s">
        <v>118</v>
      </c>
      <c r="AH1290" s="41" t="s">
        <v>1459</v>
      </c>
      <c r="AI1290" t="s">
        <v>120</v>
      </c>
      <c r="AJ1290" t="s">
        <v>121</v>
      </c>
      <c r="AK1290" s="32">
        <v>43360</v>
      </c>
      <c r="AL1290" s="32">
        <v>43360</v>
      </c>
      <c r="AM1290">
        <v>17</v>
      </c>
      <c r="AN1290">
        <v>1</v>
      </c>
    </row>
    <row r="1291" spans="1:40" x14ac:dyDescent="0.3">
      <c r="A1291" s="32">
        <v>43343</v>
      </c>
      <c r="B1291">
        <v>57153</v>
      </c>
      <c r="C1291">
        <v>0.11899999999999999</v>
      </c>
      <c r="D1291" t="s">
        <v>464</v>
      </c>
      <c r="E1291" t="s">
        <v>16</v>
      </c>
      <c r="F1291" t="s">
        <v>1460</v>
      </c>
      <c r="G1291">
        <v>0</v>
      </c>
      <c r="H1291">
        <v>1</v>
      </c>
      <c r="I1291">
        <v>0</v>
      </c>
      <c r="J1291">
        <v>0</v>
      </c>
      <c r="K1291" t="s">
        <v>403</v>
      </c>
      <c r="L1291">
        <v>1.8396365157777299</v>
      </c>
      <c r="M1291" t="s">
        <v>608</v>
      </c>
      <c r="N1291" t="s">
        <v>112</v>
      </c>
      <c r="O1291">
        <v>1.40124451126559</v>
      </c>
      <c r="P1291" t="s">
        <v>148</v>
      </c>
      <c r="Q1291" t="s">
        <v>110</v>
      </c>
      <c r="R1291">
        <v>1.16315265867233</v>
      </c>
      <c r="S1291" t="s">
        <v>400</v>
      </c>
      <c r="T1291" t="s">
        <v>116</v>
      </c>
      <c r="U1291">
        <v>1.11590409523878</v>
      </c>
      <c r="V1291" t="s">
        <v>134</v>
      </c>
      <c r="W1291" t="s">
        <v>129</v>
      </c>
      <c r="X1291">
        <v>1.03170504820927</v>
      </c>
      <c r="Y1291" t="s">
        <v>891</v>
      </c>
      <c r="Z1291" t="s">
        <v>143</v>
      </c>
      <c r="AA1291">
        <v>1.00319740091302</v>
      </c>
      <c r="AB1291" t="s">
        <v>144</v>
      </c>
      <c r="AC1291">
        <v>827967</v>
      </c>
      <c r="AD1291">
        <v>1248796</v>
      </c>
      <c r="AE1291">
        <v>9764572</v>
      </c>
      <c r="AF1291" t="s">
        <v>118</v>
      </c>
      <c r="AH1291" s="41" t="s">
        <v>1395</v>
      </c>
      <c r="AI1291" t="s">
        <v>151</v>
      </c>
      <c r="AJ1291" t="s">
        <v>121</v>
      </c>
      <c r="AK1291" s="32">
        <v>43371</v>
      </c>
      <c r="AL1291" s="32">
        <v>43371</v>
      </c>
      <c r="AM1291">
        <v>28</v>
      </c>
      <c r="AN1291">
        <v>1</v>
      </c>
    </row>
    <row r="1292" spans="1:40" ht="31.5" x14ac:dyDescent="0.3">
      <c r="A1292" s="32">
        <v>43343</v>
      </c>
      <c r="B1292">
        <v>57243</v>
      </c>
      <c r="C1292">
        <v>0.12</v>
      </c>
      <c r="D1292" t="s">
        <v>299</v>
      </c>
      <c r="E1292" t="s">
        <v>23</v>
      </c>
      <c r="F1292" t="s">
        <v>1199</v>
      </c>
      <c r="G1292">
        <v>0</v>
      </c>
      <c r="H1292">
        <v>1</v>
      </c>
      <c r="I1292">
        <v>0</v>
      </c>
      <c r="J1292">
        <v>0</v>
      </c>
      <c r="K1292" t="s">
        <v>143</v>
      </c>
      <c r="L1292">
        <v>2.10707170174586</v>
      </c>
      <c r="M1292" t="s">
        <v>171</v>
      </c>
      <c r="N1292" t="s">
        <v>112</v>
      </c>
      <c r="O1292">
        <v>1.4733145347154399</v>
      </c>
      <c r="P1292" t="s">
        <v>148</v>
      </c>
      <c r="Q1292" t="s">
        <v>110</v>
      </c>
      <c r="R1292">
        <v>1.16315265867233</v>
      </c>
      <c r="S1292" t="s">
        <v>400</v>
      </c>
      <c r="T1292" t="s">
        <v>108</v>
      </c>
      <c r="U1292">
        <v>1.12625407714445</v>
      </c>
      <c r="V1292" t="s">
        <v>109</v>
      </c>
      <c r="W1292" t="s">
        <v>116</v>
      </c>
      <c r="X1292">
        <v>1.11590409523878</v>
      </c>
      <c r="Y1292" t="s">
        <v>134</v>
      </c>
      <c r="Z1292" t="s">
        <v>403</v>
      </c>
      <c r="AA1292">
        <v>0.97956923800433404</v>
      </c>
      <c r="AB1292" t="s">
        <v>404</v>
      </c>
      <c r="AC1292">
        <v>820407</v>
      </c>
      <c r="AD1292">
        <v>1237748</v>
      </c>
      <c r="AE1292">
        <v>2819589</v>
      </c>
      <c r="AF1292" t="s">
        <v>118</v>
      </c>
      <c r="AH1292" s="41" t="s">
        <v>1461</v>
      </c>
      <c r="AI1292" t="s">
        <v>120</v>
      </c>
      <c r="AJ1292" t="s">
        <v>121</v>
      </c>
      <c r="AK1292" s="32">
        <v>43357</v>
      </c>
      <c r="AL1292" s="32">
        <v>43357</v>
      </c>
      <c r="AM1292">
        <v>14</v>
      </c>
      <c r="AN1292">
        <v>1</v>
      </c>
    </row>
    <row r="1293" spans="1:40" x14ac:dyDescent="0.3">
      <c r="A1293" s="32">
        <v>43343</v>
      </c>
      <c r="B1293">
        <v>57342</v>
      </c>
      <c r="C1293">
        <v>0.113</v>
      </c>
      <c r="D1293" t="s">
        <v>289</v>
      </c>
      <c r="E1293" t="s">
        <v>16</v>
      </c>
      <c r="F1293" t="s">
        <v>1193</v>
      </c>
      <c r="G1293">
        <v>0</v>
      </c>
      <c r="H1293">
        <v>1</v>
      </c>
      <c r="I1293">
        <v>0</v>
      </c>
      <c r="J1293">
        <v>0</v>
      </c>
      <c r="K1293" t="s">
        <v>403</v>
      </c>
      <c r="L1293">
        <v>1.8396365157777299</v>
      </c>
      <c r="M1293" t="s">
        <v>608</v>
      </c>
      <c r="N1293" t="s">
        <v>112</v>
      </c>
      <c r="O1293">
        <v>1.4733145347154399</v>
      </c>
      <c r="P1293" t="s">
        <v>113</v>
      </c>
      <c r="Q1293" t="s">
        <v>110</v>
      </c>
      <c r="R1293">
        <v>1.16315265867233</v>
      </c>
      <c r="S1293" t="s">
        <v>400</v>
      </c>
      <c r="T1293" t="s">
        <v>1073</v>
      </c>
      <c r="U1293">
        <v>1.0245044383941999</v>
      </c>
      <c r="V1293" t="s">
        <v>1074</v>
      </c>
      <c r="W1293" t="s">
        <v>143</v>
      </c>
      <c r="X1293">
        <v>1.00319740091302</v>
      </c>
      <c r="Y1293" t="s">
        <v>144</v>
      </c>
      <c r="Z1293" t="s">
        <v>1076</v>
      </c>
      <c r="AA1293">
        <v>0.96773565000357498</v>
      </c>
      <c r="AB1293" t="s">
        <v>1092</v>
      </c>
      <c r="AC1293">
        <v>821620</v>
      </c>
      <c r="AD1293">
        <v>1239932</v>
      </c>
      <c r="AE1293">
        <v>2819431</v>
      </c>
      <c r="AF1293" t="s">
        <v>118</v>
      </c>
      <c r="AH1293" s="41" t="s">
        <v>1462</v>
      </c>
      <c r="AI1293" t="s">
        <v>120</v>
      </c>
      <c r="AJ1293" t="s">
        <v>121</v>
      </c>
      <c r="AK1293" s="32">
        <v>43362</v>
      </c>
      <c r="AL1293" s="32">
        <v>43362</v>
      </c>
      <c r="AM1293">
        <v>19</v>
      </c>
      <c r="AN1293">
        <v>1</v>
      </c>
    </row>
    <row r="1294" spans="1:40" x14ac:dyDescent="0.3">
      <c r="A1294" s="32">
        <v>43343</v>
      </c>
      <c r="B1294">
        <v>57370</v>
      </c>
      <c r="C1294">
        <v>0.128</v>
      </c>
      <c r="D1294" t="s">
        <v>241</v>
      </c>
      <c r="E1294" t="s">
        <v>16</v>
      </c>
      <c r="F1294" t="s">
        <v>1460</v>
      </c>
      <c r="G1294">
        <v>0</v>
      </c>
      <c r="H1294">
        <v>0</v>
      </c>
      <c r="I1294">
        <v>0</v>
      </c>
      <c r="J1294">
        <v>1</v>
      </c>
      <c r="K1294" t="s">
        <v>143</v>
      </c>
      <c r="L1294">
        <v>2.10707170174586</v>
      </c>
      <c r="M1294" t="s">
        <v>171</v>
      </c>
      <c r="N1294" t="s">
        <v>112</v>
      </c>
      <c r="O1294">
        <v>1.65451141466472</v>
      </c>
      <c r="P1294" t="s">
        <v>148</v>
      </c>
      <c r="Q1294" t="s">
        <v>110</v>
      </c>
      <c r="R1294">
        <v>1.16315265867233</v>
      </c>
      <c r="S1294" t="s">
        <v>400</v>
      </c>
      <c r="T1294" t="s">
        <v>1073</v>
      </c>
      <c r="U1294">
        <v>1.0245044383941999</v>
      </c>
      <c r="V1294" t="s">
        <v>1074</v>
      </c>
      <c r="W1294" t="s">
        <v>403</v>
      </c>
      <c r="X1294">
        <v>0.97956923800433404</v>
      </c>
      <c r="Y1294" t="s">
        <v>404</v>
      </c>
      <c r="Z1294" t="s">
        <v>1076</v>
      </c>
      <c r="AA1294">
        <v>0.96773565000357498</v>
      </c>
      <c r="AB1294" t="s">
        <v>1092</v>
      </c>
      <c r="AC1294">
        <v>822352</v>
      </c>
      <c r="AD1294">
        <v>1241112</v>
      </c>
      <c r="AE1294">
        <v>9764572</v>
      </c>
      <c r="AF1294" t="s">
        <v>118</v>
      </c>
      <c r="AH1294" s="41" t="s">
        <v>1463</v>
      </c>
      <c r="AI1294" t="s">
        <v>120</v>
      </c>
      <c r="AJ1294" t="s">
        <v>121</v>
      </c>
      <c r="AK1294" s="32">
        <v>43363</v>
      </c>
      <c r="AL1294" s="32">
        <v>43363</v>
      </c>
      <c r="AM1294">
        <v>20</v>
      </c>
      <c r="AN1294">
        <v>1</v>
      </c>
    </row>
    <row r="1295" spans="1:40" x14ac:dyDescent="0.3">
      <c r="A1295" s="32">
        <v>43343</v>
      </c>
      <c r="B1295">
        <v>57931</v>
      </c>
      <c r="C1295">
        <v>0.112</v>
      </c>
      <c r="D1295" t="s">
        <v>137</v>
      </c>
      <c r="E1295" t="s">
        <v>16</v>
      </c>
      <c r="F1295" t="s">
        <v>1311</v>
      </c>
      <c r="G1295">
        <v>0</v>
      </c>
      <c r="H1295">
        <v>0</v>
      </c>
      <c r="I1295">
        <v>0</v>
      </c>
      <c r="J1295">
        <v>1</v>
      </c>
      <c r="K1295" t="s">
        <v>403</v>
      </c>
      <c r="L1295">
        <v>1.8396365157777299</v>
      </c>
      <c r="M1295" t="s">
        <v>608</v>
      </c>
      <c r="N1295" t="s">
        <v>110</v>
      </c>
      <c r="O1295">
        <v>1.16315265867233</v>
      </c>
      <c r="P1295" t="s">
        <v>400</v>
      </c>
      <c r="Q1295" t="s">
        <v>1073</v>
      </c>
      <c r="R1295">
        <v>1.0245044383941999</v>
      </c>
      <c r="S1295" t="s">
        <v>1074</v>
      </c>
      <c r="T1295" t="s">
        <v>1076</v>
      </c>
      <c r="U1295">
        <v>0.96773565000357498</v>
      </c>
      <c r="V1295" t="s">
        <v>1092</v>
      </c>
      <c r="W1295" t="s">
        <v>108</v>
      </c>
      <c r="X1295">
        <v>0.966565678158949</v>
      </c>
      <c r="Y1295" t="s">
        <v>946</v>
      </c>
      <c r="Z1295" t="s">
        <v>106</v>
      </c>
      <c r="AA1295">
        <v>0.95831954860822899</v>
      </c>
      <c r="AB1295" t="s">
        <v>1209</v>
      </c>
      <c r="AC1295">
        <v>819477</v>
      </c>
      <c r="AD1295">
        <v>1236016</v>
      </c>
      <c r="AE1295">
        <v>9197161</v>
      </c>
      <c r="AF1295" t="s">
        <v>118</v>
      </c>
      <c r="AH1295" s="41" t="s">
        <v>1464</v>
      </c>
      <c r="AI1295" t="s">
        <v>120</v>
      </c>
      <c r="AJ1295" t="s">
        <v>121</v>
      </c>
      <c r="AK1295" s="32">
        <v>43355</v>
      </c>
      <c r="AL1295" s="32">
        <v>43355</v>
      </c>
      <c r="AM1295">
        <v>12</v>
      </c>
      <c r="AN1295">
        <v>1</v>
      </c>
    </row>
    <row r="1296" spans="1:40" ht="63" x14ac:dyDescent="0.3">
      <c r="A1296" s="32">
        <v>43343</v>
      </c>
      <c r="B1296">
        <v>58694</v>
      </c>
      <c r="C1296">
        <v>0.13</v>
      </c>
      <c r="D1296" t="s">
        <v>356</v>
      </c>
      <c r="E1296" t="s">
        <v>19</v>
      </c>
      <c r="F1296" t="s">
        <v>1249</v>
      </c>
      <c r="G1296">
        <v>0</v>
      </c>
      <c r="H1296">
        <v>1</v>
      </c>
      <c r="I1296">
        <v>0</v>
      </c>
      <c r="J1296">
        <v>0</v>
      </c>
      <c r="K1296" t="s">
        <v>403</v>
      </c>
      <c r="L1296">
        <v>1.8396365157777299</v>
      </c>
      <c r="M1296" t="s">
        <v>608</v>
      </c>
      <c r="N1296" t="s">
        <v>129</v>
      </c>
      <c r="O1296">
        <v>1.50172227109451</v>
      </c>
      <c r="P1296" t="s">
        <v>185</v>
      </c>
      <c r="Q1296" t="s">
        <v>110</v>
      </c>
      <c r="R1296">
        <v>1.16315265867233</v>
      </c>
      <c r="S1296" t="s">
        <v>400</v>
      </c>
      <c r="T1296" t="s">
        <v>1076</v>
      </c>
      <c r="U1296">
        <v>1.0568107571335901</v>
      </c>
      <c r="V1296" t="s">
        <v>1077</v>
      </c>
      <c r="W1296" t="s">
        <v>143</v>
      </c>
      <c r="X1296">
        <v>1.00319740091302</v>
      </c>
      <c r="Y1296" t="s">
        <v>144</v>
      </c>
      <c r="Z1296" t="s">
        <v>106</v>
      </c>
      <c r="AA1296">
        <v>0.99049321666697698</v>
      </c>
      <c r="AB1296" t="s">
        <v>692</v>
      </c>
      <c r="AC1296">
        <v>821601</v>
      </c>
      <c r="AD1296">
        <v>1239901</v>
      </c>
      <c r="AE1296">
        <v>2819332</v>
      </c>
      <c r="AF1296" t="s">
        <v>118</v>
      </c>
      <c r="AH1296" s="41" t="s">
        <v>1465</v>
      </c>
      <c r="AI1296" t="s">
        <v>120</v>
      </c>
      <c r="AJ1296" t="s">
        <v>121</v>
      </c>
      <c r="AK1296" s="32">
        <v>43362</v>
      </c>
      <c r="AL1296" s="32">
        <v>43362</v>
      </c>
      <c r="AM1296">
        <v>19</v>
      </c>
      <c r="AN1296">
        <v>1</v>
      </c>
    </row>
    <row r="1297" spans="1:40" x14ac:dyDescent="0.3">
      <c r="A1297" s="32">
        <v>43343</v>
      </c>
      <c r="B1297">
        <v>58958</v>
      </c>
      <c r="C1297">
        <v>0.113</v>
      </c>
      <c r="D1297" t="s">
        <v>1163</v>
      </c>
      <c r="E1297" t="s">
        <v>26</v>
      </c>
      <c r="F1297" t="s">
        <v>1466</v>
      </c>
      <c r="G1297">
        <v>0</v>
      </c>
      <c r="H1297">
        <v>1</v>
      </c>
      <c r="I1297">
        <v>0</v>
      </c>
      <c r="J1297">
        <v>0</v>
      </c>
      <c r="K1297" t="s">
        <v>403</v>
      </c>
      <c r="L1297">
        <v>1.8396365157777299</v>
      </c>
      <c r="M1297" t="s">
        <v>608</v>
      </c>
      <c r="N1297" t="s">
        <v>110</v>
      </c>
      <c r="O1297">
        <v>1.16315265867233</v>
      </c>
      <c r="P1297" t="s">
        <v>400</v>
      </c>
      <c r="Q1297" t="s">
        <v>124</v>
      </c>
      <c r="R1297">
        <v>1.0882273625129699</v>
      </c>
      <c r="S1297" t="s">
        <v>135</v>
      </c>
      <c r="T1297" t="s">
        <v>1073</v>
      </c>
      <c r="U1297">
        <v>1.0245044383941999</v>
      </c>
      <c r="V1297" t="s">
        <v>1074</v>
      </c>
      <c r="W1297" t="s">
        <v>143</v>
      </c>
      <c r="X1297">
        <v>1.00319740091302</v>
      </c>
      <c r="Y1297" t="s">
        <v>144</v>
      </c>
      <c r="Z1297" t="s">
        <v>112</v>
      </c>
      <c r="AA1297">
        <v>0.98942657103947196</v>
      </c>
      <c r="AB1297" t="s">
        <v>113</v>
      </c>
      <c r="AC1297">
        <v>819332</v>
      </c>
      <c r="AD1297">
        <v>1235783</v>
      </c>
      <c r="AE1297">
        <v>3065463</v>
      </c>
      <c r="AF1297" t="s">
        <v>118</v>
      </c>
      <c r="AH1297" s="41" t="s">
        <v>1467</v>
      </c>
      <c r="AI1297" t="s">
        <v>120</v>
      </c>
      <c r="AJ1297" t="s">
        <v>121</v>
      </c>
      <c r="AK1297" s="32">
        <v>43355</v>
      </c>
      <c r="AL1297" s="32">
        <v>43355</v>
      </c>
      <c r="AM1297">
        <v>12</v>
      </c>
      <c r="AN1297">
        <v>1</v>
      </c>
    </row>
    <row r="1298" spans="1:40" x14ac:dyDescent="0.3">
      <c r="A1298" s="32">
        <v>43343</v>
      </c>
      <c r="B1298">
        <v>59146</v>
      </c>
      <c r="C1298">
        <v>0.13700000000000001</v>
      </c>
      <c r="D1298" t="s">
        <v>409</v>
      </c>
      <c r="E1298" t="s">
        <v>20</v>
      </c>
      <c r="F1298" t="s">
        <v>1442</v>
      </c>
      <c r="G1298">
        <v>0</v>
      </c>
      <c r="H1298">
        <v>1</v>
      </c>
      <c r="I1298">
        <v>0</v>
      </c>
      <c r="J1298">
        <v>0</v>
      </c>
      <c r="K1298" t="s">
        <v>403</v>
      </c>
      <c r="L1298">
        <v>1.8396365157777299</v>
      </c>
      <c r="M1298" t="s">
        <v>608</v>
      </c>
      <c r="N1298" t="s">
        <v>112</v>
      </c>
      <c r="O1298">
        <v>1.2590869305002199</v>
      </c>
      <c r="P1298" t="s">
        <v>148</v>
      </c>
      <c r="Q1298" t="s">
        <v>110</v>
      </c>
      <c r="R1298">
        <v>1.16315265867233</v>
      </c>
      <c r="S1298" t="s">
        <v>400</v>
      </c>
      <c r="T1298" t="s">
        <v>143</v>
      </c>
      <c r="U1298">
        <v>1.00319740091302</v>
      </c>
      <c r="V1298" t="s">
        <v>144</v>
      </c>
      <c r="W1298" t="s">
        <v>108</v>
      </c>
      <c r="X1298">
        <v>0.99686932277824802</v>
      </c>
      <c r="Y1298" t="s">
        <v>174</v>
      </c>
      <c r="Z1298" t="s">
        <v>1076</v>
      </c>
      <c r="AA1298">
        <v>0.96773565000357498</v>
      </c>
      <c r="AB1298" t="s">
        <v>1092</v>
      </c>
      <c r="AC1298">
        <v>828105</v>
      </c>
      <c r="AD1298">
        <v>1248951</v>
      </c>
      <c r="AE1298">
        <v>8057366</v>
      </c>
      <c r="AF1298" t="s">
        <v>118</v>
      </c>
      <c r="AH1298" s="41" t="s">
        <v>1468</v>
      </c>
      <c r="AI1298" t="s">
        <v>267</v>
      </c>
      <c r="AJ1298" t="s">
        <v>121</v>
      </c>
      <c r="AK1298" s="32">
        <v>43371</v>
      </c>
      <c r="AL1298" s="32">
        <v>43371</v>
      </c>
      <c r="AM1298">
        <v>28</v>
      </c>
      <c r="AN1298">
        <v>1</v>
      </c>
    </row>
    <row r="1299" spans="1:40" x14ac:dyDescent="0.3">
      <c r="A1299" s="32">
        <v>43343</v>
      </c>
      <c r="B1299">
        <v>59383</v>
      </c>
      <c r="C1299">
        <v>0.111</v>
      </c>
      <c r="D1299" t="s">
        <v>183</v>
      </c>
      <c r="E1299" t="s">
        <v>19</v>
      </c>
      <c r="F1299" t="s">
        <v>1458</v>
      </c>
      <c r="G1299">
        <v>0</v>
      </c>
      <c r="H1299">
        <v>1</v>
      </c>
      <c r="I1299">
        <v>0</v>
      </c>
      <c r="J1299">
        <v>0</v>
      </c>
      <c r="K1299" t="s">
        <v>108</v>
      </c>
      <c r="L1299">
        <v>1.40136162698032</v>
      </c>
      <c r="M1299" t="s">
        <v>212</v>
      </c>
      <c r="N1299" t="s">
        <v>110</v>
      </c>
      <c r="O1299">
        <v>1.16315265867233</v>
      </c>
      <c r="P1299" t="s">
        <v>400</v>
      </c>
      <c r="Q1299" t="s">
        <v>1076</v>
      </c>
      <c r="R1299">
        <v>1.0568107571335901</v>
      </c>
      <c r="S1299" t="s">
        <v>1077</v>
      </c>
      <c r="T1299" t="s">
        <v>143</v>
      </c>
      <c r="U1299">
        <v>1.00319740091302</v>
      </c>
      <c r="V1299" t="s">
        <v>144</v>
      </c>
      <c r="W1299" t="s">
        <v>403</v>
      </c>
      <c r="X1299">
        <v>0.97956923800433404</v>
      </c>
      <c r="Y1299" t="s">
        <v>404</v>
      </c>
      <c r="Z1299" t="s">
        <v>1073</v>
      </c>
      <c r="AA1299">
        <v>0.961912540914585</v>
      </c>
      <c r="AB1299" t="s">
        <v>1089</v>
      </c>
      <c r="AN1299">
        <v>250</v>
      </c>
    </row>
    <row r="1300" spans="1:40" x14ac:dyDescent="0.3">
      <c r="A1300" s="32">
        <v>43343</v>
      </c>
      <c r="B1300">
        <v>59620</v>
      </c>
      <c r="C1300">
        <v>0.13100000000000001</v>
      </c>
      <c r="D1300" t="s">
        <v>382</v>
      </c>
      <c r="E1300" t="s">
        <v>13</v>
      </c>
      <c r="F1300" t="s">
        <v>219</v>
      </c>
      <c r="G1300">
        <v>0</v>
      </c>
      <c r="H1300">
        <v>0</v>
      </c>
      <c r="I1300">
        <v>0</v>
      </c>
      <c r="J1300">
        <v>1</v>
      </c>
      <c r="K1300" t="s">
        <v>403</v>
      </c>
      <c r="L1300">
        <v>1.8396365157777299</v>
      </c>
      <c r="M1300" t="s">
        <v>608</v>
      </c>
      <c r="N1300" t="s">
        <v>129</v>
      </c>
      <c r="O1300">
        <v>1.2030725316672199</v>
      </c>
      <c r="P1300" t="s">
        <v>169</v>
      </c>
      <c r="Q1300" t="s">
        <v>110</v>
      </c>
      <c r="R1300">
        <v>1.16315265867233</v>
      </c>
      <c r="S1300" t="s">
        <v>400</v>
      </c>
      <c r="T1300" t="s">
        <v>1076</v>
      </c>
      <c r="U1300">
        <v>1.0568107571335901</v>
      </c>
      <c r="V1300" t="s">
        <v>1077</v>
      </c>
      <c r="W1300" t="s">
        <v>1073</v>
      </c>
      <c r="X1300">
        <v>1.0245044383941999</v>
      </c>
      <c r="Y1300" t="s">
        <v>1074</v>
      </c>
      <c r="Z1300" t="s">
        <v>143</v>
      </c>
      <c r="AA1300">
        <v>1.00319740091302</v>
      </c>
      <c r="AB1300" t="s">
        <v>144</v>
      </c>
      <c r="AC1300">
        <v>821704</v>
      </c>
      <c r="AD1300">
        <v>1240077</v>
      </c>
      <c r="AE1300">
        <v>1011782</v>
      </c>
      <c r="AF1300" t="s">
        <v>118</v>
      </c>
      <c r="AH1300" s="41" t="s">
        <v>1469</v>
      </c>
      <c r="AI1300" t="s">
        <v>314</v>
      </c>
      <c r="AJ1300" t="s">
        <v>121</v>
      </c>
      <c r="AK1300" s="32">
        <v>43362</v>
      </c>
      <c r="AL1300" s="32">
        <v>43362</v>
      </c>
      <c r="AM1300">
        <v>19</v>
      </c>
      <c r="AN1300">
        <v>1</v>
      </c>
    </row>
    <row r="1301" spans="1:40" x14ac:dyDescent="0.3">
      <c r="A1301" s="32">
        <v>43343</v>
      </c>
      <c r="B1301">
        <v>59620</v>
      </c>
      <c r="C1301">
        <v>0.13100000000000001</v>
      </c>
      <c r="D1301" t="s">
        <v>382</v>
      </c>
      <c r="E1301" t="s">
        <v>13</v>
      </c>
      <c r="F1301" t="s">
        <v>219</v>
      </c>
      <c r="G1301">
        <v>0</v>
      </c>
      <c r="H1301">
        <v>0</v>
      </c>
      <c r="I1301">
        <v>0</v>
      </c>
      <c r="J1301">
        <v>1</v>
      </c>
      <c r="K1301" t="s">
        <v>403</v>
      </c>
      <c r="L1301">
        <v>1.8396365157777299</v>
      </c>
      <c r="M1301" t="s">
        <v>608</v>
      </c>
      <c r="N1301" t="s">
        <v>129</v>
      </c>
      <c r="O1301">
        <v>1.2030725316672199</v>
      </c>
      <c r="P1301" t="s">
        <v>169</v>
      </c>
      <c r="Q1301" t="s">
        <v>110</v>
      </c>
      <c r="R1301">
        <v>1.16315265867233</v>
      </c>
      <c r="S1301" t="s">
        <v>400</v>
      </c>
      <c r="T1301" t="s">
        <v>1076</v>
      </c>
      <c r="U1301">
        <v>1.0568107571335901</v>
      </c>
      <c r="V1301" t="s">
        <v>1077</v>
      </c>
      <c r="W1301" t="s">
        <v>1073</v>
      </c>
      <c r="X1301">
        <v>1.0245044383941999</v>
      </c>
      <c r="Y1301" t="s">
        <v>1074</v>
      </c>
      <c r="Z1301" t="s">
        <v>143</v>
      </c>
      <c r="AA1301">
        <v>1.00319740091302</v>
      </c>
      <c r="AB1301" t="s">
        <v>144</v>
      </c>
      <c r="AC1301">
        <v>825320</v>
      </c>
      <c r="AD1301">
        <v>1245495</v>
      </c>
      <c r="AE1301">
        <v>1011782</v>
      </c>
      <c r="AF1301" t="s">
        <v>118</v>
      </c>
      <c r="AH1301" s="41" t="s">
        <v>1470</v>
      </c>
      <c r="AI1301" t="s">
        <v>120</v>
      </c>
      <c r="AJ1301" t="s">
        <v>121</v>
      </c>
      <c r="AK1301" s="32">
        <v>43369</v>
      </c>
      <c r="AL1301" s="32">
        <v>43369</v>
      </c>
      <c r="AM1301">
        <v>26</v>
      </c>
      <c r="AN1301">
        <v>1</v>
      </c>
    </row>
    <row r="1302" spans="1:40" x14ac:dyDescent="0.3">
      <c r="A1302" s="32">
        <v>43343</v>
      </c>
      <c r="B1302">
        <v>59661</v>
      </c>
      <c r="C1302">
        <v>0.112</v>
      </c>
      <c r="D1302" t="s">
        <v>141</v>
      </c>
      <c r="E1302" t="s">
        <v>12</v>
      </c>
      <c r="F1302" t="s">
        <v>1471</v>
      </c>
      <c r="G1302">
        <v>0</v>
      </c>
      <c r="H1302">
        <v>0</v>
      </c>
      <c r="I1302">
        <v>0</v>
      </c>
      <c r="J1302">
        <v>1</v>
      </c>
      <c r="K1302" t="s">
        <v>112</v>
      </c>
      <c r="L1302">
        <v>1.62946752399679</v>
      </c>
      <c r="M1302" t="s">
        <v>148</v>
      </c>
      <c r="N1302" t="s">
        <v>129</v>
      </c>
      <c r="O1302">
        <v>1.50172227109451</v>
      </c>
      <c r="P1302" t="s">
        <v>185</v>
      </c>
      <c r="Q1302" t="s">
        <v>106</v>
      </c>
      <c r="R1302">
        <v>1.24881200088203</v>
      </c>
      <c r="S1302" t="s">
        <v>1095</v>
      </c>
      <c r="T1302" t="s">
        <v>110</v>
      </c>
      <c r="U1302">
        <v>1.16315265867233</v>
      </c>
      <c r="V1302" t="s">
        <v>400</v>
      </c>
      <c r="W1302" t="s">
        <v>116</v>
      </c>
      <c r="X1302">
        <v>1.11590409523878</v>
      </c>
      <c r="Y1302" t="s">
        <v>134</v>
      </c>
      <c r="Z1302" t="s">
        <v>1073</v>
      </c>
      <c r="AA1302">
        <v>1.0245044383941999</v>
      </c>
      <c r="AB1302" t="s">
        <v>1074</v>
      </c>
      <c r="AC1302">
        <v>825241</v>
      </c>
      <c r="AD1302">
        <v>1245391</v>
      </c>
      <c r="AE1302">
        <v>9528274</v>
      </c>
      <c r="AF1302" t="s">
        <v>118</v>
      </c>
      <c r="AH1302" s="41" t="s">
        <v>1472</v>
      </c>
      <c r="AI1302" t="s">
        <v>120</v>
      </c>
      <c r="AJ1302" t="s">
        <v>121</v>
      </c>
      <c r="AK1302" s="32">
        <v>43369</v>
      </c>
      <c r="AL1302" s="32">
        <v>43369</v>
      </c>
      <c r="AM1302">
        <v>26</v>
      </c>
      <c r="AN1302">
        <v>1</v>
      </c>
    </row>
    <row r="1303" spans="1:40" x14ac:dyDescent="0.3">
      <c r="A1303" s="32">
        <v>43343</v>
      </c>
      <c r="B1303">
        <v>59728</v>
      </c>
      <c r="C1303">
        <v>0.13400000000000001</v>
      </c>
      <c r="D1303" t="s">
        <v>647</v>
      </c>
      <c r="E1303" t="s">
        <v>12</v>
      </c>
      <c r="F1303" t="s">
        <v>1360</v>
      </c>
      <c r="G1303">
        <v>0</v>
      </c>
      <c r="H1303">
        <v>0</v>
      </c>
      <c r="I1303">
        <v>0</v>
      </c>
      <c r="J1303">
        <v>1</v>
      </c>
      <c r="K1303" t="s">
        <v>143</v>
      </c>
      <c r="L1303">
        <v>2.10707170174586</v>
      </c>
      <c r="M1303" t="s">
        <v>171</v>
      </c>
      <c r="N1303" t="s">
        <v>129</v>
      </c>
      <c r="O1303">
        <v>1.2030725316672199</v>
      </c>
      <c r="P1303" t="s">
        <v>169</v>
      </c>
      <c r="Q1303" t="s">
        <v>110</v>
      </c>
      <c r="R1303">
        <v>1.16315265867233</v>
      </c>
      <c r="S1303" t="s">
        <v>400</v>
      </c>
      <c r="T1303" t="s">
        <v>108</v>
      </c>
      <c r="U1303">
        <v>1.12625407714445</v>
      </c>
      <c r="V1303" t="s">
        <v>109</v>
      </c>
      <c r="W1303" t="s">
        <v>403</v>
      </c>
      <c r="X1303">
        <v>0.97956923800433404</v>
      </c>
      <c r="Y1303" t="s">
        <v>404</v>
      </c>
      <c r="Z1303" t="s">
        <v>1076</v>
      </c>
      <c r="AA1303">
        <v>0.96773565000357498</v>
      </c>
      <c r="AB1303" t="s">
        <v>1092</v>
      </c>
      <c r="AN1303">
        <v>39</v>
      </c>
    </row>
    <row r="1304" spans="1:40" x14ac:dyDescent="0.3">
      <c r="A1304" s="32">
        <v>43343</v>
      </c>
      <c r="B1304">
        <v>60944</v>
      </c>
      <c r="C1304">
        <v>0.129</v>
      </c>
      <c r="D1304" t="s">
        <v>201</v>
      </c>
      <c r="E1304" t="s">
        <v>16</v>
      </c>
      <c r="F1304" t="s">
        <v>1309</v>
      </c>
      <c r="G1304">
        <v>0</v>
      </c>
      <c r="H1304">
        <v>1</v>
      </c>
      <c r="I1304">
        <v>0</v>
      </c>
      <c r="J1304">
        <v>0</v>
      </c>
      <c r="K1304" t="s">
        <v>403</v>
      </c>
      <c r="L1304">
        <v>1.8396365157777299</v>
      </c>
      <c r="M1304" t="s">
        <v>608</v>
      </c>
      <c r="N1304" t="s">
        <v>112</v>
      </c>
      <c r="O1304">
        <v>1.53667471390958</v>
      </c>
      <c r="P1304" t="s">
        <v>148</v>
      </c>
      <c r="Q1304" t="s">
        <v>1076</v>
      </c>
      <c r="R1304">
        <v>1.0568107571335901</v>
      </c>
      <c r="S1304" t="s">
        <v>1077</v>
      </c>
      <c r="T1304" t="s">
        <v>143</v>
      </c>
      <c r="U1304">
        <v>1.00319740091302</v>
      </c>
      <c r="V1304" t="s">
        <v>144</v>
      </c>
      <c r="W1304" t="s">
        <v>108</v>
      </c>
      <c r="X1304">
        <v>0.966565678158949</v>
      </c>
      <c r="Y1304" t="s">
        <v>946</v>
      </c>
      <c r="Z1304" t="s">
        <v>1073</v>
      </c>
      <c r="AA1304">
        <v>0.961912540914585</v>
      </c>
      <c r="AB1304" t="s">
        <v>1089</v>
      </c>
      <c r="AC1304">
        <v>826989</v>
      </c>
      <c r="AD1304">
        <v>1247586</v>
      </c>
      <c r="AE1304">
        <v>1014760</v>
      </c>
      <c r="AF1304" t="s">
        <v>118</v>
      </c>
      <c r="AH1304" s="41" t="s">
        <v>1473</v>
      </c>
      <c r="AI1304" t="s">
        <v>120</v>
      </c>
      <c r="AJ1304" t="s">
        <v>121</v>
      </c>
      <c r="AK1304" s="32">
        <v>43370</v>
      </c>
      <c r="AL1304" s="32">
        <v>43370</v>
      </c>
      <c r="AM1304">
        <v>27</v>
      </c>
      <c r="AN1304">
        <v>1</v>
      </c>
    </row>
    <row r="1305" spans="1:40" ht="31.5" x14ac:dyDescent="0.3">
      <c r="A1305" s="32">
        <v>43343</v>
      </c>
      <c r="B1305">
        <v>62328</v>
      </c>
      <c r="C1305">
        <v>0.13</v>
      </c>
      <c r="D1305" t="s">
        <v>428</v>
      </c>
      <c r="E1305" t="s">
        <v>19</v>
      </c>
      <c r="F1305" t="s">
        <v>1318</v>
      </c>
      <c r="G1305">
        <v>0</v>
      </c>
      <c r="H1305">
        <v>1</v>
      </c>
      <c r="I1305">
        <v>0</v>
      </c>
      <c r="J1305">
        <v>0</v>
      </c>
      <c r="K1305" t="s">
        <v>403</v>
      </c>
      <c r="L1305">
        <v>1.8396365157777299</v>
      </c>
      <c r="M1305" t="s">
        <v>608</v>
      </c>
      <c r="N1305" t="s">
        <v>106</v>
      </c>
      <c r="O1305">
        <v>1.55325081796186</v>
      </c>
      <c r="P1305" t="s">
        <v>698</v>
      </c>
      <c r="Q1305" t="s">
        <v>1073</v>
      </c>
      <c r="R1305">
        <v>1.0245044383941999</v>
      </c>
      <c r="S1305" t="s">
        <v>1074</v>
      </c>
      <c r="T1305" t="s">
        <v>143</v>
      </c>
      <c r="U1305">
        <v>1.00319740091302</v>
      </c>
      <c r="V1305" t="s">
        <v>144</v>
      </c>
      <c r="W1305" t="s">
        <v>108</v>
      </c>
      <c r="X1305">
        <v>0.99686932277824802</v>
      </c>
      <c r="Y1305" t="s">
        <v>174</v>
      </c>
      <c r="Z1305" t="s">
        <v>1076</v>
      </c>
      <c r="AA1305">
        <v>0.96773565000357498</v>
      </c>
      <c r="AB1305" t="s">
        <v>1092</v>
      </c>
      <c r="AC1305">
        <v>828373</v>
      </c>
      <c r="AD1305">
        <v>1249263</v>
      </c>
      <c r="AE1305">
        <v>2816973</v>
      </c>
      <c r="AF1305" t="s">
        <v>118</v>
      </c>
      <c r="AH1305" s="41" t="s">
        <v>1474</v>
      </c>
      <c r="AI1305" t="s">
        <v>120</v>
      </c>
      <c r="AJ1305" t="s">
        <v>121</v>
      </c>
      <c r="AK1305" s="32">
        <v>43371</v>
      </c>
      <c r="AL1305" s="32">
        <v>43371</v>
      </c>
      <c r="AM1305">
        <v>28</v>
      </c>
      <c r="AN1305">
        <v>1</v>
      </c>
    </row>
    <row r="1306" spans="1:40" x14ac:dyDescent="0.3">
      <c r="A1306" s="32">
        <v>43343</v>
      </c>
      <c r="B1306">
        <v>62457</v>
      </c>
      <c r="C1306">
        <v>0.217</v>
      </c>
      <c r="D1306" t="s">
        <v>122</v>
      </c>
      <c r="E1306" t="s">
        <v>20</v>
      </c>
      <c r="F1306" t="s">
        <v>1371</v>
      </c>
      <c r="G1306">
        <v>0</v>
      </c>
      <c r="H1306">
        <v>1</v>
      </c>
      <c r="I1306">
        <v>0</v>
      </c>
      <c r="J1306">
        <v>0</v>
      </c>
      <c r="K1306" t="s">
        <v>143</v>
      </c>
      <c r="L1306">
        <v>2.10707170174586</v>
      </c>
      <c r="M1306" t="s">
        <v>171</v>
      </c>
      <c r="N1306" t="s">
        <v>403</v>
      </c>
      <c r="O1306">
        <v>1.8396365157777299</v>
      </c>
      <c r="P1306" t="s">
        <v>608</v>
      </c>
      <c r="Q1306" t="s">
        <v>112</v>
      </c>
      <c r="R1306">
        <v>1.2590869305002199</v>
      </c>
      <c r="S1306" t="s">
        <v>148</v>
      </c>
      <c r="T1306" t="s">
        <v>108</v>
      </c>
      <c r="U1306">
        <v>0.99686932277824802</v>
      </c>
      <c r="V1306" t="s">
        <v>174</v>
      </c>
      <c r="W1306" t="s">
        <v>1076</v>
      </c>
      <c r="X1306">
        <v>0.96773565000357498</v>
      </c>
      <c r="Y1306" t="s">
        <v>1092</v>
      </c>
      <c r="Z1306" t="s">
        <v>1073</v>
      </c>
      <c r="AA1306">
        <v>0.961912540914585</v>
      </c>
      <c r="AB1306" t="s">
        <v>1089</v>
      </c>
      <c r="AC1306">
        <v>821210</v>
      </c>
      <c r="AD1306">
        <v>1239260</v>
      </c>
      <c r="AE1306">
        <v>8181711</v>
      </c>
      <c r="AF1306" t="s">
        <v>118</v>
      </c>
      <c r="AH1306" s="41" t="s">
        <v>217</v>
      </c>
      <c r="AI1306" t="s">
        <v>120</v>
      </c>
      <c r="AJ1306" t="s">
        <v>121</v>
      </c>
      <c r="AK1306" s="32">
        <v>43361</v>
      </c>
      <c r="AL1306" s="32">
        <v>43361</v>
      </c>
      <c r="AM1306">
        <v>18</v>
      </c>
      <c r="AN1306">
        <v>1</v>
      </c>
    </row>
    <row r="1307" spans="1:40" ht="31.5" x14ac:dyDescent="0.3">
      <c r="A1307" s="32">
        <v>43343</v>
      </c>
      <c r="B1307">
        <v>63128</v>
      </c>
      <c r="C1307">
        <v>0.109</v>
      </c>
      <c r="D1307" t="s">
        <v>218</v>
      </c>
      <c r="E1307" t="s">
        <v>12</v>
      </c>
      <c r="F1307" t="s">
        <v>1475</v>
      </c>
      <c r="G1307">
        <v>0</v>
      </c>
      <c r="H1307">
        <v>1</v>
      </c>
      <c r="I1307">
        <v>0</v>
      </c>
      <c r="J1307">
        <v>0</v>
      </c>
      <c r="K1307" t="s">
        <v>403</v>
      </c>
      <c r="L1307">
        <v>1.8396365157777299</v>
      </c>
      <c r="M1307" t="s">
        <v>608</v>
      </c>
      <c r="N1307" t="s">
        <v>112</v>
      </c>
      <c r="O1307">
        <v>1.1480266733769999</v>
      </c>
      <c r="P1307" t="s">
        <v>148</v>
      </c>
      <c r="Q1307" t="s">
        <v>1073</v>
      </c>
      <c r="R1307">
        <v>1.0245044383941999</v>
      </c>
      <c r="S1307" t="s">
        <v>1074</v>
      </c>
      <c r="T1307" t="s">
        <v>143</v>
      </c>
      <c r="U1307">
        <v>1.00319740091302</v>
      </c>
      <c r="V1307" t="s">
        <v>144</v>
      </c>
      <c r="W1307" t="s">
        <v>108</v>
      </c>
      <c r="X1307">
        <v>0.99686932277824802</v>
      </c>
      <c r="Y1307" t="s">
        <v>174</v>
      </c>
      <c r="Z1307" t="s">
        <v>1076</v>
      </c>
      <c r="AA1307">
        <v>0.96773565000357498</v>
      </c>
      <c r="AB1307" t="s">
        <v>1092</v>
      </c>
      <c r="AC1307">
        <v>827567</v>
      </c>
      <c r="AD1307">
        <v>1248248</v>
      </c>
      <c r="AE1307">
        <v>9377755</v>
      </c>
      <c r="AF1307" t="s">
        <v>118</v>
      </c>
      <c r="AH1307" s="41" t="s">
        <v>1476</v>
      </c>
      <c r="AI1307" t="s">
        <v>120</v>
      </c>
      <c r="AJ1307" t="s">
        <v>121</v>
      </c>
      <c r="AK1307" s="32">
        <v>43371</v>
      </c>
      <c r="AL1307" s="32">
        <v>43371</v>
      </c>
      <c r="AM1307">
        <v>28</v>
      </c>
      <c r="AN1307">
        <v>1</v>
      </c>
    </row>
    <row r="1308" spans="1:40" x14ac:dyDescent="0.3">
      <c r="A1308" s="32">
        <v>43343</v>
      </c>
      <c r="B1308">
        <v>63610</v>
      </c>
      <c r="C1308">
        <v>0.108</v>
      </c>
      <c r="D1308" t="s">
        <v>289</v>
      </c>
      <c r="E1308" t="s">
        <v>12</v>
      </c>
      <c r="F1308" t="s">
        <v>1477</v>
      </c>
      <c r="G1308">
        <v>0</v>
      </c>
      <c r="H1308">
        <v>0</v>
      </c>
      <c r="I1308">
        <v>0</v>
      </c>
      <c r="J1308">
        <v>1</v>
      </c>
      <c r="K1308" t="s">
        <v>108</v>
      </c>
      <c r="L1308">
        <v>1.40136162698032</v>
      </c>
      <c r="M1308" t="s">
        <v>212</v>
      </c>
      <c r="N1308" t="s">
        <v>129</v>
      </c>
      <c r="O1308">
        <v>1.2030725316672199</v>
      </c>
      <c r="P1308" t="s">
        <v>169</v>
      </c>
      <c r="Q1308" t="s">
        <v>116</v>
      </c>
      <c r="R1308">
        <v>1.11590409523878</v>
      </c>
      <c r="S1308" t="s">
        <v>134</v>
      </c>
      <c r="T1308" t="s">
        <v>1076</v>
      </c>
      <c r="U1308">
        <v>1.0568107571335901</v>
      </c>
      <c r="V1308" t="s">
        <v>1077</v>
      </c>
      <c r="W1308" t="s">
        <v>1073</v>
      </c>
      <c r="X1308">
        <v>1.0245044383941999</v>
      </c>
      <c r="Y1308" t="s">
        <v>1074</v>
      </c>
      <c r="Z1308" t="s">
        <v>143</v>
      </c>
      <c r="AA1308">
        <v>1.00319740091302</v>
      </c>
      <c r="AB1308" t="s">
        <v>144</v>
      </c>
      <c r="AC1308">
        <v>823535</v>
      </c>
      <c r="AD1308">
        <v>1242978</v>
      </c>
      <c r="AE1308">
        <v>7069644</v>
      </c>
      <c r="AF1308" t="s">
        <v>118</v>
      </c>
      <c r="AG1308" t="s">
        <v>1478</v>
      </c>
      <c r="AH1308" s="41" t="s">
        <v>1479</v>
      </c>
      <c r="AI1308" t="s">
        <v>120</v>
      </c>
      <c r="AJ1308" t="s">
        <v>121</v>
      </c>
      <c r="AK1308" s="32">
        <v>43367</v>
      </c>
      <c r="AL1308" s="32">
        <v>43367</v>
      </c>
      <c r="AM1308">
        <v>24</v>
      </c>
      <c r="AN1308">
        <v>1</v>
      </c>
    </row>
    <row r="1309" spans="1:40" x14ac:dyDescent="0.3">
      <c r="A1309" s="32">
        <v>43343</v>
      </c>
      <c r="B1309">
        <v>63610</v>
      </c>
      <c r="C1309">
        <v>0.108</v>
      </c>
      <c r="D1309" t="s">
        <v>289</v>
      </c>
      <c r="E1309" t="s">
        <v>12</v>
      </c>
      <c r="F1309" t="s">
        <v>1477</v>
      </c>
      <c r="G1309">
        <v>0</v>
      </c>
      <c r="H1309">
        <v>0</v>
      </c>
      <c r="I1309">
        <v>0</v>
      </c>
      <c r="J1309">
        <v>1</v>
      </c>
      <c r="K1309" t="s">
        <v>108</v>
      </c>
      <c r="L1309">
        <v>1.40136162698032</v>
      </c>
      <c r="M1309" t="s">
        <v>212</v>
      </c>
      <c r="N1309" t="s">
        <v>129</v>
      </c>
      <c r="O1309">
        <v>1.2030725316672199</v>
      </c>
      <c r="P1309" t="s">
        <v>169</v>
      </c>
      <c r="Q1309" t="s">
        <v>116</v>
      </c>
      <c r="R1309">
        <v>1.11590409523878</v>
      </c>
      <c r="S1309" t="s">
        <v>134</v>
      </c>
      <c r="T1309" t="s">
        <v>1076</v>
      </c>
      <c r="U1309">
        <v>1.0568107571335901</v>
      </c>
      <c r="V1309" t="s">
        <v>1077</v>
      </c>
      <c r="W1309" t="s">
        <v>1073</v>
      </c>
      <c r="X1309">
        <v>1.0245044383941999</v>
      </c>
      <c r="Y1309" t="s">
        <v>1074</v>
      </c>
      <c r="Z1309" t="s">
        <v>143</v>
      </c>
      <c r="AA1309">
        <v>1.00319740091302</v>
      </c>
      <c r="AB1309" t="s">
        <v>144</v>
      </c>
      <c r="AC1309">
        <v>824518</v>
      </c>
      <c r="AD1309">
        <v>1244371</v>
      </c>
      <c r="AE1309">
        <v>7069644</v>
      </c>
      <c r="AF1309" t="s">
        <v>118</v>
      </c>
      <c r="AG1309" t="s">
        <v>1478</v>
      </c>
      <c r="AH1309" s="41" t="s">
        <v>1480</v>
      </c>
      <c r="AI1309" t="s">
        <v>120</v>
      </c>
      <c r="AJ1309" t="s">
        <v>121</v>
      </c>
      <c r="AK1309" s="32">
        <v>43368</v>
      </c>
      <c r="AL1309" s="32">
        <v>43368</v>
      </c>
      <c r="AM1309">
        <v>25</v>
      </c>
      <c r="AN1309">
        <v>1</v>
      </c>
    </row>
    <row r="1310" spans="1:40" x14ac:dyDescent="0.3">
      <c r="A1310" s="32">
        <v>43343</v>
      </c>
      <c r="B1310">
        <v>64283</v>
      </c>
      <c r="C1310">
        <v>0.128</v>
      </c>
      <c r="D1310" t="s">
        <v>468</v>
      </c>
      <c r="E1310" t="s">
        <v>19</v>
      </c>
      <c r="F1310" t="s">
        <v>1318</v>
      </c>
      <c r="G1310">
        <v>0</v>
      </c>
      <c r="H1310">
        <v>1</v>
      </c>
      <c r="I1310">
        <v>0</v>
      </c>
      <c r="J1310">
        <v>0</v>
      </c>
      <c r="K1310" t="s">
        <v>403</v>
      </c>
      <c r="L1310">
        <v>1.8396365157777299</v>
      </c>
      <c r="M1310" t="s">
        <v>608</v>
      </c>
      <c r="N1310" t="s">
        <v>108</v>
      </c>
      <c r="O1310">
        <v>1.12625407714445</v>
      </c>
      <c r="P1310" t="s">
        <v>109</v>
      </c>
      <c r="Q1310" t="s">
        <v>116</v>
      </c>
      <c r="R1310">
        <v>1.11590409523878</v>
      </c>
      <c r="S1310" t="s">
        <v>134</v>
      </c>
      <c r="T1310" t="s">
        <v>1076</v>
      </c>
      <c r="U1310">
        <v>1.0568107571335901</v>
      </c>
      <c r="V1310" t="s">
        <v>1077</v>
      </c>
      <c r="W1310" t="s">
        <v>1073</v>
      </c>
      <c r="X1310">
        <v>1.0245044383941999</v>
      </c>
      <c r="Y1310" t="s">
        <v>1074</v>
      </c>
      <c r="Z1310" t="s">
        <v>112</v>
      </c>
      <c r="AA1310">
        <v>0.99373936777646399</v>
      </c>
      <c r="AB1310" t="s">
        <v>148</v>
      </c>
      <c r="AC1310">
        <v>819549</v>
      </c>
      <c r="AD1310">
        <v>1236140</v>
      </c>
      <c r="AE1310">
        <v>2816973</v>
      </c>
      <c r="AF1310" t="s">
        <v>118</v>
      </c>
      <c r="AH1310" s="41" t="s">
        <v>1481</v>
      </c>
      <c r="AI1310" t="s">
        <v>120</v>
      </c>
      <c r="AJ1310" t="s">
        <v>121</v>
      </c>
      <c r="AK1310" s="32">
        <v>43355</v>
      </c>
      <c r="AL1310" s="32">
        <v>43355</v>
      </c>
      <c r="AM1310">
        <v>12</v>
      </c>
      <c r="AN1310">
        <v>1</v>
      </c>
    </row>
    <row r="1311" spans="1:40" ht="31.5" x14ac:dyDescent="0.3">
      <c r="A1311" s="32">
        <v>43343</v>
      </c>
      <c r="B1311">
        <v>64288</v>
      </c>
      <c r="C1311">
        <v>0.11600000000000001</v>
      </c>
      <c r="D1311" t="s">
        <v>252</v>
      </c>
      <c r="E1311" t="s">
        <v>21</v>
      </c>
      <c r="F1311" t="s">
        <v>225</v>
      </c>
      <c r="G1311">
        <v>0</v>
      </c>
      <c r="H1311">
        <v>1</v>
      </c>
      <c r="I1311">
        <v>0</v>
      </c>
      <c r="J1311">
        <v>0</v>
      </c>
      <c r="K1311" t="s">
        <v>143</v>
      </c>
      <c r="L1311">
        <v>2.10707170174586</v>
      </c>
      <c r="M1311" t="s">
        <v>171</v>
      </c>
      <c r="N1311" t="s">
        <v>106</v>
      </c>
      <c r="O1311">
        <v>1.5267733537727901</v>
      </c>
      <c r="P1311" t="s">
        <v>690</v>
      </c>
      <c r="Q1311" t="s">
        <v>112</v>
      </c>
      <c r="R1311">
        <v>1.1480266733769999</v>
      </c>
      <c r="S1311" t="s">
        <v>148</v>
      </c>
      <c r="T1311" t="s">
        <v>116</v>
      </c>
      <c r="U1311">
        <v>1.11590409523878</v>
      </c>
      <c r="V1311" t="s">
        <v>134</v>
      </c>
      <c r="W1311" t="s">
        <v>403</v>
      </c>
      <c r="X1311">
        <v>0.97956923800433404</v>
      </c>
      <c r="Y1311" t="s">
        <v>404</v>
      </c>
      <c r="Z1311" t="s">
        <v>1076</v>
      </c>
      <c r="AA1311">
        <v>0.96773565000357498</v>
      </c>
      <c r="AB1311" t="s">
        <v>1092</v>
      </c>
      <c r="AC1311">
        <v>821660</v>
      </c>
      <c r="AD1311">
        <v>1240013</v>
      </c>
      <c r="AE1311">
        <v>8946071</v>
      </c>
      <c r="AF1311" t="s">
        <v>118</v>
      </c>
      <c r="AH1311" s="41" t="s">
        <v>1482</v>
      </c>
      <c r="AI1311" t="s">
        <v>120</v>
      </c>
      <c r="AJ1311" t="s">
        <v>121</v>
      </c>
      <c r="AK1311" s="32">
        <v>43362</v>
      </c>
      <c r="AL1311" s="32">
        <v>43362</v>
      </c>
      <c r="AM1311">
        <v>19</v>
      </c>
      <c r="AN1311">
        <v>1</v>
      </c>
    </row>
    <row r="1312" spans="1:40" x14ac:dyDescent="0.3">
      <c r="A1312" s="32">
        <v>43343</v>
      </c>
      <c r="B1312">
        <v>65579</v>
      </c>
      <c r="C1312">
        <v>0.114</v>
      </c>
      <c r="D1312" t="s">
        <v>183</v>
      </c>
      <c r="E1312" t="s">
        <v>19</v>
      </c>
      <c r="F1312" t="s">
        <v>1454</v>
      </c>
      <c r="G1312">
        <v>0</v>
      </c>
      <c r="H1312">
        <v>0</v>
      </c>
      <c r="I1312">
        <v>0</v>
      </c>
      <c r="J1312">
        <v>1</v>
      </c>
      <c r="K1312" t="s">
        <v>112</v>
      </c>
      <c r="L1312">
        <v>1.65451141466472</v>
      </c>
      <c r="M1312" t="s">
        <v>148</v>
      </c>
      <c r="N1312" t="s">
        <v>106</v>
      </c>
      <c r="O1312">
        <v>1.24881200088203</v>
      </c>
      <c r="P1312" t="s">
        <v>1095</v>
      </c>
      <c r="Q1312" t="s">
        <v>110</v>
      </c>
      <c r="R1312">
        <v>1.16315265867233</v>
      </c>
      <c r="S1312" t="s">
        <v>400</v>
      </c>
      <c r="T1312" t="s">
        <v>108</v>
      </c>
      <c r="U1312">
        <v>1.12625407714445</v>
      </c>
      <c r="V1312" t="s">
        <v>109</v>
      </c>
      <c r="W1312" t="s">
        <v>116</v>
      </c>
      <c r="X1312">
        <v>1.11590409523878</v>
      </c>
      <c r="Y1312" t="s">
        <v>134</v>
      </c>
      <c r="Z1312" t="s">
        <v>1073</v>
      </c>
      <c r="AA1312">
        <v>1.0245044383941999</v>
      </c>
      <c r="AB1312" t="s">
        <v>1074</v>
      </c>
      <c r="AC1312">
        <v>820858</v>
      </c>
      <c r="AD1312">
        <v>1238702</v>
      </c>
      <c r="AE1312">
        <v>1013655</v>
      </c>
      <c r="AF1312" t="s">
        <v>118</v>
      </c>
      <c r="AH1312" s="41" t="s">
        <v>1483</v>
      </c>
      <c r="AI1312" t="s">
        <v>200</v>
      </c>
      <c r="AJ1312" t="s">
        <v>121</v>
      </c>
      <c r="AK1312" s="32">
        <v>43361</v>
      </c>
      <c r="AL1312" s="32">
        <v>43361</v>
      </c>
      <c r="AM1312">
        <v>18</v>
      </c>
      <c r="AN1312">
        <v>1</v>
      </c>
    </row>
    <row r="1313" spans="1:40" x14ac:dyDescent="0.3">
      <c r="A1313" s="32">
        <v>43343</v>
      </c>
      <c r="B1313">
        <v>65855</v>
      </c>
      <c r="C1313">
        <v>0.115</v>
      </c>
      <c r="D1313" t="s">
        <v>495</v>
      </c>
      <c r="E1313" t="s">
        <v>22</v>
      </c>
      <c r="F1313" t="s">
        <v>1484</v>
      </c>
      <c r="G1313">
        <v>0</v>
      </c>
      <c r="H1313">
        <v>1</v>
      </c>
      <c r="I1313">
        <v>0</v>
      </c>
      <c r="J1313">
        <v>0</v>
      </c>
      <c r="K1313" t="s">
        <v>403</v>
      </c>
      <c r="L1313">
        <v>1.8396365157777299</v>
      </c>
      <c r="M1313" t="s">
        <v>608</v>
      </c>
      <c r="N1313" t="s">
        <v>112</v>
      </c>
      <c r="O1313">
        <v>1.41651369985172</v>
      </c>
      <c r="P1313" t="s">
        <v>113</v>
      </c>
      <c r="Q1313" t="s">
        <v>110</v>
      </c>
      <c r="R1313">
        <v>1.16315265867233</v>
      </c>
      <c r="S1313" t="s">
        <v>400</v>
      </c>
      <c r="T1313" t="s">
        <v>1076</v>
      </c>
      <c r="U1313">
        <v>1.0568107571335901</v>
      </c>
      <c r="V1313" t="s">
        <v>1077</v>
      </c>
      <c r="W1313" t="s">
        <v>143</v>
      </c>
      <c r="X1313">
        <v>1.00319740091302</v>
      </c>
      <c r="Y1313" t="s">
        <v>144</v>
      </c>
      <c r="Z1313" t="s">
        <v>108</v>
      </c>
      <c r="AA1313">
        <v>0.966565678158949</v>
      </c>
      <c r="AB1313" t="s">
        <v>946</v>
      </c>
      <c r="AC1313">
        <v>820755</v>
      </c>
      <c r="AD1313">
        <v>1238486</v>
      </c>
      <c r="AE1313">
        <v>8505505</v>
      </c>
      <c r="AF1313" t="s">
        <v>118</v>
      </c>
      <c r="AH1313" s="41" t="s">
        <v>1485</v>
      </c>
      <c r="AI1313" t="s">
        <v>120</v>
      </c>
      <c r="AJ1313" t="s">
        <v>121</v>
      </c>
      <c r="AK1313" s="32">
        <v>43360</v>
      </c>
      <c r="AL1313" s="32">
        <v>43360</v>
      </c>
      <c r="AM1313">
        <v>17</v>
      </c>
      <c r="AN1313">
        <v>1</v>
      </c>
    </row>
    <row r="1314" spans="1:40" x14ac:dyDescent="0.3">
      <c r="A1314" s="32">
        <v>43343</v>
      </c>
      <c r="B1314">
        <v>66822</v>
      </c>
      <c r="C1314">
        <v>0.16700000000000001</v>
      </c>
      <c r="D1314" t="s">
        <v>1163</v>
      </c>
      <c r="E1314" t="s">
        <v>25</v>
      </c>
      <c r="F1314" t="s">
        <v>1301</v>
      </c>
      <c r="G1314">
        <v>0</v>
      </c>
      <c r="H1314">
        <v>1</v>
      </c>
      <c r="I1314">
        <v>0</v>
      </c>
      <c r="J1314">
        <v>0</v>
      </c>
      <c r="K1314" t="s">
        <v>403</v>
      </c>
      <c r="L1314">
        <v>1.8396365157777299</v>
      </c>
      <c r="M1314" t="s">
        <v>608</v>
      </c>
      <c r="N1314" t="s">
        <v>108</v>
      </c>
      <c r="O1314">
        <v>1.40136162698032</v>
      </c>
      <c r="P1314" t="s">
        <v>212</v>
      </c>
      <c r="Q1314" t="s">
        <v>112</v>
      </c>
      <c r="R1314">
        <v>1.21074523321936</v>
      </c>
      <c r="S1314" t="s">
        <v>148</v>
      </c>
      <c r="T1314" t="s">
        <v>110</v>
      </c>
      <c r="U1314">
        <v>1.16315265867233</v>
      </c>
      <c r="V1314" t="s">
        <v>400</v>
      </c>
      <c r="W1314" t="s">
        <v>1073</v>
      </c>
      <c r="X1314">
        <v>1.11838297570126</v>
      </c>
      <c r="Y1314" t="s">
        <v>1121</v>
      </c>
      <c r="Z1314" t="s">
        <v>116</v>
      </c>
      <c r="AA1314">
        <v>1.11590409523878</v>
      </c>
      <c r="AB1314" t="s">
        <v>134</v>
      </c>
      <c r="AC1314">
        <v>822344</v>
      </c>
      <c r="AD1314">
        <v>1241101</v>
      </c>
      <c r="AE1314">
        <v>9146440</v>
      </c>
      <c r="AF1314" t="s">
        <v>118</v>
      </c>
      <c r="AH1314" s="41" t="s">
        <v>1486</v>
      </c>
      <c r="AI1314" t="s">
        <v>151</v>
      </c>
      <c r="AJ1314" t="s">
        <v>121</v>
      </c>
      <c r="AK1314" s="32">
        <v>43363</v>
      </c>
      <c r="AL1314" s="32">
        <v>43363</v>
      </c>
      <c r="AM1314">
        <v>20</v>
      </c>
      <c r="AN1314">
        <v>1</v>
      </c>
    </row>
    <row r="1315" spans="1:40" x14ac:dyDescent="0.3">
      <c r="A1315" s="32">
        <v>43343</v>
      </c>
      <c r="B1315">
        <v>66969</v>
      </c>
      <c r="C1315">
        <v>0.112</v>
      </c>
      <c r="D1315" t="s">
        <v>1186</v>
      </c>
      <c r="E1315" t="s">
        <v>12</v>
      </c>
      <c r="F1315" t="s">
        <v>1325</v>
      </c>
      <c r="G1315">
        <v>0</v>
      </c>
      <c r="H1315">
        <v>0</v>
      </c>
      <c r="I1315">
        <v>0</v>
      </c>
      <c r="J1315">
        <v>1</v>
      </c>
      <c r="K1315" t="s">
        <v>143</v>
      </c>
      <c r="L1315">
        <v>2.10707170174586</v>
      </c>
      <c r="M1315" t="s">
        <v>171</v>
      </c>
      <c r="N1315" t="s">
        <v>112</v>
      </c>
      <c r="O1315">
        <v>1.65451141466472</v>
      </c>
      <c r="P1315" t="s">
        <v>148</v>
      </c>
      <c r="Q1315" t="s">
        <v>110</v>
      </c>
      <c r="R1315">
        <v>1.16315265867233</v>
      </c>
      <c r="S1315" t="s">
        <v>400</v>
      </c>
      <c r="T1315" t="s">
        <v>403</v>
      </c>
      <c r="U1315">
        <v>0.97956923800433404</v>
      </c>
      <c r="V1315" t="s">
        <v>404</v>
      </c>
      <c r="W1315" t="s">
        <v>1076</v>
      </c>
      <c r="X1315">
        <v>0.96773565000357498</v>
      </c>
      <c r="Y1315" t="s">
        <v>1092</v>
      </c>
      <c r="Z1315" t="s">
        <v>108</v>
      </c>
      <c r="AA1315">
        <v>0.966565678158949</v>
      </c>
      <c r="AB1315" t="s">
        <v>946</v>
      </c>
      <c r="AN1315">
        <v>251</v>
      </c>
    </row>
    <row r="1316" spans="1:40" x14ac:dyDescent="0.3">
      <c r="A1316" s="32">
        <v>43343</v>
      </c>
      <c r="B1316">
        <v>67403</v>
      </c>
      <c r="C1316">
        <v>0.11600000000000001</v>
      </c>
      <c r="D1316" t="s">
        <v>137</v>
      </c>
      <c r="E1316" t="s">
        <v>16</v>
      </c>
      <c r="F1316" t="s">
        <v>1190</v>
      </c>
      <c r="G1316">
        <v>0</v>
      </c>
      <c r="H1316">
        <v>1</v>
      </c>
      <c r="I1316">
        <v>0</v>
      </c>
      <c r="J1316">
        <v>0</v>
      </c>
      <c r="K1316" t="s">
        <v>106</v>
      </c>
      <c r="L1316">
        <v>2.79676223616134</v>
      </c>
      <c r="M1316" t="s">
        <v>702</v>
      </c>
      <c r="N1316" t="s">
        <v>108</v>
      </c>
      <c r="O1316">
        <v>0.99686932277824802</v>
      </c>
      <c r="P1316" t="s">
        <v>174</v>
      </c>
      <c r="Q1316" t="s">
        <v>112</v>
      </c>
      <c r="R1316">
        <v>0.982017628506755</v>
      </c>
      <c r="S1316" t="s">
        <v>113</v>
      </c>
      <c r="T1316" t="s">
        <v>403</v>
      </c>
      <c r="U1316">
        <v>0.97956923800433404</v>
      </c>
      <c r="V1316" t="s">
        <v>404</v>
      </c>
      <c r="W1316" t="s">
        <v>1076</v>
      </c>
      <c r="X1316">
        <v>0.96773565000357498</v>
      </c>
      <c r="Y1316" t="s">
        <v>1092</v>
      </c>
      <c r="Z1316" t="s">
        <v>1073</v>
      </c>
      <c r="AA1316">
        <v>0.961912540914585</v>
      </c>
      <c r="AB1316" t="s">
        <v>1089</v>
      </c>
      <c r="AC1316">
        <v>821270</v>
      </c>
      <c r="AD1316">
        <v>1239362</v>
      </c>
      <c r="AE1316">
        <v>9751041</v>
      </c>
      <c r="AF1316" t="s">
        <v>118</v>
      </c>
      <c r="AH1316" s="41" t="s">
        <v>1487</v>
      </c>
      <c r="AI1316" t="s">
        <v>120</v>
      </c>
      <c r="AJ1316" t="s">
        <v>121</v>
      </c>
      <c r="AK1316" s="32">
        <v>43361</v>
      </c>
      <c r="AL1316" s="32">
        <v>43361</v>
      </c>
      <c r="AM1316">
        <v>18</v>
      </c>
      <c r="AN1316">
        <v>1</v>
      </c>
    </row>
    <row r="1317" spans="1:40" x14ac:dyDescent="0.3">
      <c r="A1317" s="32">
        <v>43343</v>
      </c>
      <c r="B1317">
        <v>67670</v>
      </c>
      <c r="C1317">
        <v>0.106</v>
      </c>
      <c r="D1317" t="s">
        <v>1163</v>
      </c>
      <c r="E1317" t="s">
        <v>19</v>
      </c>
      <c r="F1317" t="s">
        <v>1458</v>
      </c>
      <c r="G1317">
        <v>0</v>
      </c>
      <c r="H1317">
        <v>1</v>
      </c>
      <c r="I1317">
        <v>0</v>
      </c>
      <c r="J1317">
        <v>0</v>
      </c>
      <c r="K1317" t="s">
        <v>403</v>
      </c>
      <c r="L1317">
        <v>1.8396365157777299</v>
      </c>
      <c r="M1317" t="s">
        <v>608</v>
      </c>
      <c r="N1317" t="s">
        <v>110</v>
      </c>
      <c r="O1317">
        <v>1.16315265867233</v>
      </c>
      <c r="P1317" t="s">
        <v>400</v>
      </c>
      <c r="Q1317" t="s">
        <v>143</v>
      </c>
      <c r="R1317">
        <v>1.00319740091302</v>
      </c>
      <c r="S1317" t="s">
        <v>144</v>
      </c>
      <c r="T1317" t="s">
        <v>1076</v>
      </c>
      <c r="U1317">
        <v>0.96773565000357498</v>
      </c>
      <c r="V1317" t="s">
        <v>1092</v>
      </c>
      <c r="W1317" t="s">
        <v>108</v>
      </c>
      <c r="X1317">
        <v>0.966565678158949</v>
      </c>
      <c r="Y1317" t="s">
        <v>946</v>
      </c>
      <c r="Z1317" t="s">
        <v>1073</v>
      </c>
      <c r="AA1317">
        <v>0.961912540914585</v>
      </c>
      <c r="AB1317" t="s">
        <v>1089</v>
      </c>
      <c r="AN1317">
        <v>170</v>
      </c>
    </row>
    <row r="1318" spans="1:40" x14ac:dyDescent="0.3">
      <c r="A1318" s="32">
        <v>43343</v>
      </c>
      <c r="B1318">
        <v>67813</v>
      </c>
      <c r="C1318">
        <v>0.121</v>
      </c>
      <c r="D1318" t="s">
        <v>173</v>
      </c>
      <c r="E1318" t="s">
        <v>18</v>
      </c>
      <c r="F1318" t="s">
        <v>1168</v>
      </c>
      <c r="G1318">
        <v>0</v>
      </c>
      <c r="H1318">
        <v>0</v>
      </c>
      <c r="I1318">
        <v>0</v>
      </c>
      <c r="J1318">
        <v>1</v>
      </c>
      <c r="K1318" t="s">
        <v>143</v>
      </c>
      <c r="L1318">
        <v>2.10707170174586</v>
      </c>
      <c r="M1318" t="s">
        <v>171</v>
      </c>
      <c r="N1318" t="s">
        <v>112</v>
      </c>
      <c r="O1318">
        <v>1.65451141466472</v>
      </c>
      <c r="P1318" t="s">
        <v>148</v>
      </c>
      <c r="Q1318" t="s">
        <v>110</v>
      </c>
      <c r="R1318">
        <v>1.16315265867233</v>
      </c>
      <c r="S1318" t="s">
        <v>400</v>
      </c>
      <c r="T1318" t="s">
        <v>403</v>
      </c>
      <c r="U1318">
        <v>0.97956923800433404</v>
      </c>
      <c r="V1318" t="s">
        <v>404</v>
      </c>
      <c r="W1318" t="s">
        <v>1076</v>
      </c>
      <c r="X1318">
        <v>0.96773565000357498</v>
      </c>
      <c r="Y1318" t="s">
        <v>1092</v>
      </c>
      <c r="Z1318" t="s">
        <v>108</v>
      </c>
      <c r="AA1318">
        <v>0.966565678158949</v>
      </c>
      <c r="AB1318" t="s">
        <v>946</v>
      </c>
      <c r="AC1318">
        <v>819277</v>
      </c>
      <c r="AD1318">
        <v>1235685</v>
      </c>
      <c r="AE1318">
        <v>9749599</v>
      </c>
      <c r="AF1318" t="s">
        <v>118</v>
      </c>
      <c r="AH1318" s="41" t="s">
        <v>1169</v>
      </c>
      <c r="AI1318" t="s">
        <v>120</v>
      </c>
      <c r="AJ1318" t="s">
        <v>121</v>
      </c>
      <c r="AK1318" s="32">
        <v>43355</v>
      </c>
      <c r="AL1318" s="32">
        <v>43355</v>
      </c>
      <c r="AM1318">
        <v>12</v>
      </c>
      <c r="AN1318">
        <v>1</v>
      </c>
    </row>
    <row r="1319" spans="1:40" x14ac:dyDescent="0.3">
      <c r="A1319" s="32">
        <v>43343</v>
      </c>
      <c r="B1319">
        <v>67996</v>
      </c>
      <c r="C1319">
        <v>0.11899999999999999</v>
      </c>
      <c r="D1319" t="s">
        <v>104</v>
      </c>
      <c r="E1319" t="s">
        <v>16</v>
      </c>
      <c r="F1319" t="s">
        <v>1208</v>
      </c>
      <c r="G1319">
        <v>0</v>
      </c>
      <c r="H1319">
        <v>1</v>
      </c>
      <c r="I1319">
        <v>0</v>
      </c>
      <c r="J1319">
        <v>0</v>
      </c>
      <c r="K1319" t="s">
        <v>403</v>
      </c>
      <c r="L1319">
        <v>1.8396365157777299</v>
      </c>
      <c r="M1319" t="s">
        <v>608</v>
      </c>
      <c r="N1319" t="s">
        <v>110</v>
      </c>
      <c r="O1319">
        <v>1.16315265867233</v>
      </c>
      <c r="P1319" t="s">
        <v>400</v>
      </c>
      <c r="Q1319" t="s">
        <v>108</v>
      </c>
      <c r="R1319">
        <v>1.12625407714445</v>
      </c>
      <c r="S1319" t="s">
        <v>109</v>
      </c>
      <c r="T1319" t="s">
        <v>143</v>
      </c>
      <c r="U1319">
        <v>1.00319740091302</v>
      </c>
      <c r="V1319" t="s">
        <v>144</v>
      </c>
      <c r="W1319" t="s">
        <v>1076</v>
      </c>
      <c r="X1319">
        <v>0.96773565000357498</v>
      </c>
      <c r="Y1319" t="s">
        <v>1092</v>
      </c>
      <c r="Z1319" t="s">
        <v>1073</v>
      </c>
      <c r="AA1319">
        <v>0.961912540914585</v>
      </c>
      <c r="AB1319" t="s">
        <v>1089</v>
      </c>
      <c r="AC1319">
        <v>819916</v>
      </c>
      <c r="AD1319">
        <v>1236780</v>
      </c>
      <c r="AE1319">
        <v>9747999</v>
      </c>
      <c r="AF1319" t="s">
        <v>118</v>
      </c>
      <c r="AH1319" s="41" t="s">
        <v>1488</v>
      </c>
      <c r="AI1319" t="s">
        <v>151</v>
      </c>
      <c r="AJ1319" t="s">
        <v>121</v>
      </c>
      <c r="AK1319" s="32">
        <v>43356</v>
      </c>
      <c r="AL1319" s="32">
        <v>43356</v>
      </c>
      <c r="AM1319">
        <v>13</v>
      </c>
      <c r="AN1319">
        <v>1</v>
      </c>
    </row>
    <row r="1320" spans="1:40" x14ac:dyDescent="0.3">
      <c r="A1320" s="32">
        <v>43343</v>
      </c>
      <c r="B1320">
        <v>68098</v>
      </c>
      <c r="C1320">
        <v>0.105</v>
      </c>
      <c r="D1320" t="s">
        <v>164</v>
      </c>
      <c r="E1320" t="s">
        <v>22</v>
      </c>
      <c r="F1320" t="s">
        <v>1489</v>
      </c>
      <c r="G1320">
        <v>0</v>
      </c>
      <c r="H1320">
        <v>1</v>
      </c>
      <c r="I1320">
        <v>0</v>
      </c>
      <c r="J1320">
        <v>0</v>
      </c>
      <c r="K1320" t="s">
        <v>403</v>
      </c>
      <c r="L1320">
        <v>1.8396365157777299</v>
      </c>
      <c r="M1320" t="s">
        <v>608</v>
      </c>
      <c r="N1320" t="s">
        <v>110</v>
      </c>
      <c r="O1320">
        <v>1.16315265867233</v>
      </c>
      <c r="P1320" t="s">
        <v>400</v>
      </c>
      <c r="Q1320" t="s">
        <v>124</v>
      </c>
      <c r="R1320">
        <v>1.0882273625129699</v>
      </c>
      <c r="S1320" t="s">
        <v>135</v>
      </c>
      <c r="T1320" t="s">
        <v>143</v>
      </c>
      <c r="U1320">
        <v>1.00319740091302</v>
      </c>
      <c r="V1320" t="s">
        <v>144</v>
      </c>
      <c r="W1320" t="s">
        <v>112</v>
      </c>
      <c r="X1320">
        <v>0.98942657103947196</v>
      </c>
      <c r="Y1320" t="s">
        <v>148</v>
      </c>
      <c r="Z1320" t="s">
        <v>1076</v>
      </c>
      <c r="AA1320">
        <v>0.96773565000357498</v>
      </c>
      <c r="AB1320" t="s">
        <v>1092</v>
      </c>
      <c r="AC1320">
        <v>821906</v>
      </c>
      <c r="AD1320">
        <v>1240360</v>
      </c>
      <c r="AE1320">
        <v>8306276</v>
      </c>
      <c r="AF1320" t="s">
        <v>118</v>
      </c>
      <c r="AH1320" s="41" t="s">
        <v>294</v>
      </c>
      <c r="AI1320" t="s">
        <v>120</v>
      </c>
      <c r="AJ1320" t="s">
        <v>121</v>
      </c>
      <c r="AK1320" s="32">
        <v>43362</v>
      </c>
      <c r="AL1320" s="32">
        <v>43362</v>
      </c>
      <c r="AM1320">
        <v>19</v>
      </c>
      <c r="AN1320">
        <v>1</v>
      </c>
    </row>
    <row r="1321" spans="1:40" ht="47.25" x14ac:dyDescent="0.3">
      <c r="A1321" s="32">
        <v>43343</v>
      </c>
      <c r="B1321">
        <v>68385</v>
      </c>
      <c r="C1321">
        <v>0.245</v>
      </c>
      <c r="D1321" t="s">
        <v>137</v>
      </c>
      <c r="E1321" t="s">
        <v>23</v>
      </c>
      <c r="F1321" t="s">
        <v>1230</v>
      </c>
      <c r="G1321">
        <v>0</v>
      </c>
      <c r="H1321">
        <v>1</v>
      </c>
      <c r="I1321">
        <v>0</v>
      </c>
      <c r="J1321">
        <v>0</v>
      </c>
      <c r="K1321" t="s">
        <v>106</v>
      </c>
      <c r="L1321">
        <v>2.79676223616134</v>
      </c>
      <c r="M1321" t="s">
        <v>702</v>
      </c>
      <c r="N1321" t="s">
        <v>143</v>
      </c>
      <c r="O1321">
        <v>2.10707170174586</v>
      </c>
      <c r="P1321" t="s">
        <v>171</v>
      </c>
      <c r="Q1321" t="s">
        <v>110</v>
      </c>
      <c r="R1321">
        <v>1.16315265867233</v>
      </c>
      <c r="S1321" t="s">
        <v>400</v>
      </c>
      <c r="T1321" t="s">
        <v>108</v>
      </c>
      <c r="U1321">
        <v>1.12625407714445</v>
      </c>
      <c r="V1321" t="s">
        <v>109</v>
      </c>
      <c r="W1321" t="s">
        <v>116</v>
      </c>
      <c r="X1321">
        <v>1.11590409523878</v>
      </c>
      <c r="Y1321" t="s">
        <v>134</v>
      </c>
      <c r="Z1321" t="s">
        <v>129</v>
      </c>
      <c r="AA1321">
        <v>1.03170504820927</v>
      </c>
      <c r="AB1321" t="s">
        <v>891</v>
      </c>
      <c r="AC1321">
        <v>820442</v>
      </c>
      <c r="AD1321">
        <v>1237843</v>
      </c>
      <c r="AE1321">
        <v>9755539</v>
      </c>
      <c r="AF1321" t="s">
        <v>118</v>
      </c>
      <c r="AH1321" s="41" t="s">
        <v>1490</v>
      </c>
      <c r="AI1321" t="s">
        <v>120</v>
      </c>
      <c r="AJ1321" t="s">
        <v>121</v>
      </c>
      <c r="AK1321" s="32">
        <v>43357</v>
      </c>
      <c r="AL1321" s="32">
        <v>43357</v>
      </c>
      <c r="AM1321">
        <v>14</v>
      </c>
      <c r="AN1321">
        <v>1</v>
      </c>
    </row>
    <row r="1322" spans="1:40" ht="31.5" x14ac:dyDescent="0.3">
      <c r="A1322" s="32">
        <v>43343</v>
      </c>
      <c r="B1322">
        <v>68697</v>
      </c>
      <c r="C1322">
        <v>0.158</v>
      </c>
      <c r="D1322" t="s">
        <v>491</v>
      </c>
      <c r="E1322" t="s">
        <v>31</v>
      </c>
      <c r="F1322" t="s">
        <v>1491</v>
      </c>
      <c r="G1322">
        <v>0</v>
      </c>
      <c r="H1322">
        <v>1</v>
      </c>
      <c r="I1322">
        <v>0</v>
      </c>
      <c r="J1322">
        <v>0</v>
      </c>
      <c r="K1322" t="s">
        <v>403</v>
      </c>
      <c r="L1322">
        <v>1.8396365157777299</v>
      </c>
      <c r="M1322" t="s">
        <v>608</v>
      </c>
      <c r="N1322" t="s">
        <v>106</v>
      </c>
      <c r="O1322">
        <v>1.5267733537727901</v>
      </c>
      <c r="P1322" t="s">
        <v>690</v>
      </c>
      <c r="Q1322" t="s">
        <v>110</v>
      </c>
      <c r="R1322">
        <v>1.16315265867233</v>
      </c>
      <c r="S1322" t="s">
        <v>400</v>
      </c>
      <c r="T1322" t="s">
        <v>129</v>
      </c>
      <c r="U1322">
        <v>1.03170504820927</v>
      </c>
      <c r="V1322" t="s">
        <v>891</v>
      </c>
      <c r="W1322" t="s">
        <v>143</v>
      </c>
      <c r="X1322">
        <v>1.00319740091302</v>
      </c>
      <c r="Y1322" t="s">
        <v>144</v>
      </c>
      <c r="Z1322" t="s">
        <v>1076</v>
      </c>
      <c r="AA1322">
        <v>0.96773565000357498</v>
      </c>
      <c r="AB1322" t="s">
        <v>1092</v>
      </c>
      <c r="AC1322">
        <v>826232</v>
      </c>
      <c r="AD1322">
        <v>1246652</v>
      </c>
      <c r="AE1322">
        <v>9775628</v>
      </c>
      <c r="AF1322" t="s">
        <v>118</v>
      </c>
      <c r="AH1322" s="41" t="s">
        <v>1492</v>
      </c>
      <c r="AI1322" t="s">
        <v>120</v>
      </c>
      <c r="AJ1322" t="s">
        <v>121</v>
      </c>
      <c r="AK1322" s="32">
        <v>43370</v>
      </c>
      <c r="AL1322" s="32">
        <v>43370</v>
      </c>
      <c r="AM1322">
        <v>27</v>
      </c>
      <c r="AN1322">
        <v>1</v>
      </c>
    </row>
    <row r="1323" spans="1:40" x14ac:dyDescent="0.3">
      <c r="A1323" s="32">
        <v>43343</v>
      </c>
      <c r="B1323">
        <v>68733</v>
      </c>
      <c r="C1323">
        <v>0.154</v>
      </c>
      <c r="D1323" t="s">
        <v>460</v>
      </c>
      <c r="E1323" t="s">
        <v>25</v>
      </c>
      <c r="F1323" t="s">
        <v>1234</v>
      </c>
      <c r="G1323">
        <v>0</v>
      </c>
      <c r="H1323">
        <v>1</v>
      </c>
      <c r="I1323">
        <v>0</v>
      </c>
      <c r="J1323">
        <v>0</v>
      </c>
      <c r="K1323" t="s">
        <v>403</v>
      </c>
      <c r="L1323">
        <v>1.8396365157777299</v>
      </c>
      <c r="M1323" t="s">
        <v>608</v>
      </c>
      <c r="N1323" t="s">
        <v>129</v>
      </c>
      <c r="O1323">
        <v>1.6363594622045099</v>
      </c>
      <c r="P1323" t="s">
        <v>708</v>
      </c>
      <c r="Q1323" t="s">
        <v>110</v>
      </c>
      <c r="R1323">
        <v>1.16315265867233</v>
      </c>
      <c r="S1323" t="s">
        <v>400</v>
      </c>
      <c r="T1323" t="s">
        <v>116</v>
      </c>
      <c r="U1323">
        <v>1.11590409523878</v>
      </c>
      <c r="V1323" t="s">
        <v>134</v>
      </c>
      <c r="W1323" t="s">
        <v>143</v>
      </c>
      <c r="X1323">
        <v>1.00319740091302</v>
      </c>
      <c r="Y1323" t="s">
        <v>144</v>
      </c>
      <c r="Z1323" t="s">
        <v>1076</v>
      </c>
      <c r="AA1323">
        <v>0.96773565000357498</v>
      </c>
      <c r="AB1323" t="s">
        <v>1092</v>
      </c>
      <c r="AC1323">
        <v>826543</v>
      </c>
      <c r="AD1323">
        <v>1247045</v>
      </c>
      <c r="AE1323">
        <v>3154226</v>
      </c>
      <c r="AF1323" t="s">
        <v>118</v>
      </c>
      <c r="AH1323" s="41" t="s">
        <v>1493</v>
      </c>
      <c r="AI1323" t="s">
        <v>151</v>
      </c>
      <c r="AJ1323" t="s">
        <v>121</v>
      </c>
      <c r="AK1323" s="32">
        <v>43370</v>
      </c>
      <c r="AL1323" s="32">
        <v>43370</v>
      </c>
      <c r="AM1323">
        <v>27</v>
      </c>
      <c r="AN1323">
        <v>1</v>
      </c>
    </row>
    <row r="1324" spans="1:40" x14ac:dyDescent="0.3">
      <c r="A1324" s="32">
        <v>43343</v>
      </c>
      <c r="B1324">
        <v>69223</v>
      </c>
      <c r="C1324">
        <v>0.128</v>
      </c>
      <c r="D1324" t="s">
        <v>347</v>
      </c>
      <c r="E1324" t="s">
        <v>12</v>
      </c>
      <c r="F1324" t="s">
        <v>1494</v>
      </c>
      <c r="G1324">
        <v>0</v>
      </c>
      <c r="H1324">
        <v>0</v>
      </c>
      <c r="I1324">
        <v>0</v>
      </c>
      <c r="J1324">
        <v>1</v>
      </c>
      <c r="K1324" t="s">
        <v>403</v>
      </c>
      <c r="L1324">
        <v>1.8396365157777299</v>
      </c>
      <c r="M1324" t="s">
        <v>608</v>
      </c>
      <c r="N1324" t="s">
        <v>129</v>
      </c>
      <c r="O1324">
        <v>1.2030725316672199</v>
      </c>
      <c r="P1324" t="s">
        <v>169</v>
      </c>
      <c r="Q1324" t="s">
        <v>110</v>
      </c>
      <c r="R1324">
        <v>1.16315265867233</v>
      </c>
      <c r="S1324" t="s">
        <v>400</v>
      </c>
      <c r="T1324" t="s">
        <v>116</v>
      </c>
      <c r="U1324">
        <v>1.11590409523878</v>
      </c>
      <c r="V1324" t="s">
        <v>134</v>
      </c>
      <c r="W1324" t="s">
        <v>1076</v>
      </c>
      <c r="X1324">
        <v>1.0568107571335901</v>
      </c>
      <c r="Y1324" t="s">
        <v>1077</v>
      </c>
      <c r="Z1324" t="s">
        <v>1073</v>
      </c>
      <c r="AA1324">
        <v>1.0245044383941999</v>
      </c>
      <c r="AB1324" t="s">
        <v>1074</v>
      </c>
      <c r="AC1324">
        <v>826905</v>
      </c>
      <c r="AD1324">
        <v>1247483</v>
      </c>
      <c r="AE1324">
        <v>7856727</v>
      </c>
      <c r="AF1324" t="s">
        <v>118</v>
      </c>
      <c r="AH1324" s="41" t="s">
        <v>1495</v>
      </c>
      <c r="AI1324" t="s">
        <v>151</v>
      </c>
      <c r="AJ1324" t="s">
        <v>121</v>
      </c>
      <c r="AK1324" s="32">
        <v>43370</v>
      </c>
      <c r="AL1324" s="32">
        <v>43370</v>
      </c>
      <c r="AM1324">
        <v>27</v>
      </c>
      <c r="AN1324">
        <v>1</v>
      </c>
    </row>
    <row r="1325" spans="1:40" x14ac:dyDescent="0.3">
      <c r="A1325" s="32">
        <v>43343</v>
      </c>
      <c r="B1325">
        <v>69273</v>
      </c>
      <c r="C1325">
        <v>0.121</v>
      </c>
      <c r="D1325" t="s">
        <v>423</v>
      </c>
      <c r="E1325" t="s">
        <v>18</v>
      </c>
      <c r="F1325" t="s">
        <v>1351</v>
      </c>
      <c r="G1325">
        <v>0</v>
      </c>
      <c r="H1325">
        <v>1</v>
      </c>
      <c r="I1325">
        <v>0</v>
      </c>
      <c r="J1325">
        <v>0</v>
      </c>
      <c r="K1325" t="s">
        <v>143</v>
      </c>
      <c r="L1325">
        <v>2.10707170174586</v>
      </c>
      <c r="M1325" t="s">
        <v>171</v>
      </c>
      <c r="N1325" t="s">
        <v>110</v>
      </c>
      <c r="O1325">
        <v>1.16315265867233</v>
      </c>
      <c r="P1325" t="s">
        <v>400</v>
      </c>
      <c r="Q1325" t="s">
        <v>116</v>
      </c>
      <c r="R1325">
        <v>1.11590409523878</v>
      </c>
      <c r="S1325" t="s">
        <v>134</v>
      </c>
      <c r="T1325" t="s">
        <v>1076</v>
      </c>
      <c r="U1325">
        <v>1.0568107571335901</v>
      </c>
      <c r="V1325" t="s">
        <v>1077</v>
      </c>
      <c r="W1325" t="s">
        <v>1073</v>
      </c>
      <c r="X1325">
        <v>1.0245044383941999</v>
      </c>
      <c r="Y1325" t="s">
        <v>1074</v>
      </c>
      <c r="Z1325" t="s">
        <v>403</v>
      </c>
      <c r="AA1325">
        <v>0.97956923800433404</v>
      </c>
      <c r="AB1325" t="s">
        <v>404</v>
      </c>
      <c r="AC1325">
        <v>819818</v>
      </c>
      <c r="AD1325">
        <v>1236610</v>
      </c>
      <c r="AE1325">
        <v>1011691</v>
      </c>
      <c r="AF1325" t="s">
        <v>118</v>
      </c>
      <c r="AH1325" s="41" t="s">
        <v>1352</v>
      </c>
      <c r="AI1325" t="s">
        <v>151</v>
      </c>
      <c r="AJ1325" t="s">
        <v>121</v>
      </c>
      <c r="AK1325" s="32">
        <v>43356</v>
      </c>
      <c r="AL1325" s="32">
        <v>43356</v>
      </c>
      <c r="AM1325">
        <v>13</v>
      </c>
      <c r="AN1325">
        <v>1</v>
      </c>
    </row>
    <row r="1326" spans="1:40" ht="63" x14ac:dyDescent="0.3">
      <c r="A1326" s="32">
        <v>43343</v>
      </c>
      <c r="B1326">
        <v>69688</v>
      </c>
      <c r="C1326">
        <v>0.109</v>
      </c>
      <c r="D1326" t="s">
        <v>201</v>
      </c>
      <c r="E1326" t="s">
        <v>16</v>
      </c>
      <c r="F1326" t="s">
        <v>1190</v>
      </c>
      <c r="G1326">
        <v>0</v>
      </c>
      <c r="H1326">
        <v>1</v>
      </c>
      <c r="I1326">
        <v>0</v>
      </c>
      <c r="J1326">
        <v>0</v>
      </c>
      <c r="K1326" t="s">
        <v>129</v>
      </c>
      <c r="L1326">
        <v>1.2030725316672199</v>
      </c>
      <c r="M1326" t="s">
        <v>169</v>
      </c>
      <c r="N1326" t="s">
        <v>110</v>
      </c>
      <c r="O1326">
        <v>1.16315265867233</v>
      </c>
      <c r="P1326" t="s">
        <v>400</v>
      </c>
      <c r="Q1326" t="s">
        <v>116</v>
      </c>
      <c r="R1326">
        <v>1.11590409523878</v>
      </c>
      <c r="S1326" t="s">
        <v>134</v>
      </c>
      <c r="T1326" t="s">
        <v>124</v>
      </c>
      <c r="U1326">
        <v>1.0882273625129699</v>
      </c>
      <c r="V1326" t="s">
        <v>135</v>
      </c>
      <c r="W1326" t="s">
        <v>1076</v>
      </c>
      <c r="X1326">
        <v>1.0568107571335901</v>
      </c>
      <c r="Y1326" t="s">
        <v>1077</v>
      </c>
      <c r="Z1326" t="s">
        <v>1073</v>
      </c>
      <c r="AA1326">
        <v>1.0245044383941999</v>
      </c>
      <c r="AB1326" t="s">
        <v>1074</v>
      </c>
      <c r="AC1326">
        <v>822264</v>
      </c>
      <c r="AD1326">
        <v>1240994</v>
      </c>
      <c r="AE1326">
        <v>9751041</v>
      </c>
      <c r="AF1326" t="s">
        <v>118</v>
      </c>
      <c r="AH1326" s="41" t="s">
        <v>1496</v>
      </c>
      <c r="AI1326" t="s">
        <v>120</v>
      </c>
      <c r="AJ1326" t="s">
        <v>121</v>
      </c>
      <c r="AK1326" s="32">
        <v>43363</v>
      </c>
      <c r="AL1326" s="32">
        <v>43363</v>
      </c>
      <c r="AM1326">
        <v>20</v>
      </c>
      <c r="AN1326">
        <v>1</v>
      </c>
    </row>
    <row r="1327" spans="1:40" ht="31.5" x14ac:dyDescent="0.3">
      <c r="A1327" s="32">
        <v>43343</v>
      </c>
      <c r="B1327">
        <v>69950</v>
      </c>
      <c r="C1327">
        <v>0.123</v>
      </c>
      <c r="D1327" t="s">
        <v>243</v>
      </c>
      <c r="E1327" t="s">
        <v>13</v>
      </c>
      <c r="F1327" t="s">
        <v>237</v>
      </c>
      <c r="G1327">
        <v>0</v>
      </c>
      <c r="H1327">
        <v>1</v>
      </c>
      <c r="I1327">
        <v>0</v>
      </c>
      <c r="J1327">
        <v>0</v>
      </c>
      <c r="K1327" t="s">
        <v>106</v>
      </c>
      <c r="L1327">
        <v>2.79676223616134</v>
      </c>
      <c r="M1327" t="s">
        <v>702</v>
      </c>
      <c r="N1327" t="s">
        <v>110</v>
      </c>
      <c r="O1327">
        <v>1.16315265867233</v>
      </c>
      <c r="P1327" t="s">
        <v>400</v>
      </c>
      <c r="Q1327" t="s">
        <v>1076</v>
      </c>
      <c r="R1327">
        <v>1.0568107571335901</v>
      </c>
      <c r="S1327" t="s">
        <v>1077</v>
      </c>
      <c r="T1327" t="s">
        <v>1073</v>
      </c>
      <c r="U1327">
        <v>1.0245044383941999</v>
      </c>
      <c r="V1327" t="s">
        <v>1074</v>
      </c>
      <c r="W1327" t="s">
        <v>143</v>
      </c>
      <c r="X1327">
        <v>1.00319740091302</v>
      </c>
      <c r="Y1327" t="s">
        <v>144</v>
      </c>
      <c r="Z1327" t="s">
        <v>112</v>
      </c>
      <c r="AA1327">
        <v>0.982017628506755</v>
      </c>
      <c r="AB1327" t="s">
        <v>113</v>
      </c>
      <c r="AC1327">
        <v>822209</v>
      </c>
      <c r="AD1327">
        <v>1240892</v>
      </c>
      <c r="AE1327">
        <v>1769280</v>
      </c>
      <c r="AF1327" t="s">
        <v>118</v>
      </c>
      <c r="AH1327" s="41" t="s">
        <v>1497</v>
      </c>
      <c r="AI1327" t="s">
        <v>120</v>
      </c>
      <c r="AJ1327" t="s">
        <v>121</v>
      </c>
      <c r="AK1327" s="32">
        <v>43363</v>
      </c>
      <c r="AL1327" s="32">
        <v>43363</v>
      </c>
      <c r="AM1327">
        <v>20</v>
      </c>
      <c r="AN1327">
        <v>1</v>
      </c>
    </row>
    <row r="1328" spans="1:40" x14ac:dyDescent="0.3">
      <c r="A1328" s="32">
        <v>43343</v>
      </c>
      <c r="B1328">
        <v>700034</v>
      </c>
      <c r="C1328">
        <v>0.122</v>
      </c>
      <c r="D1328" t="s">
        <v>248</v>
      </c>
      <c r="E1328" t="s">
        <v>17</v>
      </c>
      <c r="F1328" t="s">
        <v>1498</v>
      </c>
      <c r="G1328">
        <v>0</v>
      </c>
      <c r="H1328">
        <v>1</v>
      </c>
      <c r="I1328">
        <v>0</v>
      </c>
      <c r="J1328">
        <v>0</v>
      </c>
      <c r="K1328" t="s">
        <v>129</v>
      </c>
      <c r="L1328">
        <v>1.6363594622045099</v>
      </c>
      <c r="M1328" t="s">
        <v>708</v>
      </c>
      <c r="N1328" t="s">
        <v>108</v>
      </c>
      <c r="O1328">
        <v>1.12625407714445</v>
      </c>
      <c r="P1328" t="s">
        <v>109</v>
      </c>
      <c r="Q1328" t="s">
        <v>116</v>
      </c>
      <c r="R1328">
        <v>1.11590409523878</v>
      </c>
      <c r="S1328" t="s">
        <v>134</v>
      </c>
      <c r="T1328" t="s">
        <v>110</v>
      </c>
      <c r="U1328">
        <v>1.0662848126568001</v>
      </c>
      <c r="V1328" t="s">
        <v>111</v>
      </c>
      <c r="W1328" t="s">
        <v>1076</v>
      </c>
      <c r="X1328">
        <v>1.0568107571335901</v>
      </c>
      <c r="Y1328" t="s">
        <v>1077</v>
      </c>
      <c r="Z1328" t="s">
        <v>143</v>
      </c>
      <c r="AA1328">
        <v>1.00319740091302</v>
      </c>
      <c r="AB1328" t="s">
        <v>144</v>
      </c>
      <c r="AN1328">
        <v>805</v>
      </c>
    </row>
    <row r="1329" spans="1:40" x14ac:dyDescent="0.3">
      <c r="A1329" s="32">
        <v>43343</v>
      </c>
      <c r="B1329">
        <v>700041</v>
      </c>
      <c r="C1329">
        <v>0.127</v>
      </c>
      <c r="D1329" t="s">
        <v>464</v>
      </c>
      <c r="E1329" t="s">
        <v>17</v>
      </c>
      <c r="F1329" t="s">
        <v>1499</v>
      </c>
      <c r="G1329">
        <v>0</v>
      </c>
      <c r="H1329">
        <v>0</v>
      </c>
      <c r="I1329">
        <v>0</v>
      </c>
      <c r="J1329">
        <v>1</v>
      </c>
      <c r="K1329" t="s">
        <v>129</v>
      </c>
      <c r="L1329">
        <v>1.6363594622045099</v>
      </c>
      <c r="M1329" t="s">
        <v>708</v>
      </c>
      <c r="N1329" t="s">
        <v>108</v>
      </c>
      <c r="O1329">
        <v>1.40136162698032</v>
      </c>
      <c r="P1329" t="s">
        <v>212</v>
      </c>
      <c r="Q1329" t="s">
        <v>116</v>
      </c>
      <c r="R1329">
        <v>1.11590409523878</v>
      </c>
      <c r="S1329" t="s">
        <v>134</v>
      </c>
      <c r="T1329" t="s">
        <v>110</v>
      </c>
      <c r="U1329">
        <v>1.0662848126568001</v>
      </c>
      <c r="V1329" t="s">
        <v>111</v>
      </c>
      <c r="W1329" t="s">
        <v>1076</v>
      </c>
      <c r="X1329">
        <v>1.0568107571335901</v>
      </c>
      <c r="Y1329" t="s">
        <v>1077</v>
      </c>
      <c r="Z1329" t="s">
        <v>143</v>
      </c>
      <c r="AA1329">
        <v>1.00319740091302</v>
      </c>
      <c r="AB1329" t="s">
        <v>144</v>
      </c>
      <c r="AN1329">
        <v>69</v>
      </c>
    </row>
    <row r="1330" spans="1:40" x14ac:dyDescent="0.3">
      <c r="A1330" s="32">
        <v>43343</v>
      </c>
      <c r="B1330">
        <v>700060</v>
      </c>
      <c r="C1330">
        <v>0.115</v>
      </c>
      <c r="D1330" t="s">
        <v>241</v>
      </c>
      <c r="E1330" t="s">
        <v>17</v>
      </c>
      <c r="F1330" t="s">
        <v>1500</v>
      </c>
      <c r="G1330">
        <v>0</v>
      </c>
      <c r="H1330">
        <v>1</v>
      </c>
      <c r="I1330">
        <v>0</v>
      </c>
      <c r="J1330">
        <v>0</v>
      </c>
      <c r="K1330" t="s">
        <v>129</v>
      </c>
      <c r="L1330">
        <v>1.6363594622045099</v>
      </c>
      <c r="M1330" t="s">
        <v>708</v>
      </c>
      <c r="N1330" t="s">
        <v>106</v>
      </c>
      <c r="O1330">
        <v>1.24881200088203</v>
      </c>
      <c r="P1330" t="s">
        <v>1095</v>
      </c>
      <c r="Q1330" t="s">
        <v>116</v>
      </c>
      <c r="R1330">
        <v>1.11590409523878</v>
      </c>
      <c r="S1330" t="s">
        <v>134</v>
      </c>
      <c r="T1330" t="s">
        <v>110</v>
      </c>
      <c r="U1330">
        <v>1.0662848126568001</v>
      </c>
      <c r="V1330" t="s">
        <v>111</v>
      </c>
      <c r="W1330" t="s">
        <v>1076</v>
      </c>
      <c r="X1330">
        <v>1.0568107571335901</v>
      </c>
      <c r="Y1330" t="s">
        <v>1077</v>
      </c>
      <c r="Z1330" t="s">
        <v>143</v>
      </c>
      <c r="AA1330">
        <v>1.00319740091302</v>
      </c>
      <c r="AB1330" t="s">
        <v>144</v>
      </c>
      <c r="AN1330">
        <v>70</v>
      </c>
    </row>
    <row r="1331" spans="1:40" x14ac:dyDescent="0.3">
      <c r="A1331" s="32">
        <v>43343</v>
      </c>
      <c r="B1331">
        <v>700104</v>
      </c>
      <c r="C1331">
        <v>0.106</v>
      </c>
      <c r="D1331" t="s">
        <v>122</v>
      </c>
      <c r="E1331" t="s">
        <v>17</v>
      </c>
      <c r="F1331" t="s">
        <v>1499</v>
      </c>
      <c r="G1331">
        <v>0</v>
      </c>
      <c r="H1331">
        <v>1</v>
      </c>
      <c r="I1331">
        <v>0</v>
      </c>
      <c r="J1331">
        <v>0</v>
      </c>
      <c r="K1331" t="s">
        <v>129</v>
      </c>
      <c r="L1331">
        <v>1.6363594622045099</v>
      </c>
      <c r="M1331" t="s">
        <v>708</v>
      </c>
      <c r="N1331" t="s">
        <v>108</v>
      </c>
      <c r="O1331">
        <v>1.12625407714445</v>
      </c>
      <c r="P1331" t="s">
        <v>109</v>
      </c>
      <c r="Q1331" t="s">
        <v>116</v>
      </c>
      <c r="R1331">
        <v>1.11590409523878</v>
      </c>
      <c r="S1331" t="s">
        <v>134</v>
      </c>
      <c r="T1331" t="s">
        <v>110</v>
      </c>
      <c r="U1331">
        <v>1.0662848126568001</v>
      </c>
      <c r="V1331" t="s">
        <v>111</v>
      </c>
      <c r="W1331" t="s">
        <v>143</v>
      </c>
      <c r="X1331">
        <v>1.00319740091302</v>
      </c>
      <c r="Y1331" t="s">
        <v>144</v>
      </c>
      <c r="Z1331" t="s">
        <v>403</v>
      </c>
      <c r="AA1331">
        <v>0.97956923800433404</v>
      </c>
      <c r="AB1331" t="s">
        <v>404</v>
      </c>
      <c r="AN1331">
        <v>723</v>
      </c>
    </row>
    <row r="1332" spans="1:40" x14ac:dyDescent="0.3">
      <c r="A1332" s="32">
        <v>43343</v>
      </c>
      <c r="B1332">
        <v>700125</v>
      </c>
      <c r="C1332">
        <v>0.105</v>
      </c>
      <c r="D1332" t="s">
        <v>251</v>
      </c>
      <c r="E1332" t="s">
        <v>17</v>
      </c>
      <c r="F1332" t="s">
        <v>1498</v>
      </c>
      <c r="G1332">
        <v>0</v>
      </c>
      <c r="H1332">
        <v>1</v>
      </c>
      <c r="I1332">
        <v>0</v>
      </c>
      <c r="J1332">
        <v>0</v>
      </c>
      <c r="K1332" t="s">
        <v>129</v>
      </c>
      <c r="L1332">
        <v>1.6363594622045099</v>
      </c>
      <c r="M1332" t="s">
        <v>708</v>
      </c>
      <c r="N1332" t="s">
        <v>106</v>
      </c>
      <c r="O1332">
        <v>1.24881200088203</v>
      </c>
      <c r="P1332" t="s">
        <v>1095</v>
      </c>
      <c r="Q1332" t="s">
        <v>116</v>
      </c>
      <c r="R1332">
        <v>1.11590409523878</v>
      </c>
      <c r="S1332" t="s">
        <v>134</v>
      </c>
      <c r="T1332" t="s">
        <v>110</v>
      </c>
      <c r="U1332">
        <v>1.0662848126568001</v>
      </c>
      <c r="V1332" t="s">
        <v>111</v>
      </c>
      <c r="W1332" t="s">
        <v>1076</v>
      </c>
      <c r="X1332">
        <v>1.0568107571335901</v>
      </c>
      <c r="Y1332" t="s">
        <v>1077</v>
      </c>
      <c r="Z1332" t="s">
        <v>143</v>
      </c>
      <c r="AA1332">
        <v>1.00319740091302</v>
      </c>
      <c r="AB1332" t="s">
        <v>144</v>
      </c>
      <c r="AN1332">
        <v>114</v>
      </c>
    </row>
    <row r="1333" spans="1:40" x14ac:dyDescent="0.3">
      <c r="A1333" s="32">
        <v>43343</v>
      </c>
      <c r="B1333">
        <v>700156</v>
      </c>
      <c r="C1333">
        <v>0.11</v>
      </c>
      <c r="D1333" t="s">
        <v>104</v>
      </c>
      <c r="E1333" t="s">
        <v>17</v>
      </c>
      <c r="F1333" t="s">
        <v>1500</v>
      </c>
      <c r="G1333">
        <v>0</v>
      </c>
      <c r="H1333">
        <v>1</v>
      </c>
      <c r="I1333">
        <v>0</v>
      </c>
      <c r="J1333">
        <v>0</v>
      </c>
      <c r="K1333" t="s">
        <v>129</v>
      </c>
      <c r="L1333">
        <v>1.6363594622045099</v>
      </c>
      <c r="M1333" t="s">
        <v>708</v>
      </c>
      <c r="N1333" t="s">
        <v>116</v>
      </c>
      <c r="O1333">
        <v>1.11590409523878</v>
      </c>
      <c r="P1333" t="s">
        <v>134</v>
      </c>
      <c r="Q1333" t="s">
        <v>110</v>
      </c>
      <c r="R1333">
        <v>1.0662848126568001</v>
      </c>
      <c r="S1333" t="s">
        <v>111</v>
      </c>
      <c r="T1333" t="s">
        <v>1076</v>
      </c>
      <c r="U1333">
        <v>1.0568107571335901</v>
      </c>
      <c r="V1333" t="s">
        <v>1077</v>
      </c>
      <c r="W1333" t="s">
        <v>143</v>
      </c>
      <c r="X1333">
        <v>1.00319740091302</v>
      </c>
      <c r="Y1333" t="s">
        <v>144</v>
      </c>
      <c r="Z1333" t="s">
        <v>403</v>
      </c>
      <c r="AA1333">
        <v>0.97956923800433404</v>
      </c>
      <c r="AB1333" t="s">
        <v>404</v>
      </c>
      <c r="AN1333">
        <v>148</v>
      </c>
    </row>
    <row r="1334" spans="1:40" x14ac:dyDescent="0.3">
      <c r="A1334" s="32">
        <v>43343</v>
      </c>
      <c r="B1334">
        <v>700158</v>
      </c>
      <c r="C1334">
        <v>0.11799999999999999</v>
      </c>
      <c r="D1334" t="s">
        <v>230</v>
      </c>
      <c r="E1334" t="s">
        <v>17</v>
      </c>
      <c r="F1334" t="s">
        <v>1498</v>
      </c>
      <c r="G1334">
        <v>0</v>
      </c>
      <c r="H1334">
        <v>1</v>
      </c>
      <c r="I1334">
        <v>0</v>
      </c>
      <c r="J1334">
        <v>0</v>
      </c>
      <c r="K1334" t="s">
        <v>129</v>
      </c>
      <c r="L1334">
        <v>1.6363594622045099</v>
      </c>
      <c r="M1334" t="s">
        <v>708</v>
      </c>
      <c r="N1334" t="s">
        <v>106</v>
      </c>
      <c r="O1334">
        <v>1.24881200088203</v>
      </c>
      <c r="P1334" t="s">
        <v>1095</v>
      </c>
      <c r="Q1334" t="s">
        <v>116</v>
      </c>
      <c r="R1334">
        <v>1.11590409523878</v>
      </c>
      <c r="S1334" t="s">
        <v>134</v>
      </c>
      <c r="T1334" t="s">
        <v>110</v>
      </c>
      <c r="U1334">
        <v>1.0662848126568001</v>
      </c>
      <c r="V1334" t="s">
        <v>111</v>
      </c>
      <c r="W1334" t="s">
        <v>1076</v>
      </c>
      <c r="X1334">
        <v>1.0568107571335901</v>
      </c>
      <c r="Y1334" t="s">
        <v>1077</v>
      </c>
      <c r="Z1334" t="s">
        <v>143</v>
      </c>
      <c r="AA1334">
        <v>1.00319740091302</v>
      </c>
      <c r="AB1334" t="s">
        <v>144</v>
      </c>
      <c r="AN1334">
        <v>221</v>
      </c>
    </row>
    <row r="1335" spans="1:40" x14ac:dyDescent="0.3">
      <c r="A1335" s="32">
        <v>43343</v>
      </c>
      <c r="B1335">
        <v>700203</v>
      </c>
      <c r="C1335">
        <v>0.104</v>
      </c>
      <c r="D1335" t="s">
        <v>491</v>
      </c>
      <c r="E1335" t="s">
        <v>17</v>
      </c>
      <c r="F1335" t="s">
        <v>1500</v>
      </c>
      <c r="G1335">
        <v>0</v>
      </c>
      <c r="H1335">
        <v>1</v>
      </c>
      <c r="I1335">
        <v>0</v>
      </c>
      <c r="J1335">
        <v>0</v>
      </c>
      <c r="K1335" t="s">
        <v>129</v>
      </c>
      <c r="L1335">
        <v>1.6363594622045099</v>
      </c>
      <c r="M1335" t="s">
        <v>708</v>
      </c>
      <c r="N1335" t="s">
        <v>116</v>
      </c>
      <c r="O1335">
        <v>1.11590409523878</v>
      </c>
      <c r="P1335" t="s">
        <v>134</v>
      </c>
      <c r="Q1335" t="s">
        <v>110</v>
      </c>
      <c r="R1335">
        <v>1.0662848126568001</v>
      </c>
      <c r="S1335" t="s">
        <v>111</v>
      </c>
      <c r="T1335" t="s">
        <v>1076</v>
      </c>
      <c r="U1335">
        <v>1.0568107571335901</v>
      </c>
      <c r="V1335" t="s">
        <v>1077</v>
      </c>
      <c r="W1335" t="s">
        <v>143</v>
      </c>
      <c r="X1335">
        <v>1.00319740091302</v>
      </c>
      <c r="Y1335" t="s">
        <v>144</v>
      </c>
      <c r="Z1335" t="s">
        <v>108</v>
      </c>
      <c r="AA1335">
        <v>0.99686932277824802</v>
      </c>
      <c r="AB1335" t="s">
        <v>174</v>
      </c>
      <c r="AN1335">
        <v>132</v>
      </c>
    </row>
    <row r="1336" spans="1:40" x14ac:dyDescent="0.3">
      <c r="A1336" s="32">
        <v>43343</v>
      </c>
      <c r="B1336">
        <v>700224</v>
      </c>
      <c r="C1336">
        <v>0.11600000000000001</v>
      </c>
      <c r="D1336" t="s">
        <v>252</v>
      </c>
      <c r="E1336" t="s">
        <v>17</v>
      </c>
      <c r="F1336" t="s">
        <v>1499</v>
      </c>
      <c r="G1336">
        <v>0</v>
      </c>
      <c r="H1336">
        <v>1</v>
      </c>
      <c r="I1336">
        <v>0</v>
      </c>
      <c r="J1336">
        <v>0</v>
      </c>
      <c r="K1336" t="s">
        <v>129</v>
      </c>
      <c r="L1336">
        <v>1.6363594622045099</v>
      </c>
      <c r="M1336" t="s">
        <v>708</v>
      </c>
      <c r="N1336" t="s">
        <v>110</v>
      </c>
      <c r="O1336">
        <v>1.0662848126568001</v>
      </c>
      <c r="P1336" t="s">
        <v>111</v>
      </c>
      <c r="Q1336" t="s">
        <v>1076</v>
      </c>
      <c r="R1336">
        <v>1.0568107571335901</v>
      </c>
      <c r="S1336" t="s">
        <v>1077</v>
      </c>
      <c r="T1336" t="s">
        <v>143</v>
      </c>
      <c r="U1336">
        <v>1.00319740091302</v>
      </c>
      <c r="V1336" t="s">
        <v>144</v>
      </c>
      <c r="W1336" t="s">
        <v>108</v>
      </c>
      <c r="X1336">
        <v>0.99686932277824802</v>
      </c>
      <c r="Y1336" t="s">
        <v>174</v>
      </c>
      <c r="Z1336" t="s">
        <v>403</v>
      </c>
      <c r="AA1336">
        <v>0.97956923800433404</v>
      </c>
      <c r="AB1336" t="s">
        <v>404</v>
      </c>
      <c r="AN1336">
        <v>744</v>
      </c>
    </row>
    <row r="1337" spans="1:40" x14ac:dyDescent="0.3">
      <c r="A1337" s="32">
        <v>43343</v>
      </c>
      <c r="B1337">
        <v>700234</v>
      </c>
      <c r="C1337">
        <v>0.109</v>
      </c>
      <c r="D1337" t="s">
        <v>159</v>
      </c>
      <c r="E1337" t="s">
        <v>17</v>
      </c>
      <c r="F1337" t="s">
        <v>1500</v>
      </c>
      <c r="G1337">
        <v>0</v>
      </c>
      <c r="H1337">
        <v>1</v>
      </c>
      <c r="I1337">
        <v>0</v>
      </c>
      <c r="J1337">
        <v>0</v>
      </c>
      <c r="K1337" t="s">
        <v>129</v>
      </c>
      <c r="L1337">
        <v>1.6363594622045099</v>
      </c>
      <c r="M1337" t="s">
        <v>708</v>
      </c>
      <c r="N1337" t="s">
        <v>106</v>
      </c>
      <c r="O1337">
        <v>1.24881200088203</v>
      </c>
      <c r="P1337" t="s">
        <v>1095</v>
      </c>
      <c r="Q1337" t="s">
        <v>116</v>
      </c>
      <c r="R1337">
        <v>1.11590409523878</v>
      </c>
      <c r="S1337" t="s">
        <v>134</v>
      </c>
      <c r="T1337" t="s">
        <v>110</v>
      </c>
      <c r="U1337">
        <v>1.0662848126568001</v>
      </c>
      <c r="V1337" t="s">
        <v>111</v>
      </c>
      <c r="W1337" t="s">
        <v>1076</v>
      </c>
      <c r="X1337">
        <v>1.0568107571335901</v>
      </c>
      <c r="Y1337" t="s">
        <v>1077</v>
      </c>
      <c r="Z1337" t="s">
        <v>143</v>
      </c>
      <c r="AA1337">
        <v>1.00319740091302</v>
      </c>
      <c r="AB1337" t="s">
        <v>144</v>
      </c>
      <c r="AN1337">
        <v>794</v>
      </c>
    </row>
    <row r="1338" spans="1:40" x14ac:dyDescent="0.3">
      <c r="A1338" s="32">
        <v>43343</v>
      </c>
      <c r="B1338">
        <v>700276</v>
      </c>
      <c r="C1338">
        <v>0.109</v>
      </c>
      <c r="D1338" t="s">
        <v>347</v>
      </c>
      <c r="E1338" t="s">
        <v>17</v>
      </c>
      <c r="F1338" t="s">
        <v>1498</v>
      </c>
      <c r="G1338">
        <v>0</v>
      </c>
      <c r="H1338">
        <v>1</v>
      </c>
      <c r="I1338">
        <v>0</v>
      </c>
      <c r="J1338">
        <v>0</v>
      </c>
      <c r="K1338" t="s">
        <v>129</v>
      </c>
      <c r="L1338">
        <v>1.6363594622045099</v>
      </c>
      <c r="M1338" t="s">
        <v>708</v>
      </c>
      <c r="N1338" t="s">
        <v>110</v>
      </c>
      <c r="O1338">
        <v>1.0662848126568001</v>
      </c>
      <c r="P1338" t="s">
        <v>111</v>
      </c>
      <c r="Q1338" t="s">
        <v>1076</v>
      </c>
      <c r="R1338">
        <v>1.0568107571335901</v>
      </c>
      <c r="S1338" t="s">
        <v>1077</v>
      </c>
      <c r="T1338" t="s">
        <v>143</v>
      </c>
      <c r="U1338">
        <v>1.00319740091302</v>
      </c>
      <c r="V1338" t="s">
        <v>144</v>
      </c>
      <c r="W1338" t="s">
        <v>108</v>
      </c>
      <c r="X1338">
        <v>0.99686932277824802</v>
      </c>
      <c r="Y1338" t="s">
        <v>174</v>
      </c>
      <c r="Z1338" t="s">
        <v>112</v>
      </c>
      <c r="AA1338">
        <v>0.99373936777646399</v>
      </c>
      <c r="AB1338" t="s">
        <v>148</v>
      </c>
      <c r="AN1338">
        <v>186</v>
      </c>
    </row>
    <row r="1339" spans="1:40" x14ac:dyDescent="0.3">
      <c r="A1339" s="32">
        <v>43343</v>
      </c>
      <c r="B1339">
        <v>700301</v>
      </c>
      <c r="C1339">
        <v>0.109</v>
      </c>
      <c r="D1339" t="s">
        <v>248</v>
      </c>
      <c r="E1339" t="s">
        <v>17</v>
      </c>
      <c r="F1339" t="s">
        <v>1498</v>
      </c>
      <c r="G1339">
        <v>0</v>
      </c>
      <c r="H1339">
        <v>1</v>
      </c>
      <c r="I1339">
        <v>0</v>
      </c>
      <c r="J1339">
        <v>0</v>
      </c>
      <c r="K1339" t="s">
        <v>129</v>
      </c>
      <c r="L1339">
        <v>1.6363594622045099</v>
      </c>
      <c r="M1339" t="s">
        <v>708</v>
      </c>
      <c r="N1339" t="s">
        <v>108</v>
      </c>
      <c r="O1339">
        <v>1.12625407714445</v>
      </c>
      <c r="P1339" t="s">
        <v>109</v>
      </c>
      <c r="Q1339" t="s">
        <v>116</v>
      </c>
      <c r="R1339">
        <v>1.11590409523878</v>
      </c>
      <c r="S1339" t="s">
        <v>134</v>
      </c>
      <c r="T1339" t="s">
        <v>110</v>
      </c>
      <c r="U1339">
        <v>1.0662848126568001</v>
      </c>
      <c r="V1339" t="s">
        <v>111</v>
      </c>
      <c r="W1339" t="s">
        <v>143</v>
      </c>
      <c r="X1339">
        <v>1.00319740091302</v>
      </c>
      <c r="Y1339" t="s">
        <v>144</v>
      </c>
      <c r="Z1339" t="s">
        <v>403</v>
      </c>
      <c r="AA1339">
        <v>0.97956923800433404</v>
      </c>
      <c r="AB1339" t="s">
        <v>404</v>
      </c>
      <c r="AN1339">
        <v>87</v>
      </c>
    </row>
    <row r="1340" spans="1:40" x14ac:dyDescent="0.3">
      <c r="A1340" s="32">
        <v>43343</v>
      </c>
      <c r="B1340">
        <v>700334</v>
      </c>
      <c r="C1340">
        <v>0.185</v>
      </c>
      <c r="D1340" t="s">
        <v>241</v>
      </c>
      <c r="E1340" t="s">
        <v>17</v>
      </c>
      <c r="F1340" t="s">
        <v>1500</v>
      </c>
      <c r="G1340">
        <v>0</v>
      </c>
      <c r="H1340">
        <v>1</v>
      </c>
      <c r="I1340">
        <v>0</v>
      </c>
      <c r="J1340">
        <v>0</v>
      </c>
      <c r="K1340" t="s">
        <v>106</v>
      </c>
      <c r="L1340">
        <v>2.79676223616134</v>
      </c>
      <c r="M1340" t="s">
        <v>702</v>
      </c>
      <c r="N1340" t="s">
        <v>129</v>
      </c>
      <c r="O1340">
        <v>1.6363594622045099</v>
      </c>
      <c r="P1340" t="s">
        <v>708</v>
      </c>
      <c r="Q1340" t="s">
        <v>124</v>
      </c>
      <c r="R1340">
        <v>1.0882273625129699</v>
      </c>
      <c r="S1340" t="s">
        <v>135</v>
      </c>
      <c r="T1340" t="s">
        <v>110</v>
      </c>
      <c r="U1340">
        <v>1.0662848126568001</v>
      </c>
      <c r="V1340" t="s">
        <v>111</v>
      </c>
      <c r="W1340" t="s">
        <v>143</v>
      </c>
      <c r="X1340">
        <v>1.00319740091302</v>
      </c>
      <c r="Y1340" t="s">
        <v>144</v>
      </c>
      <c r="Z1340" t="s">
        <v>108</v>
      </c>
      <c r="AA1340">
        <v>0.99686932277824802</v>
      </c>
      <c r="AB1340" t="s">
        <v>174</v>
      </c>
      <c r="AN1340">
        <v>795</v>
      </c>
    </row>
    <row r="1341" spans="1:40" x14ac:dyDescent="0.3">
      <c r="A1341" s="32">
        <v>43343</v>
      </c>
      <c r="B1341">
        <v>700359</v>
      </c>
      <c r="C1341">
        <v>0.121</v>
      </c>
      <c r="D1341" t="s">
        <v>201</v>
      </c>
      <c r="E1341" t="s">
        <v>17</v>
      </c>
      <c r="F1341" t="s">
        <v>1500</v>
      </c>
      <c r="G1341">
        <v>0</v>
      </c>
      <c r="H1341">
        <v>1</v>
      </c>
      <c r="I1341">
        <v>0</v>
      </c>
      <c r="J1341">
        <v>0</v>
      </c>
      <c r="K1341" t="s">
        <v>129</v>
      </c>
      <c r="L1341">
        <v>1.6363594622045099</v>
      </c>
      <c r="M1341" t="s">
        <v>708</v>
      </c>
      <c r="N1341" t="s">
        <v>106</v>
      </c>
      <c r="O1341">
        <v>1.24881200088203</v>
      </c>
      <c r="P1341" t="s">
        <v>1095</v>
      </c>
      <c r="Q1341" t="s">
        <v>108</v>
      </c>
      <c r="R1341">
        <v>1.12625407714445</v>
      </c>
      <c r="S1341" t="s">
        <v>109</v>
      </c>
      <c r="T1341" t="s">
        <v>110</v>
      </c>
      <c r="U1341">
        <v>1.0662848126568001</v>
      </c>
      <c r="V1341" t="s">
        <v>111</v>
      </c>
      <c r="W1341" t="s">
        <v>1076</v>
      </c>
      <c r="X1341">
        <v>1.0568107571335901</v>
      </c>
      <c r="Y1341" t="s">
        <v>1077</v>
      </c>
      <c r="Z1341" t="s">
        <v>143</v>
      </c>
      <c r="AA1341">
        <v>1.00319740091302</v>
      </c>
      <c r="AB1341" t="s">
        <v>144</v>
      </c>
      <c r="AN1341">
        <v>745</v>
      </c>
    </row>
    <row r="1342" spans="1:40" x14ac:dyDescent="0.3">
      <c r="A1342" s="32">
        <v>43343</v>
      </c>
      <c r="B1342">
        <v>700360</v>
      </c>
      <c r="C1342">
        <v>0.107</v>
      </c>
      <c r="D1342" t="s">
        <v>201</v>
      </c>
      <c r="E1342" t="s">
        <v>17</v>
      </c>
      <c r="F1342" t="s">
        <v>1500</v>
      </c>
      <c r="G1342">
        <v>0</v>
      </c>
      <c r="H1342">
        <v>1</v>
      </c>
      <c r="I1342">
        <v>0</v>
      </c>
      <c r="J1342">
        <v>0</v>
      </c>
      <c r="K1342" t="s">
        <v>129</v>
      </c>
      <c r="L1342">
        <v>1.6363594622045099</v>
      </c>
      <c r="M1342" t="s">
        <v>708</v>
      </c>
      <c r="N1342" t="s">
        <v>108</v>
      </c>
      <c r="O1342">
        <v>1.12625407714445</v>
      </c>
      <c r="P1342" t="s">
        <v>109</v>
      </c>
      <c r="Q1342" t="s">
        <v>110</v>
      </c>
      <c r="R1342">
        <v>1.0662848126568001</v>
      </c>
      <c r="S1342" t="s">
        <v>111</v>
      </c>
      <c r="T1342" t="s">
        <v>1076</v>
      </c>
      <c r="U1342">
        <v>1.0568107571335901</v>
      </c>
      <c r="V1342" t="s">
        <v>1077</v>
      </c>
      <c r="W1342" t="s">
        <v>143</v>
      </c>
      <c r="X1342">
        <v>1.00319740091302</v>
      </c>
      <c r="Y1342" t="s">
        <v>144</v>
      </c>
      <c r="Z1342" t="s">
        <v>112</v>
      </c>
      <c r="AA1342">
        <v>0.99264605913871795</v>
      </c>
      <c r="AB1342" t="s">
        <v>113</v>
      </c>
      <c r="AN1342">
        <v>734</v>
      </c>
    </row>
    <row r="1343" spans="1:40" x14ac:dyDescent="0.3">
      <c r="A1343" s="32">
        <v>43343</v>
      </c>
      <c r="B1343">
        <v>700428</v>
      </c>
      <c r="C1343">
        <v>0.14399999999999999</v>
      </c>
      <c r="D1343" t="s">
        <v>270</v>
      </c>
      <c r="E1343" t="s">
        <v>17</v>
      </c>
      <c r="F1343" t="s">
        <v>1500</v>
      </c>
      <c r="G1343">
        <v>0</v>
      </c>
      <c r="H1343">
        <v>1</v>
      </c>
      <c r="I1343">
        <v>0</v>
      </c>
      <c r="J1343">
        <v>0</v>
      </c>
      <c r="K1343" t="s">
        <v>129</v>
      </c>
      <c r="L1343">
        <v>1.6363594622045099</v>
      </c>
      <c r="M1343" t="s">
        <v>708</v>
      </c>
      <c r="N1343" t="s">
        <v>106</v>
      </c>
      <c r="O1343">
        <v>1.24881200088203</v>
      </c>
      <c r="P1343" t="s">
        <v>1095</v>
      </c>
      <c r="Q1343" t="s">
        <v>110</v>
      </c>
      <c r="R1343">
        <v>1.0662848126568001</v>
      </c>
      <c r="S1343" t="s">
        <v>111</v>
      </c>
      <c r="T1343" t="s">
        <v>1076</v>
      </c>
      <c r="U1343">
        <v>1.0568107571335901</v>
      </c>
      <c r="V1343" t="s">
        <v>1077</v>
      </c>
      <c r="W1343" t="s">
        <v>143</v>
      </c>
      <c r="X1343">
        <v>1.00319740091302</v>
      </c>
      <c r="Y1343" t="s">
        <v>144</v>
      </c>
      <c r="Z1343" t="s">
        <v>108</v>
      </c>
      <c r="AA1343">
        <v>0.99686932277824802</v>
      </c>
      <c r="AB1343" t="s">
        <v>174</v>
      </c>
      <c r="AN1343">
        <v>761</v>
      </c>
    </row>
    <row r="1344" spans="1:40" x14ac:dyDescent="0.3">
      <c r="A1344" s="32">
        <v>43343</v>
      </c>
      <c r="B1344">
        <v>700472</v>
      </c>
      <c r="C1344">
        <v>0.11</v>
      </c>
      <c r="D1344" t="s">
        <v>839</v>
      </c>
      <c r="E1344" t="s">
        <v>17</v>
      </c>
      <c r="F1344" t="s">
        <v>1500</v>
      </c>
      <c r="G1344">
        <v>0</v>
      </c>
      <c r="H1344">
        <v>1</v>
      </c>
      <c r="I1344">
        <v>0</v>
      </c>
      <c r="J1344">
        <v>0</v>
      </c>
      <c r="K1344" t="s">
        <v>129</v>
      </c>
      <c r="L1344">
        <v>1.6363594622045099</v>
      </c>
      <c r="M1344" t="s">
        <v>708</v>
      </c>
      <c r="N1344" t="s">
        <v>106</v>
      </c>
      <c r="O1344">
        <v>1.24881200088203</v>
      </c>
      <c r="P1344" t="s">
        <v>1095</v>
      </c>
      <c r="Q1344" t="s">
        <v>108</v>
      </c>
      <c r="R1344">
        <v>1.12625407714445</v>
      </c>
      <c r="S1344" t="s">
        <v>109</v>
      </c>
      <c r="T1344" t="s">
        <v>110</v>
      </c>
      <c r="U1344">
        <v>1.0662848126568001</v>
      </c>
      <c r="V1344" t="s">
        <v>111</v>
      </c>
      <c r="W1344" t="s">
        <v>1076</v>
      </c>
      <c r="X1344">
        <v>1.0568107571335901</v>
      </c>
      <c r="Y1344" t="s">
        <v>1077</v>
      </c>
      <c r="Z1344" t="s">
        <v>143</v>
      </c>
      <c r="AA1344">
        <v>1.00319740091302</v>
      </c>
      <c r="AB1344" t="s">
        <v>144</v>
      </c>
      <c r="AN1344">
        <v>724</v>
      </c>
    </row>
    <row r="1345" spans="1:40" x14ac:dyDescent="0.3">
      <c r="A1345" s="32">
        <v>43343</v>
      </c>
      <c r="B1345">
        <v>700502</v>
      </c>
      <c r="C1345">
        <v>0.159</v>
      </c>
      <c r="D1345" t="s">
        <v>491</v>
      </c>
      <c r="E1345" t="s">
        <v>17</v>
      </c>
      <c r="F1345" t="s">
        <v>1500</v>
      </c>
      <c r="G1345">
        <v>0</v>
      </c>
      <c r="H1345">
        <v>1</v>
      </c>
      <c r="I1345">
        <v>0</v>
      </c>
      <c r="J1345">
        <v>0</v>
      </c>
      <c r="K1345" t="s">
        <v>129</v>
      </c>
      <c r="L1345">
        <v>1.6363594622045099</v>
      </c>
      <c r="M1345" t="s">
        <v>708</v>
      </c>
      <c r="N1345" t="s">
        <v>106</v>
      </c>
      <c r="O1345">
        <v>1.24881200088203</v>
      </c>
      <c r="P1345" t="s">
        <v>1095</v>
      </c>
      <c r="Q1345" t="s">
        <v>124</v>
      </c>
      <c r="R1345">
        <v>1.0882273625129699</v>
      </c>
      <c r="S1345" t="s">
        <v>135</v>
      </c>
      <c r="T1345" t="s">
        <v>110</v>
      </c>
      <c r="U1345">
        <v>1.0662848126568001</v>
      </c>
      <c r="V1345" t="s">
        <v>111</v>
      </c>
      <c r="W1345" t="s">
        <v>1076</v>
      </c>
      <c r="X1345">
        <v>1.0568107571335901</v>
      </c>
      <c r="Y1345" t="s">
        <v>1077</v>
      </c>
      <c r="Z1345" t="s">
        <v>143</v>
      </c>
      <c r="AA1345">
        <v>1.00319740091302</v>
      </c>
      <c r="AB1345" t="s">
        <v>144</v>
      </c>
      <c r="AN1345">
        <v>796</v>
      </c>
    </row>
    <row r="1346" spans="1:40" x14ac:dyDescent="0.3">
      <c r="A1346" s="32">
        <v>43343</v>
      </c>
      <c r="B1346">
        <v>700504</v>
      </c>
      <c r="C1346">
        <v>0.107</v>
      </c>
      <c r="D1346" t="s">
        <v>382</v>
      </c>
      <c r="E1346" t="s">
        <v>17</v>
      </c>
      <c r="F1346" t="s">
        <v>1498</v>
      </c>
      <c r="G1346">
        <v>0</v>
      </c>
      <c r="H1346">
        <v>1</v>
      </c>
      <c r="I1346">
        <v>0</v>
      </c>
      <c r="J1346">
        <v>0</v>
      </c>
      <c r="K1346" t="s">
        <v>129</v>
      </c>
      <c r="L1346">
        <v>1.6363594622045099</v>
      </c>
      <c r="M1346" t="s">
        <v>708</v>
      </c>
      <c r="N1346" t="s">
        <v>110</v>
      </c>
      <c r="O1346">
        <v>1.0662848126568001</v>
      </c>
      <c r="P1346" t="s">
        <v>111</v>
      </c>
      <c r="Q1346" t="s">
        <v>1076</v>
      </c>
      <c r="R1346">
        <v>1.0568107571335901</v>
      </c>
      <c r="S1346" t="s">
        <v>1077</v>
      </c>
      <c r="T1346" t="s">
        <v>143</v>
      </c>
      <c r="U1346">
        <v>1.00319740091302</v>
      </c>
      <c r="V1346" t="s">
        <v>144</v>
      </c>
      <c r="W1346" t="s">
        <v>108</v>
      </c>
      <c r="X1346">
        <v>0.99686932277824802</v>
      </c>
      <c r="Y1346" t="s">
        <v>174</v>
      </c>
      <c r="Z1346" t="s">
        <v>403</v>
      </c>
      <c r="AA1346">
        <v>0.97956923800433404</v>
      </c>
      <c r="AB1346" t="s">
        <v>404</v>
      </c>
      <c r="AN1346">
        <v>713</v>
      </c>
    </row>
    <row r="1347" spans="1:40" x14ac:dyDescent="0.3">
      <c r="A1347" s="32">
        <v>43343</v>
      </c>
      <c r="B1347">
        <v>700528</v>
      </c>
      <c r="C1347">
        <v>0.111</v>
      </c>
      <c r="D1347" t="s">
        <v>347</v>
      </c>
      <c r="E1347" t="s">
        <v>17</v>
      </c>
      <c r="F1347" t="s">
        <v>1498</v>
      </c>
      <c r="G1347">
        <v>0</v>
      </c>
      <c r="H1347">
        <v>1</v>
      </c>
      <c r="I1347">
        <v>0</v>
      </c>
      <c r="J1347">
        <v>0</v>
      </c>
      <c r="K1347" t="s">
        <v>129</v>
      </c>
      <c r="L1347">
        <v>1.6363594622045099</v>
      </c>
      <c r="M1347" t="s">
        <v>708</v>
      </c>
      <c r="N1347" t="s">
        <v>106</v>
      </c>
      <c r="O1347">
        <v>1.24881200088203</v>
      </c>
      <c r="P1347" t="s">
        <v>1095</v>
      </c>
      <c r="Q1347" t="s">
        <v>108</v>
      </c>
      <c r="R1347">
        <v>1.12625407714445</v>
      </c>
      <c r="S1347" t="s">
        <v>109</v>
      </c>
      <c r="T1347" t="s">
        <v>110</v>
      </c>
      <c r="U1347">
        <v>1.0662848126568001</v>
      </c>
      <c r="V1347" t="s">
        <v>111</v>
      </c>
      <c r="W1347" t="s">
        <v>143</v>
      </c>
      <c r="X1347">
        <v>1.00319740091302</v>
      </c>
      <c r="Y1347" t="s">
        <v>144</v>
      </c>
      <c r="Z1347" t="s">
        <v>403</v>
      </c>
      <c r="AA1347">
        <v>0.97956923800433404</v>
      </c>
      <c r="AB1347" t="s">
        <v>404</v>
      </c>
      <c r="AN1347">
        <v>735</v>
      </c>
    </row>
    <row r="1348" spans="1:40" x14ac:dyDescent="0.3">
      <c r="A1348" s="32">
        <v>43343</v>
      </c>
      <c r="B1348">
        <v>700531</v>
      </c>
      <c r="C1348">
        <v>0.104</v>
      </c>
      <c r="D1348" t="s">
        <v>398</v>
      </c>
      <c r="E1348" t="s">
        <v>17</v>
      </c>
      <c r="F1348" t="s">
        <v>1500</v>
      </c>
      <c r="G1348">
        <v>0</v>
      </c>
      <c r="H1348">
        <v>1</v>
      </c>
      <c r="I1348">
        <v>0</v>
      </c>
      <c r="J1348">
        <v>0</v>
      </c>
      <c r="K1348" t="s">
        <v>129</v>
      </c>
      <c r="L1348">
        <v>1.6363594622045099</v>
      </c>
      <c r="M1348" t="s">
        <v>708</v>
      </c>
      <c r="N1348" t="s">
        <v>110</v>
      </c>
      <c r="O1348">
        <v>1.0662848126568001</v>
      </c>
      <c r="P1348" t="s">
        <v>111</v>
      </c>
      <c r="Q1348" t="s">
        <v>1076</v>
      </c>
      <c r="R1348">
        <v>1.0568107571335901</v>
      </c>
      <c r="S1348" t="s">
        <v>1077</v>
      </c>
      <c r="T1348" t="s">
        <v>143</v>
      </c>
      <c r="U1348">
        <v>1.00319740091302</v>
      </c>
      <c r="V1348" t="s">
        <v>144</v>
      </c>
      <c r="W1348" t="s">
        <v>108</v>
      </c>
      <c r="X1348">
        <v>0.99686932277824802</v>
      </c>
      <c r="Y1348" t="s">
        <v>174</v>
      </c>
      <c r="Z1348" t="s">
        <v>112</v>
      </c>
      <c r="AA1348">
        <v>0.98942657103947196</v>
      </c>
      <c r="AB1348" t="s">
        <v>113</v>
      </c>
      <c r="AN1348">
        <v>124</v>
      </c>
    </row>
    <row r="1349" spans="1:40" x14ac:dyDescent="0.3">
      <c r="A1349" s="32">
        <v>43343</v>
      </c>
      <c r="B1349">
        <v>700543</v>
      </c>
      <c r="C1349">
        <v>0.111</v>
      </c>
      <c r="D1349" t="s">
        <v>218</v>
      </c>
      <c r="E1349" t="s">
        <v>17</v>
      </c>
      <c r="F1349" t="s">
        <v>1498</v>
      </c>
      <c r="G1349">
        <v>0</v>
      </c>
      <c r="H1349">
        <v>1</v>
      </c>
      <c r="I1349">
        <v>0</v>
      </c>
      <c r="J1349">
        <v>0</v>
      </c>
      <c r="K1349" t="s">
        <v>129</v>
      </c>
      <c r="L1349">
        <v>1.6363594622045099</v>
      </c>
      <c r="M1349" t="s">
        <v>708</v>
      </c>
      <c r="N1349" t="s">
        <v>106</v>
      </c>
      <c r="O1349">
        <v>1.24881200088203</v>
      </c>
      <c r="P1349" t="s">
        <v>1095</v>
      </c>
      <c r="Q1349" t="s">
        <v>110</v>
      </c>
      <c r="R1349">
        <v>1.0662848126568001</v>
      </c>
      <c r="S1349" t="s">
        <v>111</v>
      </c>
      <c r="T1349" t="s">
        <v>1076</v>
      </c>
      <c r="U1349">
        <v>1.0568107571335901</v>
      </c>
      <c r="V1349" t="s">
        <v>1077</v>
      </c>
      <c r="W1349" t="s">
        <v>143</v>
      </c>
      <c r="X1349">
        <v>1.00319740091302</v>
      </c>
      <c r="Y1349" t="s">
        <v>144</v>
      </c>
      <c r="Z1349" t="s">
        <v>112</v>
      </c>
      <c r="AA1349">
        <v>0.98942657103947196</v>
      </c>
      <c r="AB1349" t="s">
        <v>113</v>
      </c>
      <c r="AN1349">
        <v>187</v>
      </c>
    </row>
    <row r="1350" spans="1:40" x14ac:dyDescent="0.3">
      <c r="A1350" s="32">
        <v>43343</v>
      </c>
      <c r="B1350">
        <v>700557</v>
      </c>
      <c r="C1350">
        <v>0.109</v>
      </c>
      <c r="D1350" t="s">
        <v>187</v>
      </c>
      <c r="E1350" t="s">
        <v>17</v>
      </c>
      <c r="F1350" t="s">
        <v>1500</v>
      </c>
      <c r="G1350">
        <v>0</v>
      </c>
      <c r="H1350">
        <v>1</v>
      </c>
      <c r="I1350">
        <v>0</v>
      </c>
      <c r="J1350">
        <v>0</v>
      </c>
      <c r="K1350" t="s">
        <v>129</v>
      </c>
      <c r="L1350">
        <v>1.6363594622045099</v>
      </c>
      <c r="M1350" t="s">
        <v>708</v>
      </c>
      <c r="N1350" t="s">
        <v>106</v>
      </c>
      <c r="O1350">
        <v>1.24881200088203</v>
      </c>
      <c r="P1350" t="s">
        <v>1095</v>
      </c>
      <c r="Q1350" t="s">
        <v>116</v>
      </c>
      <c r="R1350">
        <v>1.11590409523878</v>
      </c>
      <c r="S1350" t="s">
        <v>134</v>
      </c>
      <c r="T1350" t="s">
        <v>110</v>
      </c>
      <c r="U1350">
        <v>1.0662848126568001</v>
      </c>
      <c r="V1350" t="s">
        <v>111</v>
      </c>
      <c r="W1350" t="s">
        <v>1076</v>
      </c>
      <c r="X1350">
        <v>1.0568107571335901</v>
      </c>
      <c r="Y1350" t="s">
        <v>1077</v>
      </c>
      <c r="Z1350" t="s">
        <v>143</v>
      </c>
      <c r="AA1350">
        <v>1.00319740091302</v>
      </c>
      <c r="AB1350" t="s">
        <v>144</v>
      </c>
      <c r="AN1350">
        <v>762</v>
      </c>
    </row>
    <row r="1351" spans="1:40" x14ac:dyDescent="0.3">
      <c r="A1351" s="32">
        <v>43343</v>
      </c>
      <c r="B1351">
        <v>700565</v>
      </c>
      <c r="C1351">
        <v>0.113</v>
      </c>
      <c r="D1351" t="s">
        <v>248</v>
      </c>
      <c r="E1351" t="s">
        <v>17</v>
      </c>
      <c r="F1351" t="s">
        <v>1498</v>
      </c>
      <c r="G1351">
        <v>0</v>
      </c>
      <c r="H1351">
        <v>1</v>
      </c>
      <c r="I1351">
        <v>0</v>
      </c>
      <c r="J1351">
        <v>0</v>
      </c>
      <c r="K1351" t="s">
        <v>129</v>
      </c>
      <c r="L1351">
        <v>1.6363594622045099</v>
      </c>
      <c r="M1351" t="s">
        <v>708</v>
      </c>
      <c r="N1351" t="s">
        <v>106</v>
      </c>
      <c r="O1351">
        <v>1.24881200088203</v>
      </c>
      <c r="P1351" t="s">
        <v>1095</v>
      </c>
      <c r="Q1351" t="s">
        <v>116</v>
      </c>
      <c r="R1351">
        <v>1.11590409523878</v>
      </c>
      <c r="S1351" t="s">
        <v>134</v>
      </c>
      <c r="T1351" t="s">
        <v>110</v>
      </c>
      <c r="U1351">
        <v>1.0662848126568001</v>
      </c>
      <c r="V1351" t="s">
        <v>111</v>
      </c>
      <c r="W1351" t="s">
        <v>1076</v>
      </c>
      <c r="X1351">
        <v>1.0568107571335901</v>
      </c>
      <c r="Y1351" t="s">
        <v>1077</v>
      </c>
      <c r="Z1351" t="s">
        <v>143</v>
      </c>
      <c r="AA1351">
        <v>1.00319740091302</v>
      </c>
      <c r="AB1351" t="s">
        <v>144</v>
      </c>
      <c r="AN1351">
        <v>714</v>
      </c>
    </row>
    <row r="1352" spans="1:40" x14ac:dyDescent="0.3">
      <c r="A1352" s="32">
        <v>43343</v>
      </c>
      <c r="B1352">
        <v>700566</v>
      </c>
      <c r="C1352">
        <v>0.127</v>
      </c>
      <c r="D1352" t="s">
        <v>322</v>
      </c>
      <c r="E1352" t="s">
        <v>17</v>
      </c>
      <c r="F1352" t="s">
        <v>1500</v>
      </c>
      <c r="G1352">
        <v>0</v>
      </c>
      <c r="H1352">
        <v>1</v>
      </c>
      <c r="I1352">
        <v>0</v>
      </c>
      <c r="J1352">
        <v>0</v>
      </c>
      <c r="K1352" t="s">
        <v>129</v>
      </c>
      <c r="L1352">
        <v>1.6363594622045099</v>
      </c>
      <c r="M1352" t="s">
        <v>708</v>
      </c>
      <c r="N1352" t="s">
        <v>106</v>
      </c>
      <c r="O1352">
        <v>1.24881200088203</v>
      </c>
      <c r="P1352" t="s">
        <v>1095</v>
      </c>
      <c r="Q1352" t="s">
        <v>116</v>
      </c>
      <c r="R1352">
        <v>1.11590409523878</v>
      </c>
      <c r="S1352" t="s">
        <v>134</v>
      </c>
      <c r="T1352" t="s">
        <v>110</v>
      </c>
      <c r="U1352">
        <v>1.0662848126568001</v>
      </c>
      <c r="V1352" t="s">
        <v>111</v>
      </c>
      <c r="W1352" t="s">
        <v>1076</v>
      </c>
      <c r="X1352">
        <v>1.0568107571335901</v>
      </c>
      <c r="Y1352" t="s">
        <v>1077</v>
      </c>
      <c r="Z1352" t="s">
        <v>143</v>
      </c>
      <c r="AA1352">
        <v>1.00319740091302</v>
      </c>
      <c r="AB1352" t="s">
        <v>144</v>
      </c>
      <c r="AN1352">
        <v>797</v>
      </c>
    </row>
    <row r="1353" spans="1:40" x14ac:dyDescent="0.3">
      <c r="A1353" s="32">
        <v>43343</v>
      </c>
      <c r="B1353">
        <v>700573</v>
      </c>
      <c r="C1353">
        <v>0.11700000000000001</v>
      </c>
      <c r="D1353" t="s">
        <v>398</v>
      </c>
      <c r="E1353" t="s">
        <v>17</v>
      </c>
      <c r="F1353" t="s">
        <v>1500</v>
      </c>
      <c r="G1353">
        <v>0</v>
      </c>
      <c r="H1353">
        <v>1</v>
      </c>
      <c r="I1353">
        <v>0</v>
      </c>
      <c r="J1353">
        <v>0</v>
      </c>
      <c r="K1353" t="s">
        <v>129</v>
      </c>
      <c r="L1353">
        <v>1.6363594622045099</v>
      </c>
      <c r="M1353" t="s">
        <v>708</v>
      </c>
      <c r="N1353" t="s">
        <v>106</v>
      </c>
      <c r="O1353">
        <v>1.24881200088203</v>
      </c>
      <c r="P1353" t="s">
        <v>1095</v>
      </c>
      <c r="Q1353" t="s">
        <v>116</v>
      </c>
      <c r="R1353">
        <v>1.11590409523878</v>
      </c>
      <c r="S1353" t="s">
        <v>134</v>
      </c>
      <c r="T1353" t="s">
        <v>110</v>
      </c>
      <c r="U1353">
        <v>1.0662848126568001</v>
      </c>
      <c r="V1353" t="s">
        <v>111</v>
      </c>
      <c r="W1353" t="s">
        <v>1076</v>
      </c>
      <c r="X1353">
        <v>1.0568107571335901</v>
      </c>
      <c r="Y1353" t="s">
        <v>1077</v>
      </c>
      <c r="Z1353" t="s">
        <v>143</v>
      </c>
      <c r="AA1353">
        <v>1.00319740091302</v>
      </c>
      <c r="AB1353" t="s">
        <v>144</v>
      </c>
      <c r="AN1353">
        <v>133</v>
      </c>
    </row>
    <row r="1354" spans="1:40" x14ac:dyDescent="0.3">
      <c r="A1354" s="32">
        <v>43343</v>
      </c>
      <c r="B1354">
        <v>700846</v>
      </c>
      <c r="C1354">
        <v>0.108</v>
      </c>
      <c r="D1354" t="s">
        <v>322</v>
      </c>
      <c r="E1354" t="s">
        <v>17</v>
      </c>
      <c r="F1354" t="s">
        <v>1499</v>
      </c>
      <c r="G1354">
        <v>0</v>
      </c>
      <c r="H1354">
        <v>1</v>
      </c>
      <c r="I1354">
        <v>0</v>
      </c>
      <c r="J1354">
        <v>0</v>
      </c>
      <c r="K1354" t="s">
        <v>403</v>
      </c>
      <c r="L1354">
        <v>1.8396365157777299</v>
      </c>
      <c r="M1354" t="s">
        <v>608</v>
      </c>
      <c r="N1354" t="s">
        <v>129</v>
      </c>
      <c r="O1354">
        <v>1.6363594622045099</v>
      </c>
      <c r="P1354" t="s">
        <v>708</v>
      </c>
      <c r="Q1354" t="s">
        <v>143</v>
      </c>
      <c r="R1354">
        <v>1.00319740091302</v>
      </c>
      <c r="S1354" t="s">
        <v>144</v>
      </c>
      <c r="T1354" t="s">
        <v>108</v>
      </c>
      <c r="U1354">
        <v>0.99686932277824802</v>
      </c>
      <c r="V1354" t="s">
        <v>174</v>
      </c>
      <c r="W1354" t="s">
        <v>1076</v>
      </c>
      <c r="X1354">
        <v>0.96773565000357498</v>
      </c>
      <c r="Y1354" t="s">
        <v>1092</v>
      </c>
      <c r="Z1354" t="s">
        <v>1073</v>
      </c>
      <c r="AA1354">
        <v>0.961912540914585</v>
      </c>
      <c r="AB1354" t="s">
        <v>1089</v>
      </c>
      <c r="AN1354">
        <v>130</v>
      </c>
    </row>
    <row r="1355" spans="1:40" x14ac:dyDescent="0.3">
      <c r="A1355" s="32">
        <v>43343</v>
      </c>
      <c r="B1355">
        <v>70570</v>
      </c>
      <c r="C1355">
        <v>0.113</v>
      </c>
      <c r="D1355" t="s">
        <v>330</v>
      </c>
      <c r="E1355" t="s">
        <v>14</v>
      </c>
      <c r="F1355" t="s">
        <v>228</v>
      </c>
      <c r="G1355">
        <v>0</v>
      </c>
      <c r="H1355">
        <v>0</v>
      </c>
      <c r="I1355">
        <v>0</v>
      </c>
      <c r="J1355">
        <v>1</v>
      </c>
      <c r="K1355" t="s">
        <v>403</v>
      </c>
      <c r="L1355">
        <v>1.8396365157777299</v>
      </c>
      <c r="M1355" t="s">
        <v>608</v>
      </c>
      <c r="N1355" t="s">
        <v>112</v>
      </c>
      <c r="O1355">
        <v>1.65451141466472</v>
      </c>
      <c r="P1355" t="s">
        <v>148</v>
      </c>
      <c r="Q1355" t="s">
        <v>143</v>
      </c>
      <c r="R1355">
        <v>1.00319740091302</v>
      </c>
      <c r="S1355" t="s">
        <v>144</v>
      </c>
      <c r="T1355" t="s">
        <v>108</v>
      </c>
      <c r="U1355">
        <v>0.99686932277824802</v>
      </c>
      <c r="V1355" t="s">
        <v>174</v>
      </c>
      <c r="W1355" t="s">
        <v>1076</v>
      </c>
      <c r="X1355">
        <v>0.96773565000357498</v>
      </c>
      <c r="Y1355" t="s">
        <v>1092</v>
      </c>
      <c r="Z1355" t="s">
        <v>1073</v>
      </c>
      <c r="AA1355">
        <v>0.961912540914585</v>
      </c>
      <c r="AB1355" t="s">
        <v>1089</v>
      </c>
      <c r="AN1355">
        <v>167</v>
      </c>
    </row>
    <row r="1356" spans="1:40" x14ac:dyDescent="0.3">
      <c r="A1356" s="32">
        <v>43343</v>
      </c>
      <c r="B1356">
        <v>70828</v>
      </c>
      <c r="C1356">
        <v>0.14899999999999999</v>
      </c>
      <c r="D1356" t="s">
        <v>289</v>
      </c>
      <c r="E1356" t="s">
        <v>16</v>
      </c>
      <c r="F1356" t="s">
        <v>1501</v>
      </c>
      <c r="G1356">
        <v>0</v>
      </c>
      <c r="H1356">
        <v>1</v>
      </c>
      <c r="I1356">
        <v>0</v>
      </c>
      <c r="J1356">
        <v>0</v>
      </c>
      <c r="K1356" t="s">
        <v>106</v>
      </c>
      <c r="L1356">
        <v>2.79676223616134</v>
      </c>
      <c r="M1356" t="s">
        <v>702</v>
      </c>
      <c r="N1356" t="s">
        <v>108</v>
      </c>
      <c r="O1356">
        <v>1.12625407714445</v>
      </c>
      <c r="P1356" t="s">
        <v>109</v>
      </c>
      <c r="Q1356" t="s">
        <v>1076</v>
      </c>
      <c r="R1356">
        <v>1.0568107571335901</v>
      </c>
      <c r="S1356" t="s">
        <v>1077</v>
      </c>
      <c r="T1356" t="s">
        <v>1073</v>
      </c>
      <c r="U1356">
        <v>1.0245044383941999</v>
      </c>
      <c r="V1356" t="s">
        <v>1074</v>
      </c>
      <c r="W1356" t="s">
        <v>143</v>
      </c>
      <c r="X1356">
        <v>1.00319740091302</v>
      </c>
      <c r="Y1356" t="s">
        <v>144</v>
      </c>
      <c r="Z1356" t="s">
        <v>112</v>
      </c>
      <c r="AA1356">
        <v>0.99264605913871795</v>
      </c>
      <c r="AB1356" t="s">
        <v>113</v>
      </c>
      <c r="AC1356">
        <v>822966</v>
      </c>
      <c r="AD1356">
        <v>1242022</v>
      </c>
      <c r="AE1356">
        <v>9749656</v>
      </c>
      <c r="AF1356" t="s">
        <v>118</v>
      </c>
      <c r="AH1356" s="41" t="s">
        <v>1502</v>
      </c>
      <c r="AI1356" t="s">
        <v>200</v>
      </c>
      <c r="AJ1356" t="s">
        <v>121</v>
      </c>
      <c r="AK1356" s="32">
        <v>43364</v>
      </c>
      <c r="AL1356" s="32">
        <v>43364</v>
      </c>
      <c r="AM1356">
        <v>21</v>
      </c>
      <c r="AN1356">
        <v>1</v>
      </c>
    </row>
    <row r="1357" spans="1:40" x14ac:dyDescent="0.3">
      <c r="A1357" s="32">
        <v>43343</v>
      </c>
      <c r="B1357">
        <v>70990</v>
      </c>
      <c r="C1357">
        <v>0.121</v>
      </c>
      <c r="D1357" t="s">
        <v>104</v>
      </c>
      <c r="E1357" t="s">
        <v>19</v>
      </c>
      <c r="F1357" t="s">
        <v>1306</v>
      </c>
      <c r="G1357">
        <v>0</v>
      </c>
      <c r="H1357">
        <v>1</v>
      </c>
      <c r="I1357">
        <v>0</v>
      </c>
      <c r="J1357">
        <v>0</v>
      </c>
      <c r="K1357" t="s">
        <v>403</v>
      </c>
      <c r="L1357">
        <v>1.8396365157777299</v>
      </c>
      <c r="M1357" t="s">
        <v>608</v>
      </c>
      <c r="N1357" t="s">
        <v>1076</v>
      </c>
      <c r="O1357">
        <v>1.0568107571335901</v>
      </c>
      <c r="P1357" t="s">
        <v>1077</v>
      </c>
      <c r="Q1357" t="s">
        <v>1073</v>
      </c>
      <c r="R1357">
        <v>1.0245044383941999</v>
      </c>
      <c r="S1357" t="s">
        <v>1074</v>
      </c>
      <c r="T1357" t="s">
        <v>143</v>
      </c>
      <c r="U1357">
        <v>1.00319740091302</v>
      </c>
      <c r="V1357" t="s">
        <v>144</v>
      </c>
      <c r="W1357" t="s">
        <v>112</v>
      </c>
      <c r="X1357">
        <v>0.99264605913871795</v>
      </c>
      <c r="Y1357" t="s">
        <v>113</v>
      </c>
      <c r="Z1357" t="s">
        <v>106</v>
      </c>
      <c r="AA1357">
        <v>0.99049321666697698</v>
      </c>
      <c r="AB1357" t="s">
        <v>692</v>
      </c>
      <c r="AN1357">
        <v>249</v>
      </c>
    </row>
    <row r="1358" spans="1:40" x14ac:dyDescent="0.3">
      <c r="A1358" s="32">
        <v>43343</v>
      </c>
      <c r="B1358">
        <v>71412</v>
      </c>
      <c r="C1358">
        <v>0.115</v>
      </c>
      <c r="D1358" t="s">
        <v>252</v>
      </c>
      <c r="E1358" t="s">
        <v>13</v>
      </c>
      <c r="F1358" t="s">
        <v>128</v>
      </c>
      <c r="G1358">
        <v>0</v>
      </c>
      <c r="H1358">
        <v>1</v>
      </c>
      <c r="I1358">
        <v>0</v>
      </c>
      <c r="J1358">
        <v>0</v>
      </c>
      <c r="K1358" t="s">
        <v>112</v>
      </c>
      <c r="L1358">
        <v>1.53667471390958</v>
      </c>
      <c r="M1358" t="s">
        <v>148</v>
      </c>
      <c r="N1358" t="s">
        <v>106</v>
      </c>
      <c r="O1358">
        <v>1.5267733537727901</v>
      </c>
      <c r="P1358" t="s">
        <v>690</v>
      </c>
      <c r="Q1358" t="s">
        <v>1073</v>
      </c>
      <c r="R1358">
        <v>1.0245044383941999</v>
      </c>
      <c r="S1358" t="s">
        <v>1074</v>
      </c>
      <c r="T1358" t="s">
        <v>143</v>
      </c>
      <c r="U1358">
        <v>1.00319740091302</v>
      </c>
      <c r="V1358" t="s">
        <v>144</v>
      </c>
      <c r="W1358" t="s">
        <v>108</v>
      </c>
      <c r="X1358">
        <v>0.99686932277824802</v>
      </c>
      <c r="Y1358" t="s">
        <v>174</v>
      </c>
      <c r="Z1358" t="s">
        <v>403</v>
      </c>
      <c r="AA1358">
        <v>0.97956923800433404</v>
      </c>
      <c r="AB1358" t="s">
        <v>404</v>
      </c>
      <c r="AC1358">
        <v>826422</v>
      </c>
      <c r="AD1358">
        <v>1246890</v>
      </c>
      <c r="AE1358">
        <v>2819936</v>
      </c>
      <c r="AF1358" t="s">
        <v>118</v>
      </c>
      <c r="AH1358" s="41" t="s">
        <v>1503</v>
      </c>
      <c r="AI1358" t="s">
        <v>120</v>
      </c>
      <c r="AJ1358" t="s">
        <v>121</v>
      </c>
      <c r="AK1358" s="32">
        <v>43370</v>
      </c>
      <c r="AL1358" s="32">
        <v>43370</v>
      </c>
      <c r="AM1358">
        <v>27</v>
      </c>
      <c r="AN1358">
        <v>1</v>
      </c>
    </row>
    <row r="1359" spans="1:40" ht="31.5" x14ac:dyDescent="0.3">
      <c r="A1359" s="32">
        <v>43343</v>
      </c>
      <c r="B1359">
        <v>72621</v>
      </c>
      <c r="C1359">
        <v>0.13600000000000001</v>
      </c>
      <c r="D1359" t="s">
        <v>251</v>
      </c>
      <c r="E1359" t="s">
        <v>24</v>
      </c>
      <c r="F1359" t="s">
        <v>1166</v>
      </c>
      <c r="G1359">
        <v>0</v>
      </c>
      <c r="H1359">
        <v>1</v>
      </c>
      <c r="I1359">
        <v>0</v>
      </c>
      <c r="J1359">
        <v>0</v>
      </c>
      <c r="K1359" t="s">
        <v>403</v>
      </c>
      <c r="L1359">
        <v>1.8396365157777299</v>
      </c>
      <c r="M1359" t="s">
        <v>608</v>
      </c>
      <c r="N1359" t="s">
        <v>112</v>
      </c>
      <c r="O1359">
        <v>1.2969116220900601</v>
      </c>
      <c r="P1359" t="s">
        <v>148</v>
      </c>
      <c r="Q1359" t="s">
        <v>1076</v>
      </c>
      <c r="R1359">
        <v>1.0568107571335901</v>
      </c>
      <c r="S1359" t="s">
        <v>1077</v>
      </c>
      <c r="T1359" t="s">
        <v>1073</v>
      </c>
      <c r="U1359">
        <v>1.0245044383941999</v>
      </c>
      <c r="V1359" t="s">
        <v>1074</v>
      </c>
      <c r="W1359" t="s">
        <v>143</v>
      </c>
      <c r="X1359">
        <v>1.00319740091302</v>
      </c>
      <c r="Y1359" t="s">
        <v>144</v>
      </c>
      <c r="Z1359" t="s">
        <v>108</v>
      </c>
      <c r="AA1359">
        <v>0.99686932277824802</v>
      </c>
      <c r="AB1359" t="s">
        <v>174</v>
      </c>
      <c r="AC1359">
        <v>820518</v>
      </c>
      <c r="AD1359">
        <v>1237953</v>
      </c>
      <c r="AE1359">
        <v>1013267</v>
      </c>
      <c r="AF1359" t="s">
        <v>118</v>
      </c>
      <c r="AH1359" s="41" t="s">
        <v>1167</v>
      </c>
      <c r="AI1359" t="s">
        <v>120</v>
      </c>
      <c r="AJ1359" t="s">
        <v>121</v>
      </c>
      <c r="AK1359" s="32">
        <v>43360</v>
      </c>
      <c r="AL1359" s="32">
        <v>43360</v>
      </c>
      <c r="AM1359">
        <v>17</v>
      </c>
      <c r="AN1359">
        <v>1</v>
      </c>
    </row>
    <row r="1360" spans="1:40" x14ac:dyDescent="0.3">
      <c r="A1360" s="32">
        <v>43343</v>
      </c>
      <c r="B1360">
        <v>72915</v>
      </c>
      <c r="C1360">
        <v>0.128</v>
      </c>
      <c r="D1360" t="s">
        <v>137</v>
      </c>
      <c r="E1360" t="s">
        <v>16</v>
      </c>
      <c r="F1360" t="s">
        <v>1201</v>
      </c>
      <c r="G1360">
        <v>0</v>
      </c>
      <c r="H1360">
        <v>1</v>
      </c>
      <c r="I1360">
        <v>0</v>
      </c>
      <c r="J1360">
        <v>0</v>
      </c>
      <c r="K1360" t="s">
        <v>403</v>
      </c>
      <c r="L1360">
        <v>1.8396365157777299</v>
      </c>
      <c r="M1360" t="s">
        <v>608</v>
      </c>
      <c r="N1360" t="s">
        <v>106</v>
      </c>
      <c r="O1360">
        <v>1.55325081796186</v>
      </c>
      <c r="P1360" t="s">
        <v>698</v>
      </c>
      <c r="Q1360" t="s">
        <v>112</v>
      </c>
      <c r="R1360">
        <v>1.2969116220900601</v>
      </c>
      <c r="S1360" t="s">
        <v>113</v>
      </c>
      <c r="T1360" t="s">
        <v>1076</v>
      </c>
      <c r="U1360">
        <v>1.0568107571335901</v>
      </c>
      <c r="V1360" t="s">
        <v>1077</v>
      </c>
      <c r="W1360" t="s">
        <v>1073</v>
      </c>
      <c r="X1360">
        <v>1.0245044383941999</v>
      </c>
      <c r="Y1360" t="s">
        <v>1074</v>
      </c>
      <c r="Z1360" t="s">
        <v>143</v>
      </c>
      <c r="AA1360">
        <v>1.00319740091302</v>
      </c>
      <c r="AB1360" t="s">
        <v>144</v>
      </c>
      <c r="AN1360">
        <v>523</v>
      </c>
    </row>
    <row r="1361" spans="1:40" x14ac:dyDescent="0.3">
      <c r="A1361" s="32">
        <v>43343</v>
      </c>
      <c r="B1361">
        <v>75432</v>
      </c>
      <c r="C1361">
        <v>0.13200000000000001</v>
      </c>
      <c r="D1361" t="s">
        <v>398</v>
      </c>
      <c r="E1361" t="s">
        <v>17</v>
      </c>
      <c r="F1361" t="s">
        <v>1499</v>
      </c>
      <c r="G1361">
        <v>0</v>
      </c>
      <c r="H1361">
        <v>1</v>
      </c>
      <c r="I1361">
        <v>0</v>
      </c>
      <c r="J1361">
        <v>0</v>
      </c>
      <c r="K1361" t="s">
        <v>129</v>
      </c>
      <c r="L1361">
        <v>1.6363594622045099</v>
      </c>
      <c r="M1361" t="s">
        <v>708</v>
      </c>
      <c r="N1361" t="s">
        <v>106</v>
      </c>
      <c r="O1361">
        <v>1.5267733537727901</v>
      </c>
      <c r="P1361" t="s">
        <v>690</v>
      </c>
      <c r="Q1361" t="s">
        <v>110</v>
      </c>
      <c r="R1361">
        <v>1.16315265867233</v>
      </c>
      <c r="S1361" t="s">
        <v>400</v>
      </c>
      <c r="T1361" t="s">
        <v>143</v>
      </c>
      <c r="U1361">
        <v>1.00319740091302</v>
      </c>
      <c r="V1361" t="s">
        <v>144</v>
      </c>
      <c r="W1361" t="s">
        <v>108</v>
      </c>
      <c r="X1361">
        <v>0.99686932277824802</v>
      </c>
      <c r="Y1361" t="s">
        <v>174</v>
      </c>
      <c r="Z1361" t="s">
        <v>112</v>
      </c>
      <c r="AA1361">
        <v>0.982017628506755</v>
      </c>
      <c r="AB1361" t="s">
        <v>113</v>
      </c>
      <c r="AN1361">
        <v>200</v>
      </c>
    </row>
    <row r="1362" spans="1:40" x14ac:dyDescent="0.3">
      <c r="A1362" s="32">
        <v>43343</v>
      </c>
      <c r="B1362">
        <v>75442</v>
      </c>
      <c r="C1362">
        <v>0.11</v>
      </c>
      <c r="D1362" t="s">
        <v>1163</v>
      </c>
      <c r="E1362" t="s">
        <v>17</v>
      </c>
      <c r="F1362" t="s">
        <v>1498</v>
      </c>
      <c r="G1362">
        <v>0</v>
      </c>
      <c r="H1362">
        <v>1</v>
      </c>
      <c r="I1362">
        <v>0</v>
      </c>
      <c r="J1362">
        <v>0</v>
      </c>
      <c r="K1362" t="s">
        <v>129</v>
      </c>
      <c r="L1362">
        <v>1.6363594622045099</v>
      </c>
      <c r="M1362" t="s">
        <v>708</v>
      </c>
      <c r="N1362" t="s">
        <v>110</v>
      </c>
      <c r="O1362">
        <v>1.16315265867233</v>
      </c>
      <c r="P1362" t="s">
        <v>400</v>
      </c>
      <c r="Q1362" t="s">
        <v>108</v>
      </c>
      <c r="R1362">
        <v>1.12625407714445</v>
      </c>
      <c r="S1362" t="s">
        <v>109</v>
      </c>
      <c r="T1362" t="s">
        <v>116</v>
      </c>
      <c r="U1362">
        <v>1.11590409523878</v>
      </c>
      <c r="V1362" t="s">
        <v>134</v>
      </c>
      <c r="W1362" t="s">
        <v>1076</v>
      </c>
      <c r="X1362">
        <v>1.0568107571335901</v>
      </c>
      <c r="Y1362" t="s">
        <v>1077</v>
      </c>
      <c r="Z1362" t="s">
        <v>143</v>
      </c>
      <c r="AA1362">
        <v>1.00319740091302</v>
      </c>
      <c r="AB1362" t="s">
        <v>144</v>
      </c>
      <c r="AN1362">
        <v>163</v>
      </c>
    </row>
    <row r="1363" spans="1:40" x14ac:dyDescent="0.3">
      <c r="A1363" s="32">
        <v>43343</v>
      </c>
      <c r="B1363">
        <v>75817</v>
      </c>
      <c r="C1363">
        <v>0.104</v>
      </c>
      <c r="D1363" t="s">
        <v>241</v>
      </c>
      <c r="E1363" t="s">
        <v>17</v>
      </c>
      <c r="F1363" t="s">
        <v>1500</v>
      </c>
      <c r="G1363">
        <v>0</v>
      </c>
      <c r="H1363">
        <v>1</v>
      </c>
      <c r="I1363">
        <v>0</v>
      </c>
      <c r="J1363">
        <v>0</v>
      </c>
      <c r="K1363" t="s">
        <v>129</v>
      </c>
      <c r="L1363">
        <v>1.6363594622045099</v>
      </c>
      <c r="M1363" t="s">
        <v>708</v>
      </c>
      <c r="N1363" t="s">
        <v>106</v>
      </c>
      <c r="O1363">
        <v>1.24881200088203</v>
      </c>
      <c r="P1363" t="s">
        <v>1095</v>
      </c>
      <c r="Q1363" t="s">
        <v>116</v>
      </c>
      <c r="R1363">
        <v>1.11590409523878</v>
      </c>
      <c r="S1363" t="s">
        <v>134</v>
      </c>
      <c r="T1363" t="s">
        <v>110</v>
      </c>
      <c r="U1363">
        <v>1.0662848126568001</v>
      </c>
      <c r="V1363" t="s">
        <v>111</v>
      </c>
      <c r="W1363" t="s">
        <v>143</v>
      </c>
      <c r="X1363">
        <v>1.00319740091302</v>
      </c>
      <c r="Y1363" t="s">
        <v>144</v>
      </c>
      <c r="Z1363" t="s">
        <v>108</v>
      </c>
      <c r="AA1363">
        <v>0.99686932277824802</v>
      </c>
      <c r="AB1363" t="s">
        <v>174</v>
      </c>
      <c r="AN1363">
        <v>164</v>
      </c>
    </row>
    <row r="1364" spans="1:40" x14ac:dyDescent="0.3">
      <c r="A1364" s="32">
        <v>43343</v>
      </c>
      <c r="B1364">
        <v>75824</v>
      </c>
      <c r="C1364">
        <v>0.16400000000000001</v>
      </c>
      <c r="D1364" t="s">
        <v>460</v>
      </c>
      <c r="E1364" t="s">
        <v>17</v>
      </c>
      <c r="F1364" t="s">
        <v>1500</v>
      </c>
      <c r="G1364">
        <v>0</v>
      </c>
      <c r="H1364">
        <v>1</v>
      </c>
      <c r="I1364">
        <v>0</v>
      </c>
      <c r="J1364">
        <v>0</v>
      </c>
      <c r="K1364" t="s">
        <v>403</v>
      </c>
      <c r="L1364">
        <v>1.8396365157777299</v>
      </c>
      <c r="M1364" t="s">
        <v>608</v>
      </c>
      <c r="N1364" t="s">
        <v>129</v>
      </c>
      <c r="O1364">
        <v>1.6363594622045099</v>
      </c>
      <c r="P1364" t="s">
        <v>708</v>
      </c>
      <c r="Q1364" t="s">
        <v>110</v>
      </c>
      <c r="R1364">
        <v>1.0662848126568001</v>
      </c>
      <c r="S1364" t="s">
        <v>111</v>
      </c>
      <c r="T1364" t="s">
        <v>1076</v>
      </c>
      <c r="U1364">
        <v>1.0568107571335901</v>
      </c>
      <c r="V1364" t="s">
        <v>1077</v>
      </c>
      <c r="W1364" t="s">
        <v>143</v>
      </c>
      <c r="X1364">
        <v>1.00319740091302</v>
      </c>
      <c r="Y1364" t="s">
        <v>144</v>
      </c>
      <c r="Z1364" t="s">
        <v>108</v>
      </c>
      <c r="AA1364">
        <v>0.966565678158949</v>
      </c>
      <c r="AB1364" t="s">
        <v>946</v>
      </c>
      <c r="AN1364">
        <v>58</v>
      </c>
    </row>
    <row r="1365" spans="1:40" x14ac:dyDescent="0.3">
      <c r="A1365" s="32">
        <v>43343</v>
      </c>
      <c r="B1365">
        <v>75909</v>
      </c>
      <c r="C1365">
        <v>0.105</v>
      </c>
      <c r="D1365" t="s">
        <v>146</v>
      </c>
      <c r="E1365" t="s">
        <v>17</v>
      </c>
      <c r="F1365" t="s">
        <v>1499</v>
      </c>
      <c r="G1365">
        <v>0</v>
      </c>
      <c r="H1365">
        <v>1</v>
      </c>
      <c r="I1365">
        <v>0</v>
      </c>
      <c r="J1365">
        <v>0</v>
      </c>
      <c r="K1365" t="s">
        <v>129</v>
      </c>
      <c r="L1365">
        <v>1.6363594622045099</v>
      </c>
      <c r="M1365" t="s">
        <v>708</v>
      </c>
      <c r="N1365" t="s">
        <v>110</v>
      </c>
      <c r="O1365">
        <v>1.0662848126568001</v>
      </c>
      <c r="P1365" t="s">
        <v>111</v>
      </c>
      <c r="Q1365" t="s">
        <v>1076</v>
      </c>
      <c r="R1365">
        <v>1.0568107571335901</v>
      </c>
      <c r="S1365" t="s">
        <v>1077</v>
      </c>
      <c r="T1365" t="s">
        <v>143</v>
      </c>
      <c r="U1365">
        <v>1.00319740091302</v>
      </c>
      <c r="V1365" t="s">
        <v>144</v>
      </c>
      <c r="W1365" t="s">
        <v>108</v>
      </c>
      <c r="X1365">
        <v>0.99686932277824802</v>
      </c>
      <c r="Y1365" t="s">
        <v>174</v>
      </c>
      <c r="Z1365" t="s">
        <v>112</v>
      </c>
      <c r="AA1365">
        <v>0.98942657103947196</v>
      </c>
      <c r="AB1365" t="s">
        <v>113</v>
      </c>
      <c r="AN1365">
        <v>103</v>
      </c>
    </row>
    <row r="1366" spans="1:40" x14ac:dyDescent="0.3">
      <c r="A1366" s="32">
        <v>43343</v>
      </c>
      <c r="B1366">
        <v>75912</v>
      </c>
      <c r="C1366">
        <v>0.126</v>
      </c>
      <c r="D1366" t="s">
        <v>122</v>
      </c>
      <c r="E1366" t="s">
        <v>17</v>
      </c>
      <c r="F1366" t="s">
        <v>1498</v>
      </c>
      <c r="G1366">
        <v>0</v>
      </c>
      <c r="H1366">
        <v>1</v>
      </c>
      <c r="I1366">
        <v>0</v>
      </c>
      <c r="J1366">
        <v>0</v>
      </c>
      <c r="K1366" t="s">
        <v>129</v>
      </c>
      <c r="L1366">
        <v>1.6363594622045099</v>
      </c>
      <c r="M1366" t="s">
        <v>708</v>
      </c>
      <c r="N1366" t="s">
        <v>106</v>
      </c>
      <c r="O1366">
        <v>1.24881200088203</v>
      </c>
      <c r="P1366" t="s">
        <v>1095</v>
      </c>
      <c r="Q1366" t="s">
        <v>116</v>
      </c>
      <c r="R1366">
        <v>1.11590409523878</v>
      </c>
      <c r="S1366" t="s">
        <v>134</v>
      </c>
      <c r="T1366" t="s">
        <v>110</v>
      </c>
      <c r="U1366">
        <v>1.0662848126568001</v>
      </c>
      <c r="V1366" t="s">
        <v>111</v>
      </c>
      <c r="W1366" t="s">
        <v>1076</v>
      </c>
      <c r="X1366">
        <v>1.0568107571335901</v>
      </c>
      <c r="Y1366" t="s">
        <v>1077</v>
      </c>
      <c r="Z1366" t="s">
        <v>143</v>
      </c>
      <c r="AA1366">
        <v>1.00319740091302</v>
      </c>
      <c r="AB1366" t="s">
        <v>144</v>
      </c>
      <c r="AN1366">
        <v>818</v>
      </c>
    </row>
    <row r="1367" spans="1:40" x14ac:dyDescent="0.3">
      <c r="A1367" s="32">
        <v>43343</v>
      </c>
      <c r="B1367">
        <v>75915</v>
      </c>
      <c r="C1367">
        <v>0.108</v>
      </c>
      <c r="D1367" t="s">
        <v>1163</v>
      </c>
      <c r="E1367" t="s">
        <v>17</v>
      </c>
      <c r="F1367" t="s">
        <v>1498</v>
      </c>
      <c r="G1367">
        <v>0</v>
      </c>
      <c r="H1367">
        <v>1</v>
      </c>
      <c r="I1367">
        <v>0</v>
      </c>
      <c r="J1367">
        <v>0</v>
      </c>
      <c r="K1367" t="s">
        <v>403</v>
      </c>
      <c r="L1367">
        <v>1.8396365157777299</v>
      </c>
      <c r="M1367" t="s">
        <v>608</v>
      </c>
      <c r="N1367" t="s">
        <v>129</v>
      </c>
      <c r="O1367">
        <v>1.6363594622045099</v>
      </c>
      <c r="P1367" t="s">
        <v>708</v>
      </c>
      <c r="Q1367" t="s">
        <v>110</v>
      </c>
      <c r="R1367">
        <v>1.0662848126568001</v>
      </c>
      <c r="S1367" t="s">
        <v>111</v>
      </c>
      <c r="T1367" t="s">
        <v>1076</v>
      </c>
      <c r="U1367">
        <v>1.0568107571335901</v>
      </c>
      <c r="V1367" t="s">
        <v>1077</v>
      </c>
      <c r="W1367" t="s">
        <v>143</v>
      </c>
      <c r="X1367">
        <v>1.00319740091302</v>
      </c>
      <c r="Y1367" t="s">
        <v>144</v>
      </c>
      <c r="Z1367" t="s">
        <v>108</v>
      </c>
      <c r="AA1367">
        <v>0.99686932277824802</v>
      </c>
      <c r="AB1367" t="s">
        <v>174</v>
      </c>
      <c r="AN1367">
        <v>262</v>
      </c>
    </row>
    <row r="1368" spans="1:40" x14ac:dyDescent="0.3">
      <c r="A1368" s="32">
        <v>43343</v>
      </c>
      <c r="B1368">
        <v>75935</v>
      </c>
      <c r="C1368">
        <v>0.14599999999999999</v>
      </c>
      <c r="D1368" t="s">
        <v>261</v>
      </c>
      <c r="E1368" t="s">
        <v>17</v>
      </c>
      <c r="F1368" t="s">
        <v>1498</v>
      </c>
      <c r="G1368">
        <v>0</v>
      </c>
      <c r="H1368">
        <v>1</v>
      </c>
      <c r="I1368">
        <v>0</v>
      </c>
      <c r="J1368">
        <v>0</v>
      </c>
      <c r="K1368" t="s">
        <v>403</v>
      </c>
      <c r="L1368">
        <v>1.8396365157777299</v>
      </c>
      <c r="M1368" t="s">
        <v>608</v>
      </c>
      <c r="N1368" t="s">
        <v>129</v>
      </c>
      <c r="O1368">
        <v>1.6363594622045099</v>
      </c>
      <c r="P1368" t="s">
        <v>708</v>
      </c>
      <c r="Q1368" t="s">
        <v>110</v>
      </c>
      <c r="R1368">
        <v>1.16315265867233</v>
      </c>
      <c r="S1368" t="s">
        <v>400</v>
      </c>
      <c r="T1368" t="s">
        <v>108</v>
      </c>
      <c r="U1368">
        <v>1.12625407714445</v>
      </c>
      <c r="V1368" t="s">
        <v>109</v>
      </c>
      <c r="W1368" t="s">
        <v>143</v>
      </c>
      <c r="X1368">
        <v>1.00319740091302</v>
      </c>
      <c r="Y1368" t="s">
        <v>144</v>
      </c>
      <c r="Z1368" t="s">
        <v>1076</v>
      </c>
      <c r="AA1368">
        <v>0.96773565000357498</v>
      </c>
      <c r="AB1368" t="s">
        <v>1092</v>
      </c>
      <c r="AN1368">
        <v>81</v>
      </c>
    </row>
    <row r="1369" spans="1:40" x14ac:dyDescent="0.3">
      <c r="A1369" s="32">
        <v>43343</v>
      </c>
      <c r="B1369">
        <v>75993</v>
      </c>
      <c r="C1369">
        <v>0.113</v>
      </c>
      <c r="D1369" t="s">
        <v>1416</v>
      </c>
      <c r="E1369" t="s">
        <v>17</v>
      </c>
      <c r="F1369" t="s">
        <v>1498</v>
      </c>
      <c r="G1369">
        <v>0</v>
      </c>
      <c r="H1369">
        <v>1</v>
      </c>
      <c r="I1369">
        <v>0</v>
      </c>
      <c r="J1369">
        <v>0</v>
      </c>
      <c r="K1369" t="s">
        <v>129</v>
      </c>
      <c r="L1369">
        <v>1.6363594622045099</v>
      </c>
      <c r="M1369" t="s">
        <v>708</v>
      </c>
      <c r="N1369" t="s">
        <v>106</v>
      </c>
      <c r="O1369">
        <v>1.24881200088203</v>
      </c>
      <c r="P1369" t="s">
        <v>1095</v>
      </c>
      <c r="Q1369" t="s">
        <v>116</v>
      </c>
      <c r="R1369">
        <v>1.11590409523878</v>
      </c>
      <c r="S1369" t="s">
        <v>134</v>
      </c>
      <c r="T1369" t="s">
        <v>110</v>
      </c>
      <c r="U1369">
        <v>1.0662848126568001</v>
      </c>
      <c r="V1369" t="s">
        <v>111</v>
      </c>
      <c r="W1369" t="s">
        <v>1076</v>
      </c>
      <c r="X1369">
        <v>1.0568107571335901</v>
      </c>
      <c r="Y1369" t="s">
        <v>1077</v>
      </c>
      <c r="Z1369" t="s">
        <v>143</v>
      </c>
      <c r="AA1369">
        <v>1.00319740091302</v>
      </c>
      <c r="AB1369" t="s">
        <v>144</v>
      </c>
      <c r="AN1369">
        <v>139</v>
      </c>
    </row>
    <row r="1370" spans="1:40" x14ac:dyDescent="0.3">
      <c r="A1370" s="32">
        <v>43343</v>
      </c>
      <c r="B1370">
        <v>75999</v>
      </c>
      <c r="C1370">
        <v>0.113</v>
      </c>
      <c r="D1370" t="s">
        <v>1280</v>
      </c>
      <c r="E1370" t="s">
        <v>17</v>
      </c>
      <c r="F1370" t="s">
        <v>1498</v>
      </c>
      <c r="G1370">
        <v>0</v>
      </c>
      <c r="H1370">
        <v>1</v>
      </c>
      <c r="I1370">
        <v>0</v>
      </c>
      <c r="J1370">
        <v>0</v>
      </c>
      <c r="K1370" t="s">
        <v>129</v>
      </c>
      <c r="L1370">
        <v>1.6363594622045099</v>
      </c>
      <c r="M1370" t="s">
        <v>708</v>
      </c>
      <c r="N1370" t="s">
        <v>106</v>
      </c>
      <c r="O1370">
        <v>1.24881200088203</v>
      </c>
      <c r="P1370" t="s">
        <v>1095</v>
      </c>
      <c r="Q1370" t="s">
        <v>116</v>
      </c>
      <c r="R1370">
        <v>1.11590409523878</v>
      </c>
      <c r="S1370" t="s">
        <v>134</v>
      </c>
      <c r="T1370" t="s">
        <v>110</v>
      </c>
      <c r="U1370">
        <v>1.0662848126568001</v>
      </c>
      <c r="V1370" t="s">
        <v>111</v>
      </c>
      <c r="W1370" t="s">
        <v>1076</v>
      </c>
      <c r="X1370">
        <v>1.0568107571335901</v>
      </c>
      <c r="Y1370" t="s">
        <v>1077</v>
      </c>
      <c r="Z1370" t="s">
        <v>143</v>
      </c>
      <c r="AA1370">
        <v>1.00319740091302</v>
      </c>
      <c r="AB1370" t="s">
        <v>144</v>
      </c>
      <c r="AN1370">
        <v>43</v>
      </c>
    </row>
    <row r="1371" spans="1:40" x14ac:dyDescent="0.3">
      <c r="A1371" s="32">
        <v>43343</v>
      </c>
      <c r="B1371">
        <v>76896</v>
      </c>
      <c r="C1371">
        <v>0.13400000000000001</v>
      </c>
      <c r="D1371" t="s">
        <v>270</v>
      </c>
      <c r="E1371" t="s">
        <v>18</v>
      </c>
      <c r="F1371" t="s">
        <v>1168</v>
      </c>
      <c r="G1371">
        <v>0</v>
      </c>
      <c r="H1371">
        <v>1</v>
      </c>
      <c r="I1371">
        <v>0</v>
      </c>
      <c r="J1371">
        <v>0</v>
      </c>
      <c r="K1371" t="s">
        <v>403</v>
      </c>
      <c r="L1371">
        <v>1.8396365157777299</v>
      </c>
      <c r="M1371" t="s">
        <v>608</v>
      </c>
      <c r="N1371" t="s">
        <v>110</v>
      </c>
      <c r="O1371">
        <v>1.16315265867233</v>
      </c>
      <c r="P1371" t="s">
        <v>400</v>
      </c>
      <c r="Q1371" t="s">
        <v>116</v>
      </c>
      <c r="R1371">
        <v>1.11590409523878</v>
      </c>
      <c r="S1371" t="s">
        <v>134</v>
      </c>
      <c r="T1371" t="s">
        <v>1076</v>
      </c>
      <c r="U1371">
        <v>1.0568107571335901</v>
      </c>
      <c r="V1371" t="s">
        <v>1077</v>
      </c>
      <c r="W1371" t="s">
        <v>143</v>
      </c>
      <c r="X1371">
        <v>1.00319740091302</v>
      </c>
      <c r="Y1371" t="s">
        <v>144</v>
      </c>
      <c r="Z1371" t="s">
        <v>108</v>
      </c>
      <c r="AA1371">
        <v>0.99686932277824802</v>
      </c>
      <c r="AB1371" t="s">
        <v>174</v>
      </c>
      <c r="AC1371">
        <v>820663</v>
      </c>
      <c r="AD1371">
        <v>1238277</v>
      </c>
      <c r="AE1371">
        <v>9749599</v>
      </c>
      <c r="AF1371" t="s">
        <v>118</v>
      </c>
      <c r="AH1371" s="41" t="s">
        <v>1504</v>
      </c>
      <c r="AI1371" t="s">
        <v>151</v>
      </c>
      <c r="AJ1371" t="s">
        <v>121</v>
      </c>
      <c r="AK1371" s="32">
        <v>43360</v>
      </c>
      <c r="AL1371" s="32">
        <v>43360</v>
      </c>
      <c r="AM1371">
        <v>17</v>
      </c>
      <c r="AN1371">
        <v>1</v>
      </c>
    </row>
    <row r="1372" spans="1:40" x14ac:dyDescent="0.3">
      <c r="A1372" s="32">
        <v>43343</v>
      </c>
      <c r="B1372">
        <v>76909</v>
      </c>
      <c r="C1372">
        <v>0.108</v>
      </c>
      <c r="D1372" t="s">
        <v>409</v>
      </c>
      <c r="E1372" t="s">
        <v>19</v>
      </c>
      <c r="F1372" t="s">
        <v>1225</v>
      </c>
      <c r="G1372">
        <v>0</v>
      </c>
      <c r="H1372">
        <v>1</v>
      </c>
      <c r="I1372">
        <v>0</v>
      </c>
      <c r="J1372">
        <v>0</v>
      </c>
      <c r="K1372" t="s">
        <v>403</v>
      </c>
      <c r="L1372">
        <v>1.8396365157777299</v>
      </c>
      <c r="M1372" t="s">
        <v>608</v>
      </c>
      <c r="N1372" t="s">
        <v>110</v>
      </c>
      <c r="O1372">
        <v>1.16315265867233</v>
      </c>
      <c r="P1372" t="s">
        <v>400</v>
      </c>
      <c r="Q1372" t="s">
        <v>1073</v>
      </c>
      <c r="R1372">
        <v>1.0245044383941999</v>
      </c>
      <c r="S1372" t="s">
        <v>1074</v>
      </c>
      <c r="T1372" t="s">
        <v>143</v>
      </c>
      <c r="U1372">
        <v>1.00319740091302</v>
      </c>
      <c r="V1372" t="s">
        <v>144</v>
      </c>
      <c r="W1372" t="s">
        <v>112</v>
      </c>
      <c r="X1372">
        <v>0.99373936777646399</v>
      </c>
      <c r="Y1372" t="s">
        <v>148</v>
      </c>
      <c r="Z1372" t="s">
        <v>106</v>
      </c>
      <c r="AA1372">
        <v>0.99049321666697698</v>
      </c>
      <c r="AB1372" t="s">
        <v>692</v>
      </c>
      <c r="AC1372">
        <v>824301</v>
      </c>
      <c r="AD1372">
        <v>1244090</v>
      </c>
      <c r="AE1372">
        <v>8398901</v>
      </c>
      <c r="AF1372" t="s">
        <v>118</v>
      </c>
      <c r="AH1372" s="41" t="s">
        <v>1505</v>
      </c>
      <c r="AI1372" t="s">
        <v>158</v>
      </c>
      <c r="AJ1372" t="s">
        <v>121</v>
      </c>
      <c r="AK1372" s="32">
        <v>43368</v>
      </c>
      <c r="AL1372" s="32">
        <v>43368</v>
      </c>
      <c r="AM1372">
        <v>25</v>
      </c>
      <c r="AN1372">
        <v>1</v>
      </c>
    </row>
    <row r="1373" spans="1:40" ht="31.5" x14ac:dyDescent="0.3">
      <c r="A1373" s="32">
        <v>43343</v>
      </c>
      <c r="B1373">
        <v>78818</v>
      </c>
      <c r="C1373">
        <v>0.107</v>
      </c>
      <c r="D1373" t="s">
        <v>187</v>
      </c>
      <c r="E1373" t="s">
        <v>14</v>
      </c>
      <c r="F1373" t="s">
        <v>287</v>
      </c>
      <c r="G1373">
        <v>0</v>
      </c>
      <c r="H1373">
        <v>0</v>
      </c>
      <c r="I1373">
        <v>0</v>
      </c>
      <c r="J1373">
        <v>1</v>
      </c>
      <c r="K1373" t="s">
        <v>106</v>
      </c>
      <c r="L1373">
        <v>1.5267733537727901</v>
      </c>
      <c r="M1373" t="s">
        <v>690</v>
      </c>
      <c r="N1373" t="s">
        <v>129</v>
      </c>
      <c r="O1373">
        <v>1.2030725316672199</v>
      </c>
      <c r="P1373" t="s">
        <v>169</v>
      </c>
      <c r="Q1373" t="s">
        <v>110</v>
      </c>
      <c r="R1373">
        <v>1.16315265867233</v>
      </c>
      <c r="S1373" t="s">
        <v>400</v>
      </c>
      <c r="T1373" t="s">
        <v>108</v>
      </c>
      <c r="U1373">
        <v>1.12625407714445</v>
      </c>
      <c r="V1373" t="s">
        <v>109</v>
      </c>
      <c r="W1373" t="s">
        <v>1076</v>
      </c>
      <c r="X1373">
        <v>1.0568107571335901</v>
      </c>
      <c r="Y1373" t="s">
        <v>1077</v>
      </c>
      <c r="Z1373" t="s">
        <v>1073</v>
      </c>
      <c r="AA1373">
        <v>1.0245044383941999</v>
      </c>
      <c r="AB1373" t="s">
        <v>1074</v>
      </c>
      <c r="AC1373">
        <v>824879</v>
      </c>
      <c r="AD1373">
        <v>1244839</v>
      </c>
      <c r="AE1373">
        <v>1834175</v>
      </c>
      <c r="AF1373" t="s">
        <v>118</v>
      </c>
      <c r="AH1373" s="41" t="s">
        <v>1506</v>
      </c>
      <c r="AI1373" t="s">
        <v>120</v>
      </c>
      <c r="AJ1373" t="s">
        <v>121</v>
      </c>
      <c r="AK1373" s="32">
        <v>43369</v>
      </c>
      <c r="AL1373" s="32">
        <v>43369</v>
      </c>
      <c r="AM1373">
        <v>26</v>
      </c>
      <c r="AN1373">
        <v>1</v>
      </c>
    </row>
    <row r="1374" spans="1:40" x14ac:dyDescent="0.3">
      <c r="A1374" s="32">
        <v>43343</v>
      </c>
      <c r="B1374">
        <v>78841</v>
      </c>
      <c r="C1374">
        <v>0.14199999999999999</v>
      </c>
      <c r="D1374" t="s">
        <v>243</v>
      </c>
      <c r="E1374" t="s">
        <v>12</v>
      </c>
      <c r="F1374" t="s">
        <v>1507</v>
      </c>
      <c r="G1374">
        <v>0</v>
      </c>
      <c r="H1374">
        <v>1</v>
      </c>
      <c r="I1374">
        <v>0</v>
      </c>
      <c r="J1374">
        <v>0</v>
      </c>
      <c r="K1374" t="s">
        <v>106</v>
      </c>
      <c r="L1374">
        <v>2.79676223616134</v>
      </c>
      <c r="M1374" t="s">
        <v>702</v>
      </c>
      <c r="N1374" t="s">
        <v>110</v>
      </c>
      <c r="O1374">
        <v>1.16315265867233</v>
      </c>
      <c r="P1374" t="s">
        <v>400</v>
      </c>
      <c r="Q1374" t="s">
        <v>1076</v>
      </c>
      <c r="R1374">
        <v>1.0568107571335901</v>
      </c>
      <c r="S1374" t="s">
        <v>1077</v>
      </c>
      <c r="T1374" t="s">
        <v>143</v>
      </c>
      <c r="U1374">
        <v>1.00319740091302</v>
      </c>
      <c r="V1374" t="s">
        <v>144</v>
      </c>
      <c r="W1374" t="s">
        <v>112</v>
      </c>
      <c r="X1374">
        <v>0.99373936777646399</v>
      </c>
      <c r="Y1374" t="s">
        <v>148</v>
      </c>
      <c r="Z1374" t="s">
        <v>403</v>
      </c>
      <c r="AA1374">
        <v>0.97956923800433404</v>
      </c>
      <c r="AB1374" t="s">
        <v>404</v>
      </c>
      <c r="AC1374">
        <v>820209</v>
      </c>
      <c r="AD1374">
        <v>1237362</v>
      </c>
      <c r="AE1374">
        <v>8310716</v>
      </c>
      <c r="AF1374" t="s">
        <v>118</v>
      </c>
      <c r="AH1374" s="41" t="s">
        <v>1508</v>
      </c>
      <c r="AI1374" t="s">
        <v>120</v>
      </c>
      <c r="AJ1374" t="s">
        <v>121</v>
      </c>
      <c r="AK1374" s="32">
        <v>43357</v>
      </c>
      <c r="AL1374" s="32">
        <v>43357</v>
      </c>
      <c r="AM1374">
        <v>14</v>
      </c>
      <c r="AN1374">
        <v>1</v>
      </c>
    </row>
    <row r="1375" spans="1:40" x14ac:dyDescent="0.3">
      <c r="A1375" s="32">
        <v>43343</v>
      </c>
      <c r="B1375">
        <v>78872</v>
      </c>
      <c r="C1375">
        <v>0.17199999999999999</v>
      </c>
      <c r="D1375" t="s">
        <v>464</v>
      </c>
      <c r="E1375" t="s">
        <v>23</v>
      </c>
      <c r="F1375" t="s">
        <v>1224</v>
      </c>
      <c r="G1375">
        <v>0</v>
      </c>
      <c r="H1375">
        <v>1</v>
      </c>
      <c r="I1375">
        <v>0</v>
      </c>
      <c r="J1375">
        <v>0</v>
      </c>
      <c r="K1375" t="s">
        <v>403</v>
      </c>
      <c r="L1375">
        <v>1.8396365157777299</v>
      </c>
      <c r="M1375" t="s">
        <v>608</v>
      </c>
      <c r="N1375" t="s">
        <v>106</v>
      </c>
      <c r="O1375">
        <v>1.55325081796186</v>
      </c>
      <c r="P1375" t="s">
        <v>698</v>
      </c>
      <c r="Q1375" t="s">
        <v>110</v>
      </c>
      <c r="R1375">
        <v>1.16315265867233</v>
      </c>
      <c r="S1375" t="s">
        <v>400</v>
      </c>
      <c r="T1375" t="s">
        <v>129</v>
      </c>
      <c r="U1375">
        <v>1.12931974425753</v>
      </c>
      <c r="V1375" t="s">
        <v>907</v>
      </c>
      <c r="W1375" t="s">
        <v>108</v>
      </c>
      <c r="X1375">
        <v>0.99686932277824802</v>
      </c>
      <c r="Y1375" t="s">
        <v>174</v>
      </c>
      <c r="Z1375" t="s">
        <v>1076</v>
      </c>
      <c r="AA1375">
        <v>0.96773565000357498</v>
      </c>
      <c r="AB1375" t="s">
        <v>1092</v>
      </c>
      <c r="AN1375">
        <v>44</v>
      </c>
    </row>
    <row r="1376" spans="1:40" ht="31.5" x14ac:dyDescent="0.3">
      <c r="A1376" s="32">
        <v>43343</v>
      </c>
      <c r="B1376">
        <v>79183</v>
      </c>
      <c r="C1376">
        <v>0.109</v>
      </c>
      <c r="D1376" t="s">
        <v>1163</v>
      </c>
      <c r="E1376" t="s">
        <v>12</v>
      </c>
      <c r="F1376" t="s">
        <v>1475</v>
      </c>
      <c r="G1376">
        <v>0</v>
      </c>
      <c r="H1376">
        <v>0</v>
      </c>
      <c r="I1376">
        <v>0</v>
      </c>
      <c r="J1376">
        <v>1</v>
      </c>
      <c r="K1376" t="s">
        <v>129</v>
      </c>
      <c r="L1376">
        <v>1.50172227109451</v>
      </c>
      <c r="M1376" t="s">
        <v>185</v>
      </c>
      <c r="N1376" t="s">
        <v>110</v>
      </c>
      <c r="O1376">
        <v>1.16315265867233</v>
      </c>
      <c r="P1376" t="s">
        <v>400</v>
      </c>
      <c r="Q1376" t="s">
        <v>1076</v>
      </c>
      <c r="R1376">
        <v>1.0568107571335901</v>
      </c>
      <c r="S1376" t="s">
        <v>1077</v>
      </c>
      <c r="T1376" t="s">
        <v>1073</v>
      </c>
      <c r="U1376">
        <v>1.0245044383941999</v>
      </c>
      <c r="V1376" t="s">
        <v>1074</v>
      </c>
      <c r="W1376" t="s">
        <v>143</v>
      </c>
      <c r="X1376">
        <v>1.00319740091302</v>
      </c>
      <c r="Y1376" t="s">
        <v>144</v>
      </c>
      <c r="Z1376" t="s">
        <v>108</v>
      </c>
      <c r="AA1376">
        <v>0.99686932277824802</v>
      </c>
      <c r="AB1376" t="s">
        <v>174</v>
      </c>
      <c r="AC1376">
        <v>827521</v>
      </c>
      <c r="AD1376">
        <v>1248190</v>
      </c>
      <c r="AE1376">
        <v>9377755</v>
      </c>
      <c r="AF1376" t="s">
        <v>118</v>
      </c>
      <c r="AH1376" s="41" t="s">
        <v>1509</v>
      </c>
      <c r="AI1376" t="s">
        <v>120</v>
      </c>
      <c r="AJ1376" t="s">
        <v>121</v>
      </c>
      <c r="AK1376" s="32">
        <v>43371</v>
      </c>
      <c r="AL1376" s="32">
        <v>43371</v>
      </c>
      <c r="AM1376">
        <v>28</v>
      </c>
      <c r="AN1376">
        <v>1</v>
      </c>
    </row>
    <row r="1377" spans="1:40" x14ac:dyDescent="0.3">
      <c r="A1377" s="32">
        <v>43343</v>
      </c>
      <c r="B1377">
        <v>79386</v>
      </c>
      <c r="C1377">
        <v>0.13800000000000001</v>
      </c>
      <c r="D1377" t="s">
        <v>398</v>
      </c>
      <c r="E1377" t="s">
        <v>16</v>
      </c>
      <c r="F1377" t="s">
        <v>1232</v>
      </c>
      <c r="G1377">
        <v>0</v>
      </c>
      <c r="H1377">
        <v>0</v>
      </c>
      <c r="I1377">
        <v>0</v>
      </c>
      <c r="J1377">
        <v>1</v>
      </c>
      <c r="K1377" t="s">
        <v>143</v>
      </c>
      <c r="L1377">
        <v>2.10707170174586</v>
      </c>
      <c r="M1377" t="s">
        <v>171</v>
      </c>
      <c r="N1377" t="s">
        <v>112</v>
      </c>
      <c r="O1377">
        <v>1.65451141466472</v>
      </c>
      <c r="P1377" t="s">
        <v>148</v>
      </c>
      <c r="Q1377" t="s">
        <v>106</v>
      </c>
      <c r="R1377">
        <v>1.24881200088203</v>
      </c>
      <c r="S1377" t="s">
        <v>1095</v>
      </c>
      <c r="T1377" t="s">
        <v>110</v>
      </c>
      <c r="U1377">
        <v>1.16315265867233</v>
      </c>
      <c r="V1377" t="s">
        <v>400</v>
      </c>
      <c r="W1377" t="s">
        <v>1076</v>
      </c>
      <c r="X1377">
        <v>1.0568107571335901</v>
      </c>
      <c r="Y1377" t="s">
        <v>1077</v>
      </c>
      <c r="Z1377" t="s">
        <v>403</v>
      </c>
      <c r="AA1377">
        <v>0.97956923800433404</v>
      </c>
      <c r="AB1377" t="s">
        <v>404</v>
      </c>
      <c r="AC1377">
        <v>823557</v>
      </c>
      <c r="AD1377">
        <v>1243011</v>
      </c>
      <c r="AE1377">
        <v>2818961</v>
      </c>
      <c r="AF1377" t="s">
        <v>118</v>
      </c>
      <c r="AH1377" s="41" t="s">
        <v>1510</v>
      </c>
      <c r="AI1377" t="s">
        <v>151</v>
      </c>
      <c r="AJ1377" t="s">
        <v>121</v>
      </c>
      <c r="AK1377" s="32">
        <v>43367</v>
      </c>
      <c r="AL1377" s="32">
        <v>43367</v>
      </c>
      <c r="AM1377">
        <v>24</v>
      </c>
      <c r="AN1377">
        <v>1</v>
      </c>
    </row>
    <row r="1378" spans="1:40" x14ac:dyDescent="0.3">
      <c r="A1378" s="32">
        <v>43343</v>
      </c>
      <c r="B1378">
        <v>79396</v>
      </c>
      <c r="C1378">
        <v>0.14399999999999999</v>
      </c>
      <c r="D1378" t="s">
        <v>398</v>
      </c>
      <c r="E1378" t="s">
        <v>16</v>
      </c>
      <c r="F1378" t="s">
        <v>1309</v>
      </c>
      <c r="G1378">
        <v>0</v>
      </c>
      <c r="H1378">
        <v>1</v>
      </c>
      <c r="I1378">
        <v>0</v>
      </c>
      <c r="J1378">
        <v>0</v>
      </c>
      <c r="K1378" t="s">
        <v>403</v>
      </c>
      <c r="L1378">
        <v>1.8396365157777299</v>
      </c>
      <c r="M1378" t="s">
        <v>608</v>
      </c>
      <c r="N1378" t="s">
        <v>106</v>
      </c>
      <c r="O1378">
        <v>1.55325081796186</v>
      </c>
      <c r="P1378" t="s">
        <v>698</v>
      </c>
      <c r="Q1378" t="s">
        <v>110</v>
      </c>
      <c r="R1378">
        <v>1.16315265867233</v>
      </c>
      <c r="S1378" t="s">
        <v>400</v>
      </c>
      <c r="T1378" t="s">
        <v>108</v>
      </c>
      <c r="U1378">
        <v>1.12625407714445</v>
      </c>
      <c r="V1378" t="s">
        <v>109</v>
      </c>
      <c r="W1378" t="s">
        <v>1073</v>
      </c>
      <c r="X1378">
        <v>1.0245044383941999</v>
      </c>
      <c r="Y1378" t="s">
        <v>1074</v>
      </c>
      <c r="Z1378" t="s">
        <v>143</v>
      </c>
      <c r="AA1378">
        <v>1.00319740091302</v>
      </c>
      <c r="AB1378" t="s">
        <v>144</v>
      </c>
      <c r="AC1378">
        <v>826991</v>
      </c>
      <c r="AD1378">
        <v>1247589</v>
      </c>
      <c r="AE1378">
        <v>1014760</v>
      </c>
      <c r="AF1378" t="s">
        <v>118</v>
      </c>
      <c r="AH1378" s="41" t="s">
        <v>1511</v>
      </c>
      <c r="AI1378" t="s">
        <v>151</v>
      </c>
      <c r="AJ1378" t="s">
        <v>121</v>
      </c>
      <c r="AK1378" s="32">
        <v>43370</v>
      </c>
      <c r="AL1378" s="32">
        <v>43370</v>
      </c>
      <c r="AM1378">
        <v>27</v>
      </c>
      <c r="AN1378">
        <v>1</v>
      </c>
    </row>
    <row r="1379" spans="1:40" x14ac:dyDescent="0.3">
      <c r="A1379" s="32">
        <v>43343</v>
      </c>
      <c r="B1379">
        <v>79624</v>
      </c>
      <c r="C1379">
        <v>0.11600000000000001</v>
      </c>
      <c r="D1379" t="s">
        <v>176</v>
      </c>
      <c r="E1379" t="s">
        <v>19</v>
      </c>
      <c r="F1379" t="s">
        <v>1454</v>
      </c>
      <c r="G1379">
        <v>0</v>
      </c>
      <c r="H1379">
        <v>1</v>
      </c>
      <c r="I1379">
        <v>0</v>
      </c>
      <c r="J1379">
        <v>0</v>
      </c>
      <c r="K1379" t="s">
        <v>143</v>
      </c>
      <c r="L1379">
        <v>2.10707170174586</v>
      </c>
      <c r="M1379" t="s">
        <v>171</v>
      </c>
      <c r="N1379" t="s">
        <v>110</v>
      </c>
      <c r="O1379">
        <v>1.16315265867233</v>
      </c>
      <c r="P1379" t="s">
        <v>400</v>
      </c>
      <c r="Q1379" t="s">
        <v>129</v>
      </c>
      <c r="R1379">
        <v>1.03170504820927</v>
      </c>
      <c r="S1379" t="s">
        <v>891</v>
      </c>
      <c r="T1379" t="s">
        <v>112</v>
      </c>
      <c r="U1379">
        <v>0.99264605913871795</v>
      </c>
      <c r="V1379" t="s">
        <v>113</v>
      </c>
      <c r="W1379" t="s">
        <v>403</v>
      </c>
      <c r="X1379">
        <v>0.97956923800433404</v>
      </c>
      <c r="Y1379" t="s">
        <v>404</v>
      </c>
      <c r="Z1379" t="s">
        <v>1076</v>
      </c>
      <c r="AA1379">
        <v>0.96773565000357498</v>
      </c>
      <c r="AB1379" t="s">
        <v>1092</v>
      </c>
      <c r="AC1379">
        <v>820861</v>
      </c>
      <c r="AD1379">
        <v>1238706</v>
      </c>
      <c r="AE1379">
        <v>1013655</v>
      </c>
      <c r="AF1379" t="s">
        <v>118</v>
      </c>
      <c r="AH1379" s="41" t="s">
        <v>1512</v>
      </c>
      <c r="AI1379" t="s">
        <v>200</v>
      </c>
      <c r="AJ1379" t="s">
        <v>121</v>
      </c>
      <c r="AK1379" s="32">
        <v>43361</v>
      </c>
      <c r="AL1379" s="32">
        <v>43361</v>
      </c>
      <c r="AM1379">
        <v>18</v>
      </c>
      <c r="AN1379">
        <v>1</v>
      </c>
    </row>
    <row r="1380" spans="1:40" ht="31.5" x14ac:dyDescent="0.3">
      <c r="A1380" s="32">
        <v>43343</v>
      </c>
      <c r="B1380">
        <v>79624</v>
      </c>
      <c r="C1380">
        <v>0.11600000000000001</v>
      </c>
      <c r="D1380" t="s">
        <v>176</v>
      </c>
      <c r="E1380" t="s">
        <v>19</v>
      </c>
      <c r="F1380" t="s">
        <v>1454</v>
      </c>
      <c r="G1380">
        <v>0</v>
      </c>
      <c r="H1380">
        <v>1</v>
      </c>
      <c r="I1380">
        <v>0</v>
      </c>
      <c r="J1380">
        <v>0</v>
      </c>
      <c r="K1380" t="s">
        <v>143</v>
      </c>
      <c r="L1380">
        <v>2.10707170174586</v>
      </c>
      <c r="M1380" t="s">
        <v>171</v>
      </c>
      <c r="N1380" t="s">
        <v>110</v>
      </c>
      <c r="O1380">
        <v>1.16315265867233</v>
      </c>
      <c r="P1380" t="s">
        <v>400</v>
      </c>
      <c r="Q1380" t="s">
        <v>129</v>
      </c>
      <c r="R1380">
        <v>1.03170504820927</v>
      </c>
      <c r="S1380" t="s">
        <v>891</v>
      </c>
      <c r="T1380" t="s">
        <v>112</v>
      </c>
      <c r="U1380">
        <v>0.99264605913871795</v>
      </c>
      <c r="V1380" t="s">
        <v>113</v>
      </c>
      <c r="W1380" t="s">
        <v>403</v>
      </c>
      <c r="X1380">
        <v>0.97956923800433404</v>
      </c>
      <c r="Y1380" t="s">
        <v>404</v>
      </c>
      <c r="Z1380" t="s">
        <v>1076</v>
      </c>
      <c r="AA1380">
        <v>0.96773565000357498</v>
      </c>
      <c r="AB1380" t="s">
        <v>1092</v>
      </c>
      <c r="AC1380">
        <v>820882</v>
      </c>
      <c r="AD1380">
        <v>1238735</v>
      </c>
      <c r="AE1380">
        <v>1013655</v>
      </c>
      <c r="AF1380" t="s">
        <v>118</v>
      </c>
      <c r="AH1380" s="41" t="s">
        <v>1513</v>
      </c>
      <c r="AI1380" t="s">
        <v>120</v>
      </c>
      <c r="AJ1380" t="s">
        <v>121</v>
      </c>
      <c r="AK1380" s="32">
        <v>43361</v>
      </c>
      <c r="AL1380" s="32">
        <v>43361</v>
      </c>
      <c r="AM1380">
        <v>18</v>
      </c>
      <c r="AN1380">
        <v>1</v>
      </c>
    </row>
    <row r="1381" spans="1:40" x14ac:dyDescent="0.3">
      <c r="A1381" s="32">
        <v>43343</v>
      </c>
      <c r="B1381">
        <v>800141</v>
      </c>
      <c r="C1381">
        <v>0.128</v>
      </c>
      <c r="D1381" t="s">
        <v>1280</v>
      </c>
      <c r="E1381" t="s">
        <v>34</v>
      </c>
      <c r="F1381" t="s">
        <v>1514</v>
      </c>
      <c r="G1381">
        <v>0</v>
      </c>
      <c r="H1381">
        <v>1</v>
      </c>
      <c r="I1381">
        <v>0</v>
      </c>
      <c r="J1381">
        <v>0</v>
      </c>
      <c r="K1381" t="s">
        <v>403</v>
      </c>
      <c r="L1381">
        <v>1.8396365157777299</v>
      </c>
      <c r="M1381" t="s">
        <v>608</v>
      </c>
      <c r="N1381" t="s">
        <v>112</v>
      </c>
      <c r="O1381">
        <v>1.21074523321936</v>
      </c>
      <c r="P1381" t="s">
        <v>148</v>
      </c>
      <c r="Q1381" t="s">
        <v>108</v>
      </c>
      <c r="R1381">
        <v>1.12625407714445</v>
      </c>
      <c r="S1381" t="s">
        <v>109</v>
      </c>
      <c r="T1381" t="s">
        <v>116</v>
      </c>
      <c r="U1381">
        <v>1.11590409523878</v>
      </c>
      <c r="V1381" t="s">
        <v>134</v>
      </c>
      <c r="W1381" t="s">
        <v>124</v>
      </c>
      <c r="X1381">
        <v>1.0882273625129699</v>
      </c>
      <c r="Y1381" t="s">
        <v>135</v>
      </c>
      <c r="Z1381" t="s">
        <v>110</v>
      </c>
      <c r="AA1381">
        <v>1.0662848126568001</v>
      </c>
      <c r="AB1381" t="s">
        <v>111</v>
      </c>
      <c r="AN1381">
        <v>88</v>
      </c>
    </row>
    <row r="1382" spans="1:40" x14ac:dyDescent="0.3">
      <c r="A1382" s="32">
        <v>43343</v>
      </c>
      <c r="B1382">
        <v>800253</v>
      </c>
      <c r="C1382">
        <v>0.108</v>
      </c>
      <c r="D1382" t="s">
        <v>1280</v>
      </c>
      <c r="E1382" t="s">
        <v>34</v>
      </c>
      <c r="F1382" t="s">
        <v>1515</v>
      </c>
      <c r="G1382">
        <v>0</v>
      </c>
      <c r="H1382">
        <v>1</v>
      </c>
      <c r="I1382">
        <v>0</v>
      </c>
      <c r="J1382">
        <v>0</v>
      </c>
      <c r="K1382" t="s">
        <v>129</v>
      </c>
      <c r="L1382">
        <v>1.6363594622045099</v>
      </c>
      <c r="M1382" t="s">
        <v>708</v>
      </c>
      <c r="N1382" t="s">
        <v>112</v>
      </c>
      <c r="O1382">
        <v>1.21074523321936</v>
      </c>
      <c r="P1382" t="s">
        <v>148</v>
      </c>
      <c r="Q1382" t="s">
        <v>108</v>
      </c>
      <c r="R1382">
        <v>1.12625407714445</v>
      </c>
      <c r="S1382" t="s">
        <v>109</v>
      </c>
      <c r="T1382" t="s">
        <v>116</v>
      </c>
      <c r="U1382">
        <v>1.11590409523878</v>
      </c>
      <c r="V1382" t="s">
        <v>134</v>
      </c>
      <c r="W1382" t="s">
        <v>124</v>
      </c>
      <c r="X1382">
        <v>1.0882273625129699</v>
      </c>
      <c r="Y1382" t="s">
        <v>135</v>
      </c>
      <c r="Z1382" t="s">
        <v>110</v>
      </c>
      <c r="AA1382">
        <v>1.0662848126568001</v>
      </c>
      <c r="AB1382" t="s">
        <v>111</v>
      </c>
      <c r="AN1382">
        <v>125</v>
      </c>
    </row>
    <row r="1383" spans="1:40" x14ac:dyDescent="0.3">
      <c r="A1383" s="32">
        <v>43343</v>
      </c>
      <c r="B1383">
        <v>800313</v>
      </c>
      <c r="C1383">
        <v>0.112</v>
      </c>
      <c r="D1383" t="s">
        <v>261</v>
      </c>
      <c r="E1383" t="s">
        <v>34</v>
      </c>
      <c r="F1383" t="s">
        <v>1516</v>
      </c>
      <c r="G1383">
        <v>0</v>
      </c>
      <c r="H1383">
        <v>1</v>
      </c>
      <c r="I1383">
        <v>0</v>
      </c>
      <c r="J1383">
        <v>0</v>
      </c>
      <c r="K1383" t="s">
        <v>143</v>
      </c>
      <c r="L1383">
        <v>2.10707170174586</v>
      </c>
      <c r="M1383" t="s">
        <v>171</v>
      </c>
      <c r="N1383" t="s">
        <v>106</v>
      </c>
      <c r="O1383">
        <v>1.24881200088203</v>
      </c>
      <c r="P1383" t="s">
        <v>1095</v>
      </c>
      <c r="Q1383" t="s">
        <v>110</v>
      </c>
      <c r="R1383">
        <v>1.0662848126568001</v>
      </c>
      <c r="S1383" t="s">
        <v>111</v>
      </c>
      <c r="T1383" t="s">
        <v>1076</v>
      </c>
      <c r="U1383">
        <v>1.0568107571335901</v>
      </c>
      <c r="V1383" t="s">
        <v>1077</v>
      </c>
      <c r="W1383" t="s">
        <v>108</v>
      </c>
      <c r="X1383">
        <v>0.99686932277824802</v>
      </c>
      <c r="Y1383" t="s">
        <v>174</v>
      </c>
      <c r="Z1383" t="s">
        <v>112</v>
      </c>
      <c r="AA1383">
        <v>0.982017628506755</v>
      </c>
      <c r="AB1383" t="s">
        <v>113</v>
      </c>
      <c r="AC1383">
        <v>824503</v>
      </c>
      <c r="AD1383">
        <v>1244347</v>
      </c>
      <c r="AE1383">
        <v>9159708</v>
      </c>
      <c r="AF1383" t="s">
        <v>118</v>
      </c>
      <c r="AH1383" s="41" t="s">
        <v>1517</v>
      </c>
      <c r="AI1383" t="s">
        <v>151</v>
      </c>
      <c r="AJ1383" t="s">
        <v>121</v>
      </c>
      <c r="AK1383" s="32">
        <v>43368</v>
      </c>
      <c r="AL1383" s="32">
        <v>43368</v>
      </c>
      <c r="AM1383">
        <v>25</v>
      </c>
      <c r="AN1383">
        <v>1</v>
      </c>
    </row>
    <row r="1384" spans="1:40" x14ac:dyDescent="0.3">
      <c r="A1384" s="32">
        <v>43343</v>
      </c>
      <c r="B1384">
        <v>800562</v>
      </c>
      <c r="C1384">
        <v>0.13600000000000001</v>
      </c>
      <c r="D1384" t="s">
        <v>1416</v>
      </c>
      <c r="E1384" t="s">
        <v>34</v>
      </c>
      <c r="F1384" t="s">
        <v>1514</v>
      </c>
      <c r="G1384">
        <v>0</v>
      </c>
      <c r="H1384">
        <v>1</v>
      </c>
      <c r="I1384">
        <v>0</v>
      </c>
      <c r="J1384">
        <v>0</v>
      </c>
      <c r="K1384" t="s">
        <v>403</v>
      </c>
      <c r="L1384">
        <v>1.8396365157777299</v>
      </c>
      <c r="M1384" t="s">
        <v>608</v>
      </c>
      <c r="N1384" t="s">
        <v>106</v>
      </c>
      <c r="O1384">
        <v>1.24881200088203</v>
      </c>
      <c r="P1384" t="s">
        <v>1095</v>
      </c>
      <c r="Q1384" t="s">
        <v>112</v>
      </c>
      <c r="R1384">
        <v>1.1480266733769999</v>
      </c>
      <c r="S1384" t="s">
        <v>148</v>
      </c>
      <c r="T1384" t="s">
        <v>108</v>
      </c>
      <c r="U1384">
        <v>1.12625407714445</v>
      </c>
      <c r="V1384" t="s">
        <v>109</v>
      </c>
      <c r="W1384" t="s">
        <v>116</v>
      </c>
      <c r="X1384">
        <v>1.11590409523878</v>
      </c>
      <c r="Y1384" t="s">
        <v>134</v>
      </c>
      <c r="Z1384" t="s">
        <v>124</v>
      </c>
      <c r="AA1384">
        <v>1.0882273625129699</v>
      </c>
      <c r="AB1384" t="s">
        <v>135</v>
      </c>
      <c r="AN1384">
        <v>154</v>
      </c>
    </row>
    <row r="1385" spans="1:40" x14ac:dyDescent="0.3">
      <c r="A1385" s="32">
        <v>43343</v>
      </c>
      <c r="B1385">
        <v>800752</v>
      </c>
      <c r="C1385">
        <v>0.126</v>
      </c>
      <c r="D1385" t="s">
        <v>1416</v>
      </c>
      <c r="E1385" t="s">
        <v>35</v>
      </c>
      <c r="F1385" t="s">
        <v>1518</v>
      </c>
      <c r="G1385">
        <v>0</v>
      </c>
      <c r="H1385">
        <v>0</v>
      </c>
      <c r="I1385">
        <v>0</v>
      </c>
      <c r="J1385">
        <v>1</v>
      </c>
      <c r="K1385" t="s">
        <v>403</v>
      </c>
      <c r="L1385">
        <v>1.8396365157777299</v>
      </c>
      <c r="M1385" t="s">
        <v>608</v>
      </c>
      <c r="N1385" t="s">
        <v>129</v>
      </c>
      <c r="O1385">
        <v>1.2030725316672199</v>
      </c>
      <c r="P1385" t="s">
        <v>169</v>
      </c>
      <c r="Q1385" t="s">
        <v>110</v>
      </c>
      <c r="R1385">
        <v>1.0662848126568001</v>
      </c>
      <c r="S1385" t="s">
        <v>111</v>
      </c>
      <c r="T1385" t="s">
        <v>1076</v>
      </c>
      <c r="U1385">
        <v>1.0568107571335901</v>
      </c>
      <c r="V1385" t="s">
        <v>1077</v>
      </c>
      <c r="W1385" t="s">
        <v>1073</v>
      </c>
      <c r="X1385">
        <v>1.0245044383941999</v>
      </c>
      <c r="Y1385" t="s">
        <v>1074</v>
      </c>
      <c r="Z1385" t="s">
        <v>143</v>
      </c>
      <c r="AA1385">
        <v>1.00319740091302</v>
      </c>
      <c r="AB1385" t="s">
        <v>144</v>
      </c>
      <c r="AC1385">
        <v>823819</v>
      </c>
      <c r="AD1385">
        <v>1243387</v>
      </c>
      <c r="AE1385">
        <v>1011352</v>
      </c>
      <c r="AF1385" t="s">
        <v>118</v>
      </c>
      <c r="AH1385" s="41" t="s">
        <v>1519</v>
      </c>
      <c r="AI1385" t="s">
        <v>158</v>
      </c>
      <c r="AJ1385" t="s">
        <v>121</v>
      </c>
      <c r="AK1385" s="32">
        <v>43368</v>
      </c>
      <c r="AL1385" s="32">
        <v>43368</v>
      </c>
      <c r="AM1385">
        <v>25</v>
      </c>
      <c r="AN1385">
        <v>1</v>
      </c>
    </row>
    <row r="1386" spans="1:40" x14ac:dyDescent="0.3">
      <c r="A1386" s="32">
        <v>43343</v>
      </c>
      <c r="B1386">
        <v>800752</v>
      </c>
      <c r="C1386">
        <v>0.126</v>
      </c>
      <c r="D1386" t="s">
        <v>1416</v>
      </c>
      <c r="E1386" t="s">
        <v>35</v>
      </c>
      <c r="F1386" t="s">
        <v>1518</v>
      </c>
      <c r="G1386">
        <v>0</v>
      </c>
      <c r="H1386">
        <v>0</v>
      </c>
      <c r="I1386">
        <v>0</v>
      </c>
      <c r="J1386">
        <v>1</v>
      </c>
      <c r="K1386" t="s">
        <v>403</v>
      </c>
      <c r="L1386">
        <v>1.8396365157777299</v>
      </c>
      <c r="M1386" t="s">
        <v>608</v>
      </c>
      <c r="N1386" t="s">
        <v>129</v>
      </c>
      <c r="O1386">
        <v>1.2030725316672199</v>
      </c>
      <c r="P1386" t="s">
        <v>169</v>
      </c>
      <c r="Q1386" t="s">
        <v>110</v>
      </c>
      <c r="R1386">
        <v>1.0662848126568001</v>
      </c>
      <c r="S1386" t="s">
        <v>111</v>
      </c>
      <c r="T1386" t="s">
        <v>1076</v>
      </c>
      <c r="U1386">
        <v>1.0568107571335901</v>
      </c>
      <c r="V1386" t="s">
        <v>1077</v>
      </c>
      <c r="W1386" t="s">
        <v>1073</v>
      </c>
      <c r="X1386">
        <v>1.0245044383941999</v>
      </c>
      <c r="Y1386" t="s">
        <v>1074</v>
      </c>
      <c r="Z1386" t="s">
        <v>143</v>
      </c>
      <c r="AA1386">
        <v>1.00319740091302</v>
      </c>
      <c r="AB1386" t="s">
        <v>144</v>
      </c>
      <c r="AC1386">
        <v>822855</v>
      </c>
      <c r="AD1386">
        <v>1241882</v>
      </c>
      <c r="AE1386">
        <v>1011352</v>
      </c>
      <c r="AF1386" t="s">
        <v>118</v>
      </c>
      <c r="AH1386" s="41" t="s">
        <v>1520</v>
      </c>
      <c r="AI1386" t="s">
        <v>158</v>
      </c>
      <c r="AJ1386" t="s">
        <v>121</v>
      </c>
      <c r="AK1386" s="32">
        <v>43364</v>
      </c>
      <c r="AL1386" s="32">
        <v>43364</v>
      </c>
      <c r="AM1386">
        <v>21</v>
      </c>
      <c r="AN1386">
        <v>1</v>
      </c>
    </row>
    <row r="1387" spans="1:40" x14ac:dyDescent="0.3">
      <c r="A1387" s="32">
        <v>43343</v>
      </c>
      <c r="B1387">
        <v>800752</v>
      </c>
      <c r="C1387">
        <v>0.126</v>
      </c>
      <c r="D1387" t="s">
        <v>1416</v>
      </c>
      <c r="E1387" t="s">
        <v>35</v>
      </c>
      <c r="F1387" t="s">
        <v>1518</v>
      </c>
      <c r="G1387">
        <v>0</v>
      </c>
      <c r="H1387">
        <v>0</v>
      </c>
      <c r="I1387">
        <v>0</v>
      </c>
      <c r="J1387">
        <v>1</v>
      </c>
      <c r="K1387" t="s">
        <v>403</v>
      </c>
      <c r="L1387">
        <v>1.8396365157777299</v>
      </c>
      <c r="M1387" t="s">
        <v>608</v>
      </c>
      <c r="N1387" t="s">
        <v>129</v>
      </c>
      <c r="O1387">
        <v>1.2030725316672199</v>
      </c>
      <c r="P1387" t="s">
        <v>169</v>
      </c>
      <c r="Q1387" t="s">
        <v>110</v>
      </c>
      <c r="R1387">
        <v>1.0662848126568001</v>
      </c>
      <c r="S1387" t="s">
        <v>111</v>
      </c>
      <c r="T1387" t="s">
        <v>1076</v>
      </c>
      <c r="U1387">
        <v>1.0568107571335901</v>
      </c>
      <c r="V1387" t="s">
        <v>1077</v>
      </c>
      <c r="W1387" t="s">
        <v>1073</v>
      </c>
      <c r="X1387">
        <v>1.0245044383941999</v>
      </c>
      <c r="Y1387" t="s">
        <v>1074</v>
      </c>
      <c r="Z1387" t="s">
        <v>143</v>
      </c>
      <c r="AA1387">
        <v>1.00319740091302</v>
      </c>
      <c r="AB1387" t="s">
        <v>144</v>
      </c>
      <c r="AC1387">
        <v>822555</v>
      </c>
      <c r="AD1387">
        <v>1241436</v>
      </c>
      <c r="AE1387">
        <v>1011352</v>
      </c>
      <c r="AF1387" t="s">
        <v>118</v>
      </c>
      <c r="AH1387" s="41" t="s">
        <v>1521</v>
      </c>
      <c r="AI1387" t="s">
        <v>200</v>
      </c>
      <c r="AJ1387" t="s">
        <v>121</v>
      </c>
      <c r="AK1387" s="32">
        <v>43364</v>
      </c>
      <c r="AL1387" s="32">
        <v>43364</v>
      </c>
      <c r="AM1387">
        <v>21</v>
      </c>
      <c r="AN1387">
        <v>1</v>
      </c>
    </row>
    <row r="1388" spans="1:40" x14ac:dyDescent="0.3">
      <c r="A1388" s="32">
        <v>43343</v>
      </c>
      <c r="B1388">
        <v>800847</v>
      </c>
      <c r="C1388">
        <v>0.113</v>
      </c>
      <c r="D1388" t="s">
        <v>261</v>
      </c>
      <c r="E1388" t="s">
        <v>24</v>
      </c>
      <c r="F1388" t="s">
        <v>1353</v>
      </c>
      <c r="G1388">
        <v>0</v>
      </c>
      <c r="H1388">
        <v>1</v>
      </c>
      <c r="I1388">
        <v>0</v>
      </c>
      <c r="J1388">
        <v>0</v>
      </c>
      <c r="K1388" t="s">
        <v>403</v>
      </c>
      <c r="L1388">
        <v>1.8396365157777299</v>
      </c>
      <c r="M1388" t="s">
        <v>608</v>
      </c>
      <c r="N1388" t="s">
        <v>108</v>
      </c>
      <c r="O1388">
        <v>1.12625407714445</v>
      </c>
      <c r="P1388" t="s">
        <v>109</v>
      </c>
      <c r="Q1388" t="s">
        <v>110</v>
      </c>
      <c r="R1388">
        <v>1.0662848126568001</v>
      </c>
      <c r="S1388" t="s">
        <v>111</v>
      </c>
      <c r="T1388" t="s">
        <v>1076</v>
      </c>
      <c r="U1388">
        <v>1.0568107571335901</v>
      </c>
      <c r="V1388" t="s">
        <v>1077</v>
      </c>
      <c r="W1388" t="s">
        <v>1073</v>
      </c>
      <c r="X1388">
        <v>1.0245044383941999</v>
      </c>
      <c r="Y1388" t="s">
        <v>1074</v>
      </c>
      <c r="Z1388" t="s">
        <v>143</v>
      </c>
      <c r="AA1388">
        <v>1.00319740091302</v>
      </c>
      <c r="AB1388" t="s">
        <v>144</v>
      </c>
      <c r="AC1388">
        <v>827715</v>
      </c>
      <c r="AD1388">
        <v>1248468</v>
      </c>
      <c r="AE1388">
        <v>7111735</v>
      </c>
      <c r="AF1388" t="s">
        <v>118</v>
      </c>
      <c r="AH1388" s="41" t="s">
        <v>1522</v>
      </c>
      <c r="AI1388" t="s">
        <v>120</v>
      </c>
      <c r="AJ1388" t="s">
        <v>121</v>
      </c>
      <c r="AK1388" s="32">
        <v>43371</v>
      </c>
      <c r="AL1388" s="32">
        <v>43371</v>
      </c>
      <c r="AM1388">
        <v>28</v>
      </c>
      <c r="AN1388">
        <v>1</v>
      </c>
    </row>
    <row r="1389" spans="1:40" x14ac:dyDescent="0.3">
      <c r="A1389" s="32">
        <v>43343</v>
      </c>
      <c r="B1389">
        <v>80739</v>
      </c>
      <c r="C1389">
        <v>0.14699999999999999</v>
      </c>
      <c r="D1389" t="s">
        <v>302</v>
      </c>
      <c r="E1389" t="s">
        <v>24</v>
      </c>
      <c r="F1389" t="s">
        <v>1387</v>
      </c>
      <c r="G1389">
        <v>0</v>
      </c>
      <c r="H1389">
        <v>1</v>
      </c>
      <c r="I1389">
        <v>0</v>
      </c>
      <c r="J1389">
        <v>0</v>
      </c>
      <c r="K1389" t="s">
        <v>106</v>
      </c>
      <c r="L1389">
        <v>2.79676223616134</v>
      </c>
      <c r="M1389" t="s">
        <v>702</v>
      </c>
      <c r="N1389" t="s">
        <v>129</v>
      </c>
      <c r="O1389">
        <v>1.6363594622045099</v>
      </c>
      <c r="P1389" t="s">
        <v>708</v>
      </c>
      <c r="Q1389" t="s">
        <v>110</v>
      </c>
      <c r="R1389">
        <v>1.16315265867233</v>
      </c>
      <c r="S1389" t="s">
        <v>400</v>
      </c>
      <c r="T1389" t="s">
        <v>124</v>
      </c>
      <c r="U1389">
        <v>1.0882273625129699</v>
      </c>
      <c r="V1389" t="s">
        <v>135</v>
      </c>
      <c r="W1389" t="s">
        <v>1076</v>
      </c>
      <c r="X1389">
        <v>1.0568107571335901</v>
      </c>
      <c r="Y1389" t="s">
        <v>1077</v>
      </c>
      <c r="Z1389" t="s">
        <v>143</v>
      </c>
      <c r="AA1389">
        <v>1.00319740091302</v>
      </c>
      <c r="AB1389" t="s">
        <v>144</v>
      </c>
      <c r="AN1389">
        <v>806</v>
      </c>
    </row>
    <row r="1390" spans="1:40" x14ac:dyDescent="0.3">
      <c r="A1390" s="32">
        <v>43343</v>
      </c>
      <c r="B1390">
        <v>81490</v>
      </c>
      <c r="C1390">
        <v>0.114</v>
      </c>
      <c r="D1390" t="s">
        <v>1163</v>
      </c>
      <c r="E1390" t="s">
        <v>24</v>
      </c>
      <c r="F1390" t="s">
        <v>1396</v>
      </c>
      <c r="G1390">
        <v>0</v>
      </c>
      <c r="H1390">
        <v>0</v>
      </c>
      <c r="I1390">
        <v>0</v>
      </c>
      <c r="J1390">
        <v>1</v>
      </c>
      <c r="K1390" t="s">
        <v>143</v>
      </c>
      <c r="L1390">
        <v>2.10707170174586</v>
      </c>
      <c r="M1390" t="s">
        <v>171</v>
      </c>
      <c r="N1390" t="s">
        <v>112</v>
      </c>
      <c r="O1390">
        <v>1.65451141466472</v>
      </c>
      <c r="P1390" t="s">
        <v>148</v>
      </c>
      <c r="Q1390" t="s">
        <v>110</v>
      </c>
      <c r="R1390">
        <v>1.16315265867233</v>
      </c>
      <c r="S1390" t="s">
        <v>400</v>
      </c>
      <c r="T1390" t="s">
        <v>1073</v>
      </c>
      <c r="U1390">
        <v>1.0245044383941999</v>
      </c>
      <c r="V1390" t="s">
        <v>1074</v>
      </c>
      <c r="W1390" t="s">
        <v>403</v>
      </c>
      <c r="X1390">
        <v>0.97956923800433404</v>
      </c>
      <c r="Y1390" t="s">
        <v>404</v>
      </c>
      <c r="Z1390" t="s">
        <v>1076</v>
      </c>
      <c r="AA1390">
        <v>0.96773565000357498</v>
      </c>
      <c r="AB1390" t="s">
        <v>1092</v>
      </c>
      <c r="AN1390">
        <v>733</v>
      </c>
    </row>
    <row r="1391" spans="1:40" ht="31.5" x14ac:dyDescent="0.3">
      <c r="A1391" s="32">
        <v>43343</v>
      </c>
      <c r="B1391">
        <v>81836</v>
      </c>
      <c r="C1391">
        <v>0.12</v>
      </c>
      <c r="D1391" t="s">
        <v>1416</v>
      </c>
      <c r="E1391" t="s">
        <v>19</v>
      </c>
      <c r="F1391" t="s">
        <v>1454</v>
      </c>
      <c r="G1391">
        <v>0</v>
      </c>
      <c r="H1391">
        <v>0</v>
      </c>
      <c r="I1391">
        <v>0</v>
      </c>
      <c r="J1391">
        <v>1</v>
      </c>
      <c r="K1391" t="s">
        <v>143</v>
      </c>
      <c r="L1391">
        <v>2.10707170174586</v>
      </c>
      <c r="M1391" t="s">
        <v>171</v>
      </c>
      <c r="N1391" t="s">
        <v>112</v>
      </c>
      <c r="O1391">
        <v>1.65451141466472</v>
      </c>
      <c r="P1391" t="s">
        <v>148</v>
      </c>
      <c r="Q1391" t="s">
        <v>110</v>
      </c>
      <c r="R1391">
        <v>1.16315265867233</v>
      </c>
      <c r="S1391" t="s">
        <v>400</v>
      </c>
      <c r="T1391" t="s">
        <v>116</v>
      </c>
      <c r="U1391">
        <v>1.11590409523878</v>
      </c>
      <c r="V1391" t="s">
        <v>134</v>
      </c>
      <c r="W1391" t="s">
        <v>1073</v>
      </c>
      <c r="X1391">
        <v>1.0245044383941999</v>
      </c>
      <c r="Y1391" t="s">
        <v>1074</v>
      </c>
      <c r="Z1391" t="s">
        <v>403</v>
      </c>
      <c r="AA1391">
        <v>0.97956923800433404</v>
      </c>
      <c r="AB1391" t="s">
        <v>404</v>
      </c>
      <c r="AC1391">
        <v>823234</v>
      </c>
      <c r="AD1391">
        <v>1242387</v>
      </c>
      <c r="AE1391">
        <v>1013655</v>
      </c>
      <c r="AF1391" t="s">
        <v>118</v>
      </c>
      <c r="AH1391" s="41" t="s">
        <v>1523</v>
      </c>
      <c r="AI1391" t="s">
        <v>120</v>
      </c>
      <c r="AJ1391" t="s">
        <v>121</v>
      </c>
      <c r="AK1391" s="32">
        <v>43367</v>
      </c>
      <c r="AL1391" s="32">
        <v>43367</v>
      </c>
      <c r="AM1391">
        <v>24</v>
      </c>
      <c r="AN1391">
        <v>1</v>
      </c>
    </row>
    <row r="1392" spans="1:40" x14ac:dyDescent="0.3">
      <c r="A1392" s="32">
        <v>43343</v>
      </c>
      <c r="B1392">
        <v>82092</v>
      </c>
      <c r="C1392">
        <v>0.13400000000000001</v>
      </c>
      <c r="D1392" t="s">
        <v>1280</v>
      </c>
      <c r="E1392" t="s">
        <v>24</v>
      </c>
      <c r="F1392" t="s">
        <v>1353</v>
      </c>
      <c r="G1392">
        <v>0</v>
      </c>
      <c r="H1392">
        <v>1</v>
      </c>
      <c r="I1392">
        <v>0</v>
      </c>
      <c r="J1392">
        <v>0</v>
      </c>
      <c r="K1392" t="s">
        <v>143</v>
      </c>
      <c r="L1392">
        <v>2.10707170174586</v>
      </c>
      <c r="M1392" t="s">
        <v>171</v>
      </c>
      <c r="N1392" t="s">
        <v>112</v>
      </c>
      <c r="O1392">
        <v>1.4126918873860299</v>
      </c>
      <c r="P1392" t="s">
        <v>148</v>
      </c>
      <c r="Q1392" t="s">
        <v>110</v>
      </c>
      <c r="R1392">
        <v>1.16315265867233</v>
      </c>
      <c r="S1392" t="s">
        <v>400</v>
      </c>
      <c r="T1392" t="s">
        <v>1076</v>
      </c>
      <c r="U1392">
        <v>1.0568107571335901</v>
      </c>
      <c r="V1392" t="s">
        <v>1077</v>
      </c>
      <c r="W1392" t="s">
        <v>403</v>
      </c>
      <c r="X1392">
        <v>0.97956923800433404</v>
      </c>
      <c r="Y1392" t="s">
        <v>404</v>
      </c>
      <c r="Z1392" t="s">
        <v>1073</v>
      </c>
      <c r="AA1392">
        <v>0.961912540914585</v>
      </c>
      <c r="AB1392" t="s">
        <v>1089</v>
      </c>
      <c r="AC1392">
        <v>827730</v>
      </c>
      <c r="AD1392">
        <v>1248488</v>
      </c>
      <c r="AE1392">
        <v>7111735</v>
      </c>
      <c r="AF1392" t="s">
        <v>118</v>
      </c>
      <c r="AH1392" s="41" t="s">
        <v>1524</v>
      </c>
      <c r="AI1392" t="s">
        <v>120</v>
      </c>
      <c r="AJ1392" t="s">
        <v>121</v>
      </c>
      <c r="AK1392" s="32">
        <v>43371</v>
      </c>
      <c r="AL1392" s="32">
        <v>43371</v>
      </c>
      <c r="AM1392">
        <v>28</v>
      </c>
      <c r="AN1392">
        <v>1</v>
      </c>
    </row>
    <row r="1393" spans="1:40" x14ac:dyDescent="0.3">
      <c r="A1393" s="32">
        <v>43343</v>
      </c>
      <c r="B1393">
        <v>82386</v>
      </c>
      <c r="C1393">
        <v>0.156</v>
      </c>
      <c r="D1393" t="s">
        <v>1416</v>
      </c>
      <c r="E1393" t="s">
        <v>24</v>
      </c>
      <c r="F1393" t="s">
        <v>1417</v>
      </c>
      <c r="G1393">
        <v>0</v>
      </c>
      <c r="H1393">
        <v>1</v>
      </c>
      <c r="I1393">
        <v>0</v>
      </c>
      <c r="J1393">
        <v>0</v>
      </c>
      <c r="K1393" t="s">
        <v>403</v>
      </c>
      <c r="L1393">
        <v>1.8396365157777299</v>
      </c>
      <c r="M1393" t="s">
        <v>608</v>
      </c>
      <c r="N1393" t="s">
        <v>112</v>
      </c>
      <c r="O1393">
        <v>1.2590869305002199</v>
      </c>
      <c r="P1393" t="s">
        <v>148</v>
      </c>
      <c r="Q1393" t="s">
        <v>129</v>
      </c>
      <c r="R1393">
        <v>1.2030725316672199</v>
      </c>
      <c r="S1393" t="s">
        <v>169</v>
      </c>
      <c r="T1393" t="s">
        <v>110</v>
      </c>
      <c r="U1393">
        <v>1.16315265867233</v>
      </c>
      <c r="V1393" t="s">
        <v>400</v>
      </c>
      <c r="W1393" t="s">
        <v>108</v>
      </c>
      <c r="X1393">
        <v>1.12625407714445</v>
      </c>
      <c r="Y1393" t="s">
        <v>109</v>
      </c>
      <c r="Z1393" t="s">
        <v>1076</v>
      </c>
      <c r="AA1393">
        <v>1.0568107571335901</v>
      </c>
      <c r="AB1393" t="s">
        <v>1077</v>
      </c>
      <c r="AC1393">
        <v>819357</v>
      </c>
      <c r="AD1393">
        <v>1235820</v>
      </c>
      <c r="AE1393">
        <v>1616713</v>
      </c>
      <c r="AF1393" t="s">
        <v>198</v>
      </c>
      <c r="AH1393" s="41" t="s">
        <v>1525</v>
      </c>
      <c r="AI1393" t="s">
        <v>120</v>
      </c>
      <c r="AJ1393" t="s">
        <v>121</v>
      </c>
      <c r="AK1393" s="32">
        <v>43355</v>
      </c>
      <c r="AL1393" s="32">
        <v>43355</v>
      </c>
      <c r="AM1393">
        <v>12</v>
      </c>
      <c r="AN1393">
        <v>1</v>
      </c>
    </row>
    <row r="1394" spans="1:40" ht="31.5" x14ac:dyDescent="0.3">
      <c r="A1394" s="32">
        <v>43343</v>
      </c>
      <c r="B1394">
        <v>82386</v>
      </c>
      <c r="C1394">
        <v>0.156</v>
      </c>
      <c r="D1394" t="s">
        <v>1416</v>
      </c>
      <c r="E1394" t="s">
        <v>24</v>
      </c>
      <c r="F1394" t="s">
        <v>1417</v>
      </c>
      <c r="G1394">
        <v>0</v>
      </c>
      <c r="H1394">
        <v>1</v>
      </c>
      <c r="I1394">
        <v>0</v>
      </c>
      <c r="J1394">
        <v>0</v>
      </c>
      <c r="K1394" t="s">
        <v>403</v>
      </c>
      <c r="L1394">
        <v>1.8396365157777299</v>
      </c>
      <c r="M1394" t="s">
        <v>608</v>
      </c>
      <c r="N1394" t="s">
        <v>112</v>
      </c>
      <c r="O1394">
        <v>1.2590869305002199</v>
      </c>
      <c r="P1394" t="s">
        <v>148</v>
      </c>
      <c r="Q1394" t="s">
        <v>129</v>
      </c>
      <c r="R1394">
        <v>1.2030725316672199</v>
      </c>
      <c r="S1394" t="s">
        <v>169</v>
      </c>
      <c r="T1394" t="s">
        <v>110</v>
      </c>
      <c r="U1394">
        <v>1.16315265867233</v>
      </c>
      <c r="V1394" t="s">
        <v>400</v>
      </c>
      <c r="W1394" t="s">
        <v>108</v>
      </c>
      <c r="X1394">
        <v>1.12625407714445</v>
      </c>
      <c r="Y1394" t="s">
        <v>109</v>
      </c>
      <c r="Z1394" t="s">
        <v>1076</v>
      </c>
      <c r="AA1394">
        <v>1.0568107571335901</v>
      </c>
      <c r="AB1394" t="s">
        <v>1077</v>
      </c>
      <c r="AC1394">
        <v>819722</v>
      </c>
      <c r="AD1394">
        <v>1236451</v>
      </c>
      <c r="AE1394">
        <v>1616713</v>
      </c>
      <c r="AF1394" t="s">
        <v>118</v>
      </c>
      <c r="AH1394" s="41" t="s">
        <v>1526</v>
      </c>
      <c r="AI1394" t="s">
        <v>120</v>
      </c>
      <c r="AJ1394" t="s">
        <v>121</v>
      </c>
      <c r="AK1394" s="32">
        <v>43356</v>
      </c>
      <c r="AL1394" s="32">
        <v>43356</v>
      </c>
      <c r="AM1394">
        <v>13</v>
      </c>
      <c r="AN1394">
        <v>1</v>
      </c>
    </row>
    <row r="1395" spans="1:40" ht="31.5" x14ac:dyDescent="0.3">
      <c r="A1395" s="32">
        <v>43343</v>
      </c>
      <c r="B1395">
        <v>82897</v>
      </c>
      <c r="C1395">
        <v>0.123</v>
      </c>
      <c r="D1395" t="s">
        <v>251</v>
      </c>
      <c r="E1395" t="s">
        <v>12</v>
      </c>
      <c r="F1395" t="s">
        <v>1273</v>
      </c>
      <c r="G1395">
        <v>0</v>
      </c>
      <c r="H1395">
        <v>0</v>
      </c>
      <c r="I1395">
        <v>0</v>
      </c>
      <c r="J1395">
        <v>1</v>
      </c>
      <c r="K1395" t="s">
        <v>106</v>
      </c>
      <c r="L1395">
        <v>1.5267733537727901</v>
      </c>
      <c r="M1395" t="s">
        <v>690</v>
      </c>
      <c r="N1395" t="s">
        <v>129</v>
      </c>
      <c r="O1395">
        <v>1.50172227109451</v>
      </c>
      <c r="P1395" t="s">
        <v>185</v>
      </c>
      <c r="Q1395" t="s">
        <v>108</v>
      </c>
      <c r="R1395">
        <v>1.12625407714445</v>
      </c>
      <c r="S1395" t="s">
        <v>109</v>
      </c>
      <c r="T1395" t="s">
        <v>116</v>
      </c>
      <c r="U1395">
        <v>1.11590409523878</v>
      </c>
      <c r="V1395" t="s">
        <v>134</v>
      </c>
      <c r="W1395" t="s">
        <v>1076</v>
      </c>
      <c r="X1395">
        <v>1.0568107571335901</v>
      </c>
      <c r="Y1395" t="s">
        <v>1077</v>
      </c>
      <c r="Z1395" t="s">
        <v>1073</v>
      </c>
      <c r="AA1395">
        <v>1.0245044383941999</v>
      </c>
      <c r="AB1395" t="s">
        <v>1074</v>
      </c>
      <c r="AC1395">
        <v>824153</v>
      </c>
      <c r="AD1395">
        <v>1243883</v>
      </c>
      <c r="AE1395">
        <v>3028966</v>
      </c>
      <c r="AF1395" t="s">
        <v>118</v>
      </c>
      <c r="AH1395" s="41" t="s">
        <v>1527</v>
      </c>
      <c r="AI1395" t="s">
        <v>200</v>
      </c>
      <c r="AJ1395" t="s">
        <v>121</v>
      </c>
      <c r="AK1395" s="32">
        <v>43368</v>
      </c>
      <c r="AL1395" s="32">
        <v>43368</v>
      </c>
      <c r="AM1395">
        <v>25</v>
      </c>
      <c r="AN1395">
        <v>1</v>
      </c>
    </row>
    <row r="1396" spans="1:40" ht="31.5" x14ac:dyDescent="0.3">
      <c r="A1396" s="32">
        <v>43343</v>
      </c>
      <c r="B1396">
        <v>83439</v>
      </c>
      <c r="C1396">
        <v>0.11</v>
      </c>
      <c r="D1396" t="s">
        <v>214</v>
      </c>
      <c r="E1396" t="s">
        <v>18</v>
      </c>
      <c r="F1396" t="s">
        <v>1275</v>
      </c>
      <c r="G1396">
        <v>0</v>
      </c>
      <c r="H1396">
        <v>1</v>
      </c>
      <c r="I1396">
        <v>0</v>
      </c>
      <c r="J1396">
        <v>0</v>
      </c>
      <c r="K1396" t="s">
        <v>403</v>
      </c>
      <c r="L1396">
        <v>1.8396365157777299</v>
      </c>
      <c r="M1396" t="s">
        <v>608</v>
      </c>
      <c r="N1396" t="s">
        <v>110</v>
      </c>
      <c r="O1396">
        <v>1.16315265867233</v>
      </c>
      <c r="P1396" t="s">
        <v>400</v>
      </c>
      <c r="Q1396" t="s">
        <v>1073</v>
      </c>
      <c r="R1396">
        <v>1.0245044383941999</v>
      </c>
      <c r="S1396" t="s">
        <v>1074</v>
      </c>
      <c r="T1396" t="s">
        <v>108</v>
      </c>
      <c r="U1396">
        <v>0.99686932277824802</v>
      </c>
      <c r="V1396" t="s">
        <v>174</v>
      </c>
      <c r="W1396" t="s">
        <v>112</v>
      </c>
      <c r="X1396">
        <v>0.99264605913871795</v>
      </c>
      <c r="Y1396" t="s">
        <v>113</v>
      </c>
      <c r="Z1396" t="s">
        <v>106</v>
      </c>
      <c r="AA1396">
        <v>0.99049321666697698</v>
      </c>
      <c r="AB1396" t="s">
        <v>692</v>
      </c>
      <c r="AC1396">
        <v>821213</v>
      </c>
      <c r="AD1396">
        <v>1239264</v>
      </c>
      <c r="AE1396">
        <v>1346261</v>
      </c>
      <c r="AF1396" t="s">
        <v>118</v>
      </c>
      <c r="AH1396" s="41" t="s">
        <v>1528</v>
      </c>
      <c r="AI1396" t="s">
        <v>120</v>
      </c>
      <c r="AJ1396" t="s">
        <v>121</v>
      </c>
      <c r="AK1396" s="32">
        <v>43361</v>
      </c>
      <c r="AL1396" s="32">
        <v>43361</v>
      </c>
      <c r="AM1396">
        <v>18</v>
      </c>
      <c r="AN1396">
        <v>1</v>
      </c>
    </row>
    <row r="1397" spans="1:40" ht="31.5" x14ac:dyDescent="0.3">
      <c r="A1397" s="32">
        <v>43343</v>
      </c>
      <c r="B1397">
        <v>84241</v>
      </c>
      <c r="C1397">
        <v>0.11799999999999999</v>
      </c>
      <c r="D1397" t="s">
        <v>248</v>
      </c>
      <c r="E1397" t="s">
        <v>24</v>
      </c>
      <c r="F1397" t="s">
        <v>1391</v>
      </c>
      <c r="G1397">
        <v>0</v>
      </c>
      <c r="H1397">
        <v>1</v>
      </c>
      <c r="I1397">
        <v>0</v>
      </c>
      <c r="J1397">
        <v>0</v>
      </c>
      <c r="K1397" t="s">
        <v>403</v>
      </c>
      <c r="L1397">
        <v>1.8396365157777299</v>
      </c>
      <c r="M1397" t="s">
        <v>608</v>
      </c>
      <c r="N1397" t="s">
        <v>112</v>
      </c>
      <c r="O1397">
        <v>1.2969116220900601</v>
      </c>
      <c r="P1397" t="s">
        <v>148</v>
      </c>
      <c r="Q1397" t="s">
        <v>110</v>
      </c>
      <c r="R1397">
        <v>1.16315265867233</v>
      </c>
      <c r="S1397" t="s">
        <v>400</v>
      </c>
      <c r="T1397" t="s">
        <v>129</v>
      </c>
      <c r="U1397">
        <v>1.12931974425753</v>
      </c>
      <c r="V1397" t="s">
        <v>907</v>
      </c>
      <c r="W1397" t="s">
        <v>1076</v>
      </c>
      <c r="X1397">
        <v>1.0568107571335901</v>
      </c>
      <c r="Y1397" t="s">
        <v>1077</v>
      </c>
      <c r="Z1397" t="s">
        <v>143</v>
      </c>
      <c r="AA1397">
        <v>1.00319740091302</v>
      </c>
      <c r="AB1397" t="s">
        <v>144</v>
      </c>
      <c r="AC1397">
        <v>826081</v>
      </c>
      <c r="AD1397">
        <v>1246465</v>
      </c>
      <c r="AE1397">
        <v>2817062</v>
      </c>
      <c r="AF1397" t="s">
        <v>118</v>
      </c>
      <c r="AH1397" s="41" t="s">
        <v>1529</v>
      </c>
      <c r="AI1397" t="s">
        <v>120</v>
      </c>
      <c r="AJ1397" t="s">
        <v>121</v>
      </c>
      <c r="AK1397" s="32">
        <v>43370</v>
      </c>
      <c r="AL1397" s="32">
        <v>43370</v>
      </c>
      <c r="AM1397">
        <v>27</v>
      </c>
      <c r="AN1397">
        <v>1</v>
      </c>
    </row>
    <row r="1398" spans="1:40" x14ac:dyDescent="0.3">
      <c r="A1398" s="32">
        <v>43343</v>
      </c>
      <c r="B1398">
        <v>84402</v>
      </c>
      <c r="C1398">
        <v>0.14399999999999999</v>
      </c>
      <c r="D1398" t="s">
        <v>201</v>
      </c>
      <c r="E1398" t="s">
        <v>24</v>
      </c>
      <c r="F1398" t="s">
        <v>1417</v>
      </c>
      <c r="G1398">
        <v>0</v>
      </c>
      <c r="H1398">
        <v>1</v>
      </c>
      <c r="I1398">
        <v>0</v>
      </c>
      <c r="J1398">
        <v>0</v>
      </c>
      <c r="K1398" t="s">
        <v>403</v>
      </c>
      <c r="L1398">
        <v>1.8396365157777299</v>
      </c>
      <c r="M1398" t="s">
        <v>608</v>
      </c>
      <c r="N1398" t="s">
        <v>110</v>
      </c>
      <c r="O1398">
        <v>1.16315265867233</v>
      </c>
      <c r="P1398" t="s">
        <v>400</v>
      </c>
      <c r="Q1398" t="s">
        <v>1076</v>
      </c>
      <c r="R1398">
        <v>1.0568107571335901</v>
      </c>
      <c r="S1398" t="s">
        <v>1077</v>
      </c>
      <c r="T1398" t="s">
        <v>1073</v>
      </c>
      <c r="U1398">
        <v>1.0245044383941999</v>
      </c>
      <c r="V1398" t="s">
        <v>1074</v>
      </c>
      <c r="W1398" t="s">
        <v>143</v>
      </c>
      <c r="X1398">
        <v>1.00319740091302</v>
      </c>
      <c r="Y1398" t="s">
        <v>144</v>
      </c>
      <c r="Z1398" t="s">
        <v>108</v>
      </c>
      <c r="AA1398">
        <v>0.99686932277824802</v>
      </c>
      <c r="AB1398" t="s">
        <v>174</v>
      </c>
      <c r="AC1398">
        <v>820529</v>
      </c>
      <c r="AD1398">
        <v>1237985</v>
      </c>
      <c r="AE1398">
        <v>1616713</v>
      </c>
      <c r="AF1398" t="s">
        <v>118</v>
      </c>
      <c r="AH1398" s="41" t="s">
        <v>1530</v>
      </c>
      <c r="AI1398" t="s">
        <v>120</v>
      </c>
      <c r="AJ1398" t="s">
        <v>121</v>
      </c>
      <c r="AK1398" s="32">
        <v>43360</v>
      </c>
      <c r="AL1398" s="32">
        <v>43360</v>
      </c>
      <c r="AM1398">
        <v>17</v>
      </c>
      <c r="AN1398">
        <v>1</v>
      </c>
    </row>
    <row r="1399" spans="1:40" x14ac:dyDescent="0.3">
      <c r="A1399" s="32">
        <v>43343</v>
      </c>
      <c r="B1399">
        <v>84402</v>
      </c>
      <c r="C1399">
        <v>0.14399999999999999</v>
      </c>
      <c r="D1399" t="s">
        <v>201</v>
      </c>
      <c r="E1399" t="s">
        <v>24</v>
      </c>
      <c r="F1399" t="s">
        <v>1417</v>
      </c>
      <c r="G1399">
        <v>0</v>
      </c>
      <c r="H1399">
        <v>1</v>
      </c>
      <c r="I1399">
        <v>0</v>
      </c>
      <c r="J1399">
        <v>0</v>
      </c>
      <c r="K1399" t="s">
        <v>403</v>
      </c>
      <c r="L1399">
        <v>1.8396365157777299</v>
      </c>
      <c r="M1399" t="s">
        <v>608</v>
      </c>
      <c r="N1399" t="s">
        <v>110</v>
      </c>
      <c r="O1399">
        <v>1.16315265867233</v>
      </c>
      <c r="P1399" t="s">
        <v>400</v>
      </c>
      <c r="Q1399" t="s">
        <v>1076</v>
      </c>
      <c r="R1399">
        <v>1.0568107571335901</v>
      </c>
      <c r="S1399" t="s">
        <v>1077</v>
      </c>
      <c r="T1399" t="s">
        <v>1073</v>
      </c>
      <c r="U1399">
        <v>1.0245044383941999</v>
      </c>
      <c r="V1399" t="s">
        <v>1074</v>
      </c>
      <c r="W1399" t="s">
        <v>143</v>
      </c>
      <c r="X1399">
        <v>1.00319740091302</v>
      </c>
      <c r="Y1399" t="s">
        <v>144</v>
      </c>
      <c r="Z1399" t="s">
        <v>108</v>
      </c>
      <c r="AA1399">
        <v>0.99686932277824802</v>
      </c>
      <c r="AB1399" t="s">
        <v>174</v>
      </c>
      <c r="AC1399">
        <v>819336</v>
      </c>
      <c r="AD1399">
        <v>1235788</v>
      </c>
      <c r="AE1399">
        <v>1616713</v>
      </c>
      <c r="AF1399" t="s">
        <v>198</v>
      </c>
      <c r="AH1399" s="41" t="s">
        <v>1531</v>
      </c>
      <c r="AI1399" t="s">
        <v>120</v>
      </c>
      <c r="AJ1399" t="s">
        <v>121</v>
      </c>
      <c r="AK1399" s="32">
        <v>43355</v>
      </c>
      <c r="AL1399" s="32">
        <v>43355</v>
      </c>
      <c r="AM1399">
        <v>12</v>
      </c>
      <c r="AN1399">
        <v>1</v>
      </c>
    </row>
    <row r="1400" spans="1:40" x14ac:dyDescent="0.3">
      <c r="A1400" s="32">
        <v>43343</v>
      </c>
      <c r="B1400">
        <v>84402</v>
      </c>
      <c r="C1400">
        <v>0.14399999999999999</v>
      </c>
      <c r="D1400" t="s">
        <v>201</v>
      </c>
      <c r="E1400" t="s">
        <v>24</v>
      </c>
      <c r="F1400" t="s">
        <v>1417</v>
      </c>
      <c r="G1400">
        <v>0</v>
      </c>
      <c r="H1400">
        <v>1</v>
      </c>
      <c r="I1400">
        <v>0</v>
      </c>
      <c r="J1400">
        <v>0</v>
      </c>
      <c r="K1400" t="s">
        <v>403</v>
      </c>
      <c r="L1400">
        <v>1.8396365157777299</v>
      </c>
      <c r="M1400" t="s">
        <v>608</v>
      </c>
      <c r="N1400" t="s">
        <v>110</v>
      </c>
      <c r="O1400">
        <v>1.16315265867233</v>
      </c>
      <c r="P1400" t="s">
        <v>400</v>
      </c>
      <c r="Q1400" t="s">
        <v>1076</v>
      </c>
      <c r="R1400">
        <v>1.0568107571335901</v>
      </c>
      <c r="S1400" t="s">
        <v>1077</v>
      </c>
      <c r="T1400" t="s">
        <v>1073</v>
      </c>
      <c r="U1400">
        <v>1.0245044383941999</v>
      </c>
      <c r="V1400" t="s">
        <v>1074</v>
      </c>
      <c r="W1400" t="s">
        <v>143</v>
      </c>
      <c r="X1400">
        <v>1.00319740091302</v>
      </c>
      <c r="Y1400" t="s">
        <v>144</v>
      </c>
      <c r="Z1400" t="s">
        <v>108</v>
      </c>
      <c r="AA1400">
        <v>0.99686932277824802</v>
      </c>
      <c r="AB1400" t="s">
        <v>174</v>
      </c>
      <c r="AC1400">
        <v>819728</v>
      </c>
      <c r="AD1400">
        <v>1236460</v>
      </c>
      <c r="AE1400">
        <v>1616713</v>
      </c>
      <c r="AF1400" t="s">
        <v>198</v>
      </c>
      <c r="AH1400" s="41" t="s">
        <v>1532</v>
      </c>
      <c r="AI1400" t="s">
        <v>120</v>
      </c>
      <c r="AJ1400" t="s">
        <v>121</v>
      </c>
      <c r="AK1400" s="32">
        <v>43356</v>
      </c>
      <c r="AL1400" s="32">
        <v>43356</v>
      </c>
      <c r="AM1400">
        <v>13</v>
      </c>
      <c r="AN1400">
        <v>1</v>
      </c>
    </row>
    <row r="1401" spans="1:40" x14ac:dyDescent="0.3">
      <c r="A1401" s="32">
        <v>43343</v>
      </c>
      <c r="B1401">
        <v>84552</v>
      </c>
      <c r="C1401">
        <v>0.104</v>
      </c>
      <c r="D1401" t="s">
        <v>1163</v>
      </c>
      <c r="E1401" t="s">
        <v>12</v>
      </c>
      <c r="F1401" t="s">
        <v>1533</v>
      </c>
      <c r="G1401">
        <v>0</v>
      </c>
      <c r="H1401">
        <v>0</v>
      </c>
      <c r="I1401">
        <v>0</v>
      </c>
      <c r="J1401">
        <v>1</v>
      </c>
      <c r="K1401" t="s">
        <v>143</v>
      </c>
      <c r="L1401">
        <v>2.10707170174586</v>
      </c>
      <c r="M1401" t="s">
        <v>171</v>
      </c>
      <c r="N1401" t="s">
        <v>110</v>
      </c>
      <c r="O1401">
        <v>1.16315265867233</v>
      </c>
      <c r="P1401" t="s">
        <v>400</v>
      </c>
      <c r="Q1401" t="s">
        <v>1073</v>
      </c>
      <c r="R1401">
        <v>1.0245044383941999</v>
      </c>
      <c r="S1401" t="s">
        <v>1074</v>
      </c>
      <c r="T1401" t="s">
        <v>403</v>
      </c>
      <c r="U1401">
        <v>0.97956923800433404</v>
      </c>
      <c r="V1401" t="s">
        <v>404</v>
      </c>
      <c r="W1401" t="s">
        <v>1076</v>
      </c>
      <c r="X1401">
        <v>0.96773565000357498</v>
      </c>
      <c r="Y1401" t="s">
        <v>1092</v>
      </c>
      <c r="Z1401" t="s">
        <v>108</v>
      </c>
      <c r="AA1401">
        <v>0.966565678158949</v>
      </c>
      <c r="AB1401" t="s">
        <v>946</v>
      </c>
      <c r="AC1401">
        <v>823364</v>
      </c>
      <c r="AD1401">
        <v>1242650</v>
      </c>
      <c r="AE1401">
        <v>1834324</v>
      </c>
      <c r="AF1401" t="s">
        <v>118</v>
      </c>
      <c r="AH1401" s="41" t="s">
        <v>1534</v>
      </c>
      <c r="AI1401" t="s">
        <v>120</v>
      </c>
      <c r="AJ1401" t="s">
        <v>121</v>
      </c>
      <c r="AK1401" s="32">
        <v>43367</v>
      </c>
      <c r="AL1401" s="32">
        <v>43367</v>
      </c>
      <c r="AM1401">
        <v>24</v>
      </c>
      <c r="AN1401">
        <v>1</v>
      </c>
    </row>
    <row r="1402" spans="1:40" x14ac:dyDescent="0.3">
      <c r="A1402" s="32">
        <v>43343</v>
      </c>
      <c r="B1402">
        <v>84806</v>
      </c>
      <c r="C1402">
        <v>0.108</v>
      </c>
      <c r="D1402" t="s">
        <v>261</v>
      </c>
      <c r="E1402" t="s">
        <v>12</v>
      </c>
      <c r="F1402" t="s">
        <v>1273</v>
      </c>
      <c r="G1402">
        <v>0</v>
      </c>
      <c r="H1402">
        <v>0</v>
      </c>
      <c r="I1402">
        <v>0</v>
      </c>
      <c r="J1402">
        <v>1</v>
      </c>
      <c r="K1402" t="s">
        <v>112</v>
      </c>
      <c r="L1402">
        <v>1.62946752399679</v>
      </c>
      <c r="M1402" t="s">
        <v>148</v>
      </c>
      <c r="N1402" t="s">
        <v>106</v>
      </c>
      <c r="O1402">
        <v>1.24881200088203</v>
      </c>
      <c r="P1402" t="s">
        <v>1095</v>
      </c>
      <c r="Q1402" t="s">
        <v>110</v>
      </c>
      <c r="R1402">
        <v>1.16315265867233</v>
      </c>
      <c r="S1402" t="s">
        <v>400</v>
      </c>
      <c r="T1402" t="s">
        <v>116</v>
      </c>
      <c r="U1402">
        <v>1.11590409523878</v>
      </c>
      <c r="V1402" t="s">
        <v>134</v>
      </c>
      <c r="W1402" t="s">
        <v>1073</v>
      </c>
      <c r="X1402">
        <v>1.0245044383941999</v>
      </c>
      <c r="Y1402" t="s">
        <v>1074</v>
      </c>
      <c r="Z1402" t="s">
        <v>143</v>
      </c>
      <c r="AA1402">
        <v>1.00319740091302</v>
      </c>
      <c r="AB1402" t="s">
        <v>144</v>
      </c>
      <c r="AC1402">
        <v>824234</v>
      </c>
      <c r="AD1402">
        <v>1244004</v>
      </c>
      <c r="AE1402">
        <v>3028966</v>
      </c>
      <c r="AF1402" t="s">
        <v>118</v>
      </c>
      <c r="AH1402" s="41" t="s">
        <v>1535</v>
      </c>
      <c r="AI1402" t="s">
        <v>158</v>
      </c>
      <c r="AJ1402" t="s">
        <v>121</v>
      </c>
      <c r="AK1402" s="32">
        <v>43368</v>
      </c>
      <c r="AL1402" s="32">
        <v>43368</v>
      </c>
      <c r="AM1402">
        <v>25</v>
      </c>
      <c r="AN1402">
        <v>1</v>
      </c>
    </row>
    <row r="1403" spans="1:40" ht="47.25" x14ac:dyDescent="0.3">
      <c r="A1403" s="32">
        <v>43343</v>
      </c>
      <c r="B1403">
        <v>84806</v>
      </c>
      <c r="C1403">
        <v>0.108</v>
      </c>
      <c r="D1403" t="s">
        <v>261</v>
      </c>
      <c r="E1403" t="s">
        <v>12</v>
      </c>
      <c r="F1403" t="s">
        <v>1273</v>
      </c>
      <c r="G1403">
        <v>0</v>
      </c>
      <c r="H1403">
        <v>0</v>
      </c>
      <c r="I1403">
        <v>0</v>
      </c>
      <c r="J1403">
        <v>1</v>
      </c>
      <c r="K1403" t="s">
        <v>112</v>
      </c>
      <c r="L1403">
        <v>1.62946752399679</v>
      </c>
      <c r="M1403" t="s">
        <v>148</v>
      </c>
      <c r="N1403" t="s">
        <v>106</v>
      </c>
      <c r="O1403">
        <v>1.24881200088203</v>
      </c>
      <c r="P1403" t="s">
        <v>1095</v>
      </c>
      <c r="Q1403" t="s">
        <v>110</v>
      </c>
      <c r="R1403">
        <v>1.16315265867233</v>
      </c>
      <c r="S1403" t="s">
        <v>400</v>
      </c>
      <c r="T1403" t="s">
        <v>116</v>
      </c>
      <c r="U1403">
        <v>1.11590409523878</v>
      </c>
      <c r="V1403" t="s">
        <v>134</v>
      </c>
      <c r="W1403" t="s">
        <v>1073</v>
      </c>
      <c r="X1403">
        <v>1.0245044383941999</v>
      </c>
      <c r="Y1403" t="s">
        <v>1074</v>
      </c>
      <c r="Z1403" t="s">
        <v>143</v>
      </c>
      <c r="AA1403">
        <v>1.00319740091302</v>
      </c>
      <c r="AB1403" t="s">
        <v>144</v>
      </c>
      <c r="AC1403">
        <v>824158</v>
      </c>
      <c r="AD1403">
        <v>1243894</v>
      </c>
      <c r="AE1403">
        <v>3028966</v>
      </c>
      <c r="AF1403" t="s">
        <v>118</v>
      </c>
      <c r="AH1403" s="41" t="s">
        <v>1536</v>
      </c>
      <c r="AI1403" t="s">
        <v>151</v>
      </c>
      <c r="AJ1403" t="s">
        <v>121</v>
      </c>
      <c r="AK1403" s="32">
        <v>43368</v>
      </c>
      <c r="AL1403" s="32">
        <v>43368</v>
      </c>
      <c r="AM1403">
        <v>25</v>
      </c>
      <c r="AN1403">
        <v>1</v>
      </c>
    </row>
    <row r="1404" spans="1:40" x14ac:dyDescent="0.3">
      <c r="A1404" s="32">
        <v>43343</v>
      </c>
      <c r="B1404">
        <v>85243</v>
      </c>
      <c r="C1404">
        <v>0.17799999999999999</v>
      </c>
      <c r="D1404" t="s">
        <v>464</v>
      </c>
      <c r="E1404" t="s">
        <v>23</v>
      </c>
      <c r="F1404" t="s">
        <v>1230</v>
      </c>
      <c r="G1404">
        <v>0</v>
      </c>
      <c r="H1404">
        <v>1</v>
      </c>
      <c r="I1404">
        <v>0</v>
      </c>
      <c r="J1404">
        <v>0</v>
      </c>
      <c r="K1404" t="s">
        <v>143</v>
      </c>
      <c r="L1404">
        <v>2.10707170174586</v>
      </c>
      <c r="M1404" t="s">
        <v>171</v>
      </c>
      <c r="N1404" t="s">
        <v>106</v>
      </c>
      <c r="O1404">
        <v>1.5267733537727901</v>
      </c>
      <c r="P1404" t="s">
        <v>690</v>
      </c>
      <c r="Q1404" t="s">
        <v>110</v>
      </c>
      <c r="R1404">
        <v>1.16315265867233</v>
      </c>
      <c r="S1404" t="s">
        <v>400</v>
      </c>
      <c r="T1404" t="s">
        <v>1073</v>
      </c>
      <c r="U1404">
        <v>1.0245044383941999</v>
      </c>
      <c r="V1404" t="s">
        <v>1074</v>
      </c>
      <c r="W1404" t="s">
        <v>108</v>
      </c>
      <c r="X1404">
        <v>0.99686932277824802</v>
      </c>
      <c r="Y1404" t="s">
        <v>174</v>
      </c>
      <c r="Z1404" t="s">
        <v>403</v>
      </c>
      <c r="AA1404">
        <v>0.97956923800433404</v>
      </c>
      <c r="AB1404" t="s">
        <v>404</v>
      </c>
      <c r="AC1404">
        <v>823248</v>
      </c>
      <c r="AD1404">
        <v>1242417</v>
      </c>
      <c r="AE1404">
        <v>9755539</v>
      </c>
      <c r="AF1404" t="s">
        <v>118</v>
      </c>
      <c r="AH1404" s="41" t="s">
        <v>1537</v>
      </c>
      <c r="AI1404" t="s">
        <v>151</v>
      </c>
      <c r="AJ1404" t="s">
        <v>121</v>
      </c>
      <c r="AK1404" s="32">
        <v>43367</v>
      </c>
      <c r="AL1404" s="32">
        <v>43367</v>
      </c>
      <c r="AM1404">
        <v>24</v>
      </c>
      <c r="AN1404">
        <v>1</v>
      </c>
    </row>
    <row r="1405" spans="1:40" x14ac:dyDescent="0.3">
      <c r="A1405" s="32">
        <v>43343</v>
      </c>
      <c r="B1405">
        <v>85346</v>
      </c>
      <c r="C1405">
        <v>0.17199999999999999</v>
      </c>
      <c r="D1405" t="s">
        <v>464</v>
      </c>
      <c r="E1405" t="s">
        <v>23</v>
      </c>
      <c r="F1405" t="s">
        <v>1326</v>
      </c>
      <c r="G1405">
        <v>0</v>
      </c>
      <c r="H1405">
        <v>1</v>
      </c>
      <c r="I1405">
        <v>0</v>
      </c>
      <c r="J1405">
        <v>0</v>
      </c>
      <c r="K1405" t="s">
        <v>403</v>
      </c>
      <c r="L1405">
        <v>1.8396365157777299</v>
      </c>
      <c r="M1405" t="s">
        <v>608</v>
      </c>
      <c r="N1405" t="s">
        <v>106</v>
      </c>
      <c r="O1405">
        <v>1.5267733537727901</v>
      </c>
      <c r="P1405" t="s">
        <v>690</v>
      </c>
      <c r="Q1405" t="s">
        <v>112</v>
      </c>
      <c r="R1405">
        <v>1.2590869305002199</v>
      </c>
      <c r="S1405" t="s">
        <v>148</v>
      </c>
      <c r="T1405" t="s">
        <v>110</v>
      </c>
      <c r="U1405">
        <v>1.16315265867233</v>
      </c>
      <c r="V1405" t="s">
        <v>400</v>
      </c>
      <c r="W1405" t="s">
        <v>1073</v>
      </c>
      <c r="X1405">
        <v>1.0245044383941999</v>
      </c>
      <c r="Y1405" t="s">
        <v>1074</v>
      </c>
      <c r="Z1405" t="s">
        <v>143</v>
      </c>
      <c r="AA1405">
        <v>1.00319740091302</v>
      </c>
      <c r="AB1405" t="s">
        <v>144</v>
      </c>
      <c r="AN1405">
        <v>176</v>
      </c>
    </row>
    <row r="1406" spans="1:40" x14ac:dyDescent="0.3">
      <c r="A1406" s="32">
        <v>43343</v>
      </c>
      <c r="B1406">
        <v>85767</v>
      </c>
      <c r="C1406">
        <v>0.154</v>
      </c>
      <c r="D1406" t="s">
        <v>423</v>
      </c>
      <c r="E1406" t="s">
        <v>21</v>
      </c>
      <c r="F1406" t="s">
        <v>105</v>
      </c>
      <c r="G1406">
        <v>0</v>
      </c>
      <c r="H1406">
        <v>1</v>
      </c>
      <c r="I1406">
        <v>0</v>
      </c>
      <c r="J1406">
        <v>0</v>
      </c>
      <c r="K1406" t="s">
        <v>106</v>
      </c>
      <c r="L1406">
        <v>2.79676223616134</v>
      </c>
      <c r="M1406" t="s">
        <v>702</v>
      </c>
      <c r="N1406" t="s">
        <v>110</v>
      </c>
      <c r="O1406">
        <v>1.16315265867233</v>
      </c>
      <c r="P1406" t="s">
        <v>400</v>
      </c>
      <c r="Q1406" t="s">
        <v>116</v>
      </c>
      <c r="R1406">
        <v>1.11590409523878</v>
      </c>
      <c r="S1406" t="s">
        <v>134</v>
      </c>
      <c r="T1406" t="s">
        <v>124</v>
      </c>
      <c r="U1406">
        <v>1.0882273625129699</v>
      </c>
      <c r="V1406" t="s">
        <v>135</v>
      </c>
      <c r="W1406" t="s">
        <v>1076</v>
      </c>
      <c r="X1406">
        <v>1.0568107571335901</v>
      </c>
      <c r="Y1406" t="s">
        <v>1077</v>
      </c>
      <c r="Z1406" t="s">
        <v>129</v>
      </c>
      <c r="AA1406">
        <v>1.03170504820927</v>
      </c>
      <c r="AB1406" t="s">
        <v>891</v>
      </c>
      <c r="AC1406">
        <v>820763</v>
      </c>
      <c r="AD1406">
        <v>1238508</v>
      </c>
      <c r="AE1406">
        <v>9425307</v>
      </c>
      <c r="AF1406" t="s">
        <v>118</v>
      </c>
      <c r="AH1406" s="41" t="s">
        <v>1538</v>
      </c>
      <c r="AI1406" t="s">
        <v>120</v>
      </c>
      <c r="AJ1406" t="s">
        <v>121</v>
      </c>
      <c r="AK1406" s="32">
        <v>43360</v>
      </c>
      <c r="AL1406" s="32">
        <v>43360</v>
      </c>
      <c r="AM1406">
        <v>17</v>
      </c>
      <c r="AN1406">
        <v>1</v>
      </c>
    </row>
    <row r="1407" spans="1:40" ht="31.5" x14ac:dyDescent="0.3">
      <c r="A1407" s="32">
        <v>43343</v>
      </c>
      <c r="B1407">
        <v>85939</v>
      </c>
      <c r="C1407">
        <v>0.104</v>
      </c>
      <c r="D1407" t="s">
        <v>239</v>
      </c>
      <c r="E1407" t="s">
        <v>24</v>
      </c>
      <c r="F1407" t="s">
        <v>1166</v>
      </c>
      <c r="G1407">
        <v>0</v>
      </c>
      <c r="H1407">
        <v>0</v>
      </c>
      <c r="I1407">
        <v>0</v>
      </c>
      <c r="J1407">
        <v>1</v>
      </c>
      <c r="K1407" t="s">
        <v>143</v>
      </c>
      <c r="L1407">
        <v>2.10707170174586</v>
      </c>
      <c r="M1407" t="s">
        <v>171</v>
      </c>
      <c r="N1407" t="s">
        <v>110</v>
      </c>
      <c r="O1407">
        <v>1.16315265867233</v>
      </c>
      <c r="P1407" t="s">
        <v>400</v>
      </c>
      <c r="Q1407" t="s">
        <v>1076</v>
      </c>
      <c r="R1407">
        <v>1.0568107571335901</v>
      </c>
      <c r="S1407" t="s">
        <v>1077</v>
      </c>
      <c r="T1407" t="s">
        <v>1073</v>
      </c>
      <c r="U1407">
        <v>1.0245044383941999</v>
      </c>
      <c r="V1407" t="s">
        <v>1074</v>
      </c>
      <c r="W1407" t="s">
        <v>403</v>
      </c>
      <c r="X1407">
        <v>0.97956923800433404</v>
      </c>
      <c r="Y1407" t="s">
        <v>404</v>
      </c>
      <c r="Z1407" t="s">
        <v>108</v>
      </c>
      <c r="AA1407">
        <v>0.966565678158949</v>
      </c>
      <c r="AB1407" t="s">
        <v>946</v>
      </c>
      <c r="AC1407">
        <v>820519</v>
      </c>
      <c r="AD1407">
        <v>1237954</v>
      </c>
      <c r="AE1407">
        <v>1013267</v>
      </c>
      <c r="AF1407" t="s">
        <v>118</v>
      </c>
      <c r="AH1407" s="41" t="s">
        <v>1167</v>
      </c>
      <c r="AI1407" t="s">
        <v>120</v>
      </c>
      <c r="AJ1407" t="s">
        <v>121</v>
      </c>
      <c r="AK1407" s="32">
        <v>43360</v>
      </c>
      <c r="AL1407" s="32">
        <v>43360</v>
      </c>
      <c r="AM1407">
        <v>17</v>
      </c>
      <c r="AN1407">
        <v>1</v>
      </c>
    </row>
    <row r="1408" spans="1:40" ht="31.5" x14ac:dyDescent="0.3">
      <c r="A1408" s="32">
        <v>43343</v>
      </c>
      <c r="B1408">
        <v>85964</v>
      </c>
      <c r="C1408">
        <v>0.112</v>
      </c>
      <c r="D1408" t="s">
        <v>183</v>
      </c>
      <c r="E1408" t="s">
        <v>19</v>
      </c>
      <c r="F1408" t="s">
        <v>1225</v>
      </c>
      <c r="G1408">
        <v>0</v>
      </c>
      <c r="H1408">
        <v>0</v>
      </c>
      <c r="I1408">
        <v>0</v>
      </c>
      <c r="J1408">
        <v>1</v>
      </c>
      <c r="K1408" t="s">
        <v>403</v>
      </c>
      <c r="L1408">
        <v>1.8396365157777299</v>
      </c>
      <c r="M1408" t="s">
        <v>608</v>
      </c>
      <c r="N1408" t="s">
        <v>110</v>
      </c>
      <c r="O1408">
        <v>1.16315265867233</v>
      </c>
      <c r="P1408" t="s">
        <v>400</v>
      </c>
      <c r="Q1408" t="s">
        <v>108</v>
      </c>
      <c r="R1408">
        <v>1.12625407714445</v>
      </c>
      <c r="S1408" t="s">
        <v>109</v>
      </c>
      <c r="T1408" t="s">
        <v>116</v>
      </c>
      <c r="U1408">
        <v>1.11590409523878</v>
      </c>
      <c r="V1408" t="s">
        <v>134</v>
      </c>
      <c r="W1408" t="s">
        <v>1076</v>
      </c>
      <c r="X1408">
        <v>1.0568107571335901</v>
      </c>
      <c r="Y1408" t="s">
        <v>1077</v>
      </c>
      <c r="Z1408" t="s">
        <v>1073</v>
      </c>
      <c r="AA1408">
        <v>1.0245044383941999</v>
      </c>
      <c r="AB1408" t="s">
        <v>1074</v>
      </c>
      <c r="AC1408">
        <v>825224</v>
      </c>
      <c r="AD1408">
        <v>1245366</v>
      </c>
      <c r="AE1408">
        <v>8398901</v>
      </c>
      <c r="AF1408" t="s">
        <v>118</v>
      </c>
      <c r="AG1408" t="s">
        <v>1539</v>
      </c>
      <c r="AH1408" s="41" t="s">
        <v>1540</v>
      </c>
      <c r="AI1408" t="s">
        <v>267</v>
      </c>
      <c r="AJ1408" t="s">
        <v>121</v>
      </c>
      <c r="AK1408" s="32">
        <v>43369</v>
      </c>
      <c r="AL1408" s="32">
        <v>43369</v>
      </c>
      <c r="AM1408">
        <v>26</v>
      </c>
      <c r="AN1408">
        <v>1</v>
      </c>
    </row>
    <row r="1409" spans="1:40" x14ac:dyDescent="0.3">
      <c r="A1409" s="32">
        <v>43343</v>
      </c>
      <c r="B1409">
        <v>86142</v>
      </c>
      <c r="C1409">
        <v>0.115</v>
      </c>
      <c r="D1409" t="s">
        <v>356</v>
      </c>
      <c r="E1409" t="s">
        <v>24</v>
      </c>
      <c r="F1409" t="s">
        <v>1170</v>
      </c>
      <c r="G1409">
        <v>0</v>
      </c>
      <c r="H1409">
        <v>1</v>
      </c>
      <c r="I1409">
        <v>0</v>
      </c>
      <c r="J1409">
        <v>0</v>
      </c>
      <c r="K1409" t="s">
        <v>403</v>
      </c>
      <c r="L1409">
        <v>1.8396365157777299</v>
      </c>
      <c r="M1409" t="s">
        <v>608</v>
      </c>
      <c r="N1409" t="s">
        <v>112</v>
      </c>
      <c r="O1409">
        <v>1.2590869305002199</v>
      </c>
      <c r="P1409" t="s">
        <v>148</v>
      </c>
      <c r="Q1409" t="s">
        <v>110</v>
      </c>
      <c r="R1409">
        <v>1.16315265867233</v>
      </c>
      <c r="S1409" t="s">
        <v>400</v>
      </c>
      <c r="T1409" t="s">
        <v>108</v>
      </c>
      <c r="U1409">
        <v>1.12625407714445</v>
      </c>
      <c r="V1409" t="s">
        <v>109</v>
      </c>
      <c r="W1409" t="s">
        <v>1076</v>
      </c>
      <c r="X1409">
        <v>1.0568107571335901</v>
      </c>
      <c r="Y1409" t="s">
        <v>1077</v>
      </c>
      <c r="Z1409" t="s">
        <v>1073</v>
      </c>
      <c r="AA1409">
        <v>1.0245044383941999</v>
      </c>
      <c r="AB1409" t="s">
        <v>1074</v>
      </c>
      <c r="AC1409">
        <v>819304</v>
      </c>
      <c r="AD1409">
        <v>1235739</v>
      </c>
      <c r="AE1409">
        <v>7729023</v>
      </c>
      <c r="AF1409" t="s">
        <v>118</v>
      </c>
      <c r="AH1409" s="41" t="s">
        <v>1541</v>
      </c>
      <c r="AI1409" t="s">
        <v>120</v>
      </c>
      <c r="AJ1409" t="s">
        <v>121</v>
      </c>
      <c r="AK1409" s="32">
        <v>43355</v>
      </c>
      <c r="AL1409" s="32">
        <v>43355</v>
      </c>
      <c r="AM1409">
        <v>12</v>
      </c>
      <c r="AN1409">
        <v>1</v>
      </c>
    </row>
    <row r="1410" spans="1:40" x14ac:dyDescent="0.3">
      <c r="A1410" s="32">
        <v>43343</v>
      </c>
      <c r="B1410">
        <v>86767</v>
      </c>
      <c r="C1410">
        <v>0.14299999999999999</v>
      </c>
      <c r="D1410" t="s">
        <v>173</v>
      </c>
      <c r="E1410" t="s">
        <v>14</v>
      </c>
      <c r="F1410" t="s">
        <v>188</v>
      </c>
      <c r="G1410">
        <v>0</v>
      </c>
      <c r="H1410">
        <v>1</v>
      </c>
      <c r="I1410">
        <v>0</v>
      </c>
      <c r="J1410">
        <v>0</v>
      </c>
      <c r="K1410" t="s">
        <v>403</v>
      </c>
      <c r="L1410">
        <v>1.8396365157777299</v>
      </c>
      <c r="M1410" t="s">
        <v>608</v>
      </c>
      <c r="N1410" t="s">
        <v>129</v>
      </c>
      <c r="O1410">
        <v>1.2030725316672199</v>
      </c>
      <c r="P1410" t="s">
        <v>169</v>
      </c>
      <c r="Q1410" t="s">
        <v>110</v>
      </c>
      <c r="R1410">
        <v>1.16315265867233</v>
      </c>
      <c r="S1410" t="s">
        <v>400</v>
      </c>
      <c r="T1410" t="s">
        <v>1076</v>
      </c>
      <c r="U1410">
        <v>1.0568107571335901</v>
      </c>
      <c r="V1410" t="s">
        <v>1077</v>
      </c>
      <c r="W1410" t="s">
        <v>143</v>
      </c>
      <c r="X1410">
        <v>1.00319740091302</v>
      </c>
      <c r="Y1410" t="s">
        <v>144</v>
      </c>
      <c r="Z1410" t="s">
        <v>112</v>
      </c>
      <c r="AA1410">
        <v>0.99264605913871795</v>
      </c>
      <c r="AB1410" t="s">
        <v>148</v>
      </c>
      <c r="AN1410">
        <v>273</v>
      </c>
    </row>
    <row r="1411" spans="1:40" x14ac:dyDescent="0.3">
      <c r="A1411" s="32">
        <v>43343</v>
      </c>
      <c r="B1411">
        <v>86965</v>
      </c>
      <c r="C1411">
        <v>0.18</v>
      </c>
      <c r="D1411" t="s">
        <v>232</v>
      </c>
      <c r="E1411" t="s">
        <v>19</v>
      </c>
      <c r="F1411" t="s">
        <v>1454</v>
      </c>
      <c r="G1411">
        <v>0</v>
      </c>
      <c r="H1411">
        <v>1</v>
      </c>
      <c r="I1411">
        <v>0</v>
      </c>
      <c r="J1411">
        <v>0</v>
      </c>
      <c r="K1411" t="s">
        <v>403</v>
      </c>
      <c r="L1411">
        <v>1.8396365157777299</v>
      </c>
      <c r="M1411" t="s">
        <v>608</v>
      </c>
      <c r="N1411" t="s">
        <v>112</v>
      </c>
      <c r="O1411">
        <v>1.4733145347154399</v>
      </c>
      <c r="P1411" t="s">
        <v>148</v>
      </c>
      <c r="Q1411" t="s">
        <v>110</v>
      </c>
      <c r="R1411">
        <v>1.16315265867233</v>
      </c>
      <c r="S1411" t="s">
        <v>400</v>
      </c>
      <c r="T1411" t="s">
        <v>108</v>
      </c>
      <c r="U1411">
        <v>1.12625407714445</v>
      </c>
      <c r="V1411" t="s">
        <v>109</v>
      </c>
      <c r="W1411" t="s">
        <v>116</v>
      </c>
      <c r="X1411">
        <v>1.11590409523878</v>
      </c>
      <c r="Y1411" t="s">
        <v>134</v>
      </c>
      <c r="Z1411" t="s">
        <v>1076</v>
      </c>
      <c r="AA1411">
        <v>1.0568107571335901</v>
      </c>
      <c r="AB1411" t="s">
        <v>1077</v>
      </c>
      <c r="AC1411">
        <v>823273</v>
      </c>
      <c r="AD1411">
        <v>1242463</v>
      </c>
      <c r="AE1411">
        <v>1013655</v>
      </c>
      <c r="AF1411" t="s">
        <v>118</v>
      </c>
      <c r="AH1411" s="41" t="s">
        <v>1542</v>
      </c>
      <c r="AI1411" t="s">
        <v>151</v>
      </c>
      <c r="AJ1411" t="s">
        <v>121</v>
      </c>
      <c r="AK1411" s="32">
        <v>43367</v>
      </c>
      <c r="AL1411" s="32">
        <v>43367</v>
      </c>
      <c r="AM1411">
        <v>24</v>
      </c>
      <c r="AN1411">
        <v>1</v>
      </c>
    </row>
    <row r="1412" spans="1:40" x14ac:dyDescent="0.3">
      <c r="A1412" s="32">
        <v>43343</v>
      </c>
      <c r="B1412">
        <v>87587</v>
      </c>
      <c r="C1412">
        <v>0.105</v>
      </c>
      <c r="D1412" t="s">
        <v>299</v>
      </c>
      <c r="E1412" t="s">
        <v>16</v>
      </c>
      <c r="F1412" t="s">
        <v>1309</v>
      </c>
      <c r="G1412">
        <v>0</v>
      </c>
      <c r="H1412">
        <v>0</v>
      </c>
      <c r="I1412">
        <v>0</v>
      </c>
      <c r="J1412">
        <v>1</v>
      </c>
      <c r="K1412" t="s">
        <v>112</v>
      </c>
      <c r="L1412">
        <v>1.65451141466472</v>
      </c>
      <c r="M1412" t="s">
        <v>113</v>
      </c>
      <c r="N1412" t="s">
        <v>108</v>
      </c>
      <c r="O1412">
        <v>1.40136162698032</v>
      </c>
      <c r="P1412" t="s">
        <v>212</v>
      </c>
      <c r="Q1412" t="s">
        <v>110</v>
      </c>
      <c r="R1412">
        <v>1.16315265867233</v>
      </c>
      <c r="S1412" t="s">
        <v>400</v>
      </c>
      <c r="T1412" t="s">
        <v>1073</v>
      </c>
      <c r="U1412">
        <v>1.11838297570126</v>
      </c>
      <c r="V1412" t="s">
        <v>1121</v>
      </c>
      <c r="W1412" t="s">
        <v>1076</v>
      </c>
      <c r="X1412">
        <v>1.0568107571335901</v>
      </c>
      <c r="Y1412" t="s">
        <v>1077</v>
      </c>
      <c r="Z1412" t="s">
        <v>143</v>
      </c>
      <c r="AA1412">
        <v>1.00319740091302</v>
      </c>
      <c r="AB1412" t="s">
        <v>144</v>
      </c>
      <c r="AC1412">
        <v>826992</v>
      </c>
      <c r="AD1412">
        <v>1247591</v>
      </c>
      <c r="AE1412">
        <v>1014760</v>
      </c>
      <c r="AF1412" t="s">
        <v>118</v>
      </c>
      <c r="AH1412" s="41" t="s">
        <v>1543</v>
      </c>
      <c r="AI1412" t="s">
        <v>151</v>
      </c>
      <c r="AJ1412" t="s">
        <v>121</v>
      </c>
      <c r="AK1412" s="32">
        <v>43370</v>
      </c>
      <c r="AL1412" s="32">
        <v>43370</v>
      </c>
      <c r="AM1412">
        <v>27</v>
      </c>
      <c r="AN1412">
        <v>1</v>
      </c>
    </row>
    <row r="1413" spans="1:40" x14ac:dyDescent="0.3">
      <c r="A1413" s="32">
        <v>43343</v>
      </c>
      <c r="B1413">
        <v>87666</v>
      </c>
      <c r="C1413">
        <v>0.11899999999999999</v>
      </c>
      <c r="D1413" t="s">
        <v>248</v>
      </c>
      <c r="E1413" t="s">
        <v>20</v>
      </c>
      <c r="F1413" t="s">
        <v>1247</v>
      </c>
      <c r="G1413">
        <v>0</v>
      </c>
      <c r="H1413">
        <v>1</v>
      </c>
      <c r="I1413">
        <v>0</v>
      </c>
      <c r="J1413">
        <v>0</v>
      </c>
      <c r="K1413" t="s">
        <v>143</v>
      </c>
      <c r="L1413">
        <v>2.10707170174586</v>
      </c>
      <c r="M1413" t="s">
        <v>171</v>
      </c>
      <c r="N1413" t="s">
        <v>112</v>
      </c>
      <c r="O1413">
        <v>1.4733145347154399</v>
      </c>
      <c r="P1413" t="s">
        <v>148</v>
      </c>
      <c r="Q1413" t="s">
        <v>110</v>
      </c>
      <c r="R1413">
        <v>1.16315265867233</v>
      </c>
      <c r="S1413" t="s">
        <v>400</v>
      </c>
      <c r="T1413" t="s">
        <v>116</v>
      </c>
      <c r="U1413">
        <v>1.11590409523878</v>
      </c>
      <c r="V1413" t="s">
        <v>134</v>
      </c>
      <c r="W1413" t="s">
        <v>403</v>
      </c>
      <c r="X1413">
        <v>0.97956923800433404</v>
      </c>
      <c r="Y1413" t="s">
        <v>404</v>
      </c>
      <c r="Z1413" t="s">
        <v>1076</v>
      </c>
      <c r="AA1413">
        <v>0.96773565000357498</v>
      </c>
      <c r="AB1413" t="s">
        <v>1092</v>
      </c>
      <c r="AC1413">
        <v>827964</v>
      </c>
      <c r="AD1413">
        <v>1248792</v>
      </c>
      <c r="AE1413">
        <v>9751058</v>
      </c>
      <c r="AF1413" t="s">
        <v>118</v>
      </c>
      <c r="AH1413" s="41" t="s">
        <v>1544</v>
      </c>
      <c r="AI1413" t="s">
        <v>267</v>
      </c>
      <c r="AJ1413" t="s">
        <v>121</v>
      </c>
      <c r="AK1413" s="32">
        <v>43371</v>
      </c>
      <c r="AL1413" s="32">
        <v>43371</v>
      </c>
      <c r="AM1413">
        <v>28</v>
      </c>
      <c r="AN1413">
        <v>1</v>
      </c>
    </row>
    <row r="1414" spans="1:40" x14ac:dyDescent="0.3">
      <c r="A1414" s="32">
        <v>43343</v>
      </c>
      <c r="B1414">
        <v>87897</v>
      </c>
      <c r="C1414">
        <v>0.19700000000000001</v>
      </c>
      <c r="D1414" t="s">
        <v>164</v>
      </c>
      <c r="E1414" t="s">
        <v>13</v>
      </c>
      <c r="F1414" t="s">
        <v>206</v>
      </c>
      <c r="G1414">
        <v>0</v>
      </c>
      <c r="H1414">
        <v>1</v>
      </c>
      <c r="I1414">
        <v>0</v>
      </c>
      <c r="J1414">
        <v>0</v>
      </c>
      <c r="K1414" t="s">
        <v>106</v>
      </c>
      <c r="L1414">
        <v>2.79676223616134</v>
      </c>
      <c r="M1414" t="s">
        <v>702</v>
      </c>
      <c r="N1414" t="s">
        <v>112</v>
      </c>
      <c r="O1414">
        <v>1.53667471390958</v>
      </c>
      <c r="P1414" t="s">
        <v>148</v>
      </c>
      <c r="Q1414" t="s">
        <v>110</v>
      </c>
      <c r="R1414">
        <v>1.16315265867233</v>
      </c>
      <c r="S1414" t="s">
        <v>400</v>
      </c>
      <c r="T1414" t="s">
        <v>129</v>
      </c>
      <c r="U1414">
        <v>1.12931974425753</v>
      </c>
      <c r="V1414" t="s">
        <v>907</v>
      </c>
      <c r="W1414" t="s">
        <v>1076</v>
      </c>
      <c r="X1414">
        <v>1.0568107571335901</v>
      </c>
      <c r="Y1414" t="s">
        <v>1077</v>
      </c>
      <c r="Z1414" t="s">
        <v>143</v>
      </c>
      <c r="AA1414">
        <v>1.00319740091302</v>
      </c>
      <c r="AB1414" t="s">
        <v>144</v>
      </c>
      <c r="AN1414">
        <v>138</v>
      </c>
    </row>
    <row r="1415" spans="1:40" ht="63" x14ac:dyDescent="0.3">
      <c r="A1415" s="32">
        <v>43343</v>
      </c>
      <c r="B1415">
        <v>88150</v>
      </c>
      <c r="C1415">
        <v>0.123</v>
      </c>
      <c r="D1415" t="s">
        <v>409</v>
      </c>
      <c r="E1415" t="s">
        <v>29</v>
      </c>
      <c r="F1415" t="s">
        <v>1545</v>
      </c>
      <c r="G1415">
        <v>0</v>
      </c>
      <c r="H1415">
        <v>1</v>
      </c>
      <c r="I1415">
        <v>0</v>
      </c>
      <c r="J1415">
        <v>0</v>
      </c>
      <c r="K1415" t="s">
        <v>403</v>
      </c>
      <c r="L1415">
        <v>1.8396365157777299</v>
      </c>
      <c r="M1415" t="s">
        <v>608</v>
      </c>
      <c r="N1415" t="s">
        <v>110</v>
      </c>
      <c r="O1415">
        <v>1.16315265867233</v>
      </c>
      <c r="P1415" t="s">
        <v>400</v>
      </c>
      <c r="Q1415" t="s">
        <v>1073</v>
      </c>
      <c r="R1415">
        <v>1.0245044383941999</v>
      </c>
      <c r="S1415" t="s">
        <v>1074</v>
      </c>
      <c r="T1415" t="s">
        <v>143</v>
      </c>
      <c r="U1415">
        <v>1.00319740091302</v>
      </c>
      <c r="V1415" t="s">
        <v>144</v>
      </c>
      <c r="W1415" t="s">
        <v>108</v>
      </c>
      <c r="X1415">
        <v>0.99686932277824802</v>
      </c>
      <c r="Y1415" t="s">
        <v>174</v>
      </c>
      <c r="Z1415" t="s">
        <v>112</v>
      </c>
      <c r="AA1415">
        <v>0.98942657103947196</v>
      </c>
      <c r="AB1415" t="s">
        <v>148</v>
      </c>
      <c r="AC1415">
        <v>825132</v>
      </c>
      <c r="AD1415">
        <v>1245238</v>
      </c>
      <c r="AE1415">
        <v>9493461</v>
      </c>
      <c r="AF1415" t="s">
        <v>118</v>
      </c>
      <c r="AH1415" s="41" t="s">
        <v>1546</v>
      </c>
      <c r="AI1415" t="s">
        <v>200</v>
      </c>
      <c r="AJ1415" t="s">
        <v>121</v>
      </c>
      <c r="AK1415" s="32">
        <v>43369</v>
      </c>
      <c r="AL1415" s="32">
        <v>43369</v>
      </c>
      <c r="AM1415">
        <v>26</v>
      </c>
      <c r="AN1415">
        <v>1</v>
      </c>
    </row>
    <row r="1416" spans="1:40" ht="31.5" x14ac:dyDescent="0.3">
      <c r="A1416" s="32">
        <v>43343</v>
      </c>
      <c r="B1416">
        <v>89502</v>
      </c>
      <c r="C1416">
        <v>0.104</v>
      </c>
      <c r="D1416" t="s">
        <v>257</v>
      </c>
      <c r="E1416" t="s">
        <v>18</v>
      </c>
      <c r="F1416" t="s">
        <v>1202</v>
      </c>
      <c r="G1416">
        <v>0</v>
      </c>
      <c r="H1416">
        <v>1</v>
      </c>
      <c r="I1416">
        <v>0</v>
      </c>
      <c r="J1416">
        <v>0</v>
      </c>
      <c r="K1416" t="s">
        <v>106</v>
      </c>
      <c r="L1416">
        <v>2.79676223616134</v>
      </c>
      <c r="M1416" t="s">
        <v>702</v>
      </c>
      <c r="N1416" t="s">
        <v>143</v>
      </c>
      <c r="O1416">
        <v>1.00319740091302</v>
      </c>
      <c r="P1416" t="s">
        <v>144</v>
      </c>
      <c r="Q1416" t="s">
        <v>403</v>
      </c>
      <c r="R1416">
        <v>0.97956923800433404</v>
      </c>
      <c r="S1416" t="s">
        <v>404</v>
      </c>
      <c r="T1416" t="s">
        <v>1076</v>
      </c>
      <c r="U1416">
        <v>0.96773565000357498</v>
      </c>
      <c r="V1416" t="s">
        <v>1092</v>
      </c>
      <c r="W1416" t="s">
        <v>108</v>
      </c>
      <c r="X1416">
        <v>0.966565678158949</v>
      </c>
      <c r="Y1416" t="s">
        <v>946</v>
      </c>
      <c r="Z1416" t="s">
        <v>1073</v>
      </c>
      <c r="AA1416">
        <v>0.961912540914585</v>
      </c>
      <c r="AB1416" t="s">
        <v>1089</v>
      </c>
      <c r="AC1416">
        <v>820119</v>
      </c>
      <c r="AD1416">
        <v>1237174</v>
      </c>
      <c r="AE1416">
        <v>7479587</v>
      </c>
      <c r="AF1416" t="s">
        <v>118</v>
      </c>
      <c r="AH1416" s="41" t="s">
        <v>1547</v>
      </c>
      <c r="AI1416" t="s">
        <v>120</v>
      </c>
      <c r="AJ1416" t="s">
        <v>121</v>
      </c>
      <c r="AK1416" s="32">
        <v>43356</v>
      </c>
      <c r="AL1416" s="32">
        <v>43356</v>
      </c>
      <c r="AM1416">
        <v>13</v>
      </c>
      <c r="AN1416">
        <v>1</v>
      </c>
    </row>
    <row r="1417" spans="1:40" ht="31.5" x14ac:dyDescent="0.3">
      <c r="A1417" s="32">
        <v>43343</v>
      </c>
      <c r="B1417">
        <v>90187</v>
      </c>
      <c r="C1417">
        <v>0.104</v>
      </c>
      <c r="D1417" t="s">
        <v>1163</v>
      </c>
      <c r="E1417" t="s">
        <v>27</v>
      </c>
      <c r="F1417" t="s">
        <v>1548</v>
      </c>
      <c r="G1417">
        <v>0</v>
      </c>
      <c r="H1417">
        <v>1</v>
      </c>
      <c r="I1417">
        <v>0</v>
      </c>
      <c r="J1417">
        <v>0</v>
      </c>
      <c r="K1417" t="s">
        <v>403</v>
      </c>
      <c r="L1417">
        <v>1.8396365157777299</v>
      </c>
      <c r="M1417" t="s">
        <v>608</v>
      </c>
      <c r="N1417" t="s">
        <v>110</v>
      </c>
      <c r="O1417">
        <v>1.16315265867233</v>
      </c>
      <c r="P1417" t="s">
        <v>400</v>
      </c>
      <c r="Q1417" t="s">
        <v>1076</v>
      </c>
      <c r="R1417">
        <v>1.0568107571335901</v>
      </c>
      <c r="S1417" t="s">
        <v>1077</v>
      </c>
      <c r="T1417" t="s">
        <v>1073</v>
      </c>
      <c r="U1417">
        <v>1.0245044383941999</v>
      </c>
      <c r="V1417" t="s">
        <v>1074</v>
      </c>
      <c r="W1417" t="s">
        <v>143</v>
      </c>
      <c r="X1417">
        <v>1.00319740091302</v>
      </c>
      <c r="Y1417" t="s">
        <v>144</v>
      </c>
      <c r="Z1417" t="s">
        <v>108</v>
      </c>
      <c r="AA1417">
        <v>0.99686932277824802</v>
      </c>
      <c r="AB1417" t="s">
        <v>174</v>
      </c>
      <c r="AC1417">
        <v>826156</v>
      </c>
      <c r="AD1417">
        <v>1246557</v>
      </c>
      <c r="AE1417">
        <v>2810067</v>
      </c>
      <c r="AF1417" t="s">
        <v>118</v>
      </c>
      <c r="AH1417" s="41" t="s">
        <v>1549</v>
      </c>
      <c r="AI1417" t="s">
        <v>200</v>
      </c>
      <c r="AJ1417" t="s">
        <v>121</v>
      </c>
      <c r="AK1417" s="32">
        <v>43370</v>
      </c>
      <c r="AL1417" s="32">
        <v>43370</v>
      </c>
      <c r="AM1417">
        <v>27</v>
      </c>
      <c r="AN1417">
        <v>1</v>
      </c>
    </row>
    <row r="1418" spans="1:40" x14ac:dyDescent="0.3">
      <c r="A1418" s="32">
        <v>43343</v>
      </c>
      <c r="B1418">
        <v>90292</v>
      </c>
      <c r="C1418">
        <v>0.108</v>
      </c>
      <c r="D1418" t="s">
        <v>104</v>
      </c>
      <c r="E1418" t="s">
        <v>16</v>
      </c>
      <c r="F1418" t="s">
        <v>1190</v>
      </c>
      <c r="G1418">
        <v>0</v>
      </c>
      <c r="H1418">
        <v>1</v>
      </c>
      <c r="I1418">
        <v>0</v>
      </c>
      <c r="J1418">
        <v>0</v>
      </c>
      <c r="K1418" t="s">
        <v>108</v>
      </c>
      <c r="L1418">
        <v>1.40136162698032</v>
      </c>
      <c r="M1418" t="s">
        <v>212</v>
      </c>
      <c r="N1418" t="s">
        <v>110</v>
      </c>
      <c r="O1418">
        <v>1.16315265867233</v>
      </c>
      <c r="P1418" t="s">
        <v>400</v>
      </c>
      <c r="Q1418" t="s">
        <v>1076</v>
      </c>
      <c r="R1418">
        <v>1.0568107571335901</v>
      </c>
      <c r="S1418" t="s">
        <v>1077</v>
      </c>
      <c r="T1418" t="s">
        <v>1073</v>
      </c>
      <c r="U1418">
        <v>1.0245044383941999</v>
      </c>
      <c r="V1418" t="s">
        <v>1074</v>
      </c>
      <c r="W1418" t="s">
        <v>112</v>
      </c>
      <c r="X1418">
        <v>0.99373936777646399</v>
      </c>
      <c r="Y1418" t="s">
        <v>148</v>
      </c>
      <c r="Z1418" t="s">
        <v>403</v>
      </c>
      <c r="AA1418">
        <v>0.97956923800433404</v>
      </c>
      <c r="AB1418" t="s">
        <v>404</v>
      </c>
      <c r="AC1418">
        <v>826656</v>
      </c>
      <c r="AD1418">
        <v>1247187</v>
      </c>
      <c r="AE1418">
        <v>9751041</v>
      </c>
      <c r="AF1418" t="s">
        <v>118</v>
      </c>
      <c r="AH1418" s="41" t="s">
        <v>1395</v>
      </c>
      <c r="AI1418" t="s">
        <v>151</v>
      </c>
      <c r="AJ1418" t="s">
        <v>121</v>
      </c>
      <c r="AK1418" s="32">
        <v>43370</v>
      </c>
      <c r="AL1418" s="32">
        <v>43370</v>
      </c>
      <c r="AM1418">
        <v>27</v>
      </c>
      <c r="AN1418">
        <v>1</v>
      </c>
    </row>
    <row r="1419" spans="1:40" x14ac:dyDescent="0.3">
      <c r="A1419" s="32">
        <v>43343</v>
      </c>
      <c r="B1419">
        <v>90391</v>
      </c>
      <c r="C1419">
        <v>0.125</v>
      </c>
      <c r="D1419" t="s">
        <v>146</v>
      </c>
      <c r="E1419" t="s">
        <v>13</v>
      </c>
      <c r="F1419" t="s">
        <v>206</v>
      </c>
      <c r="G1419">
        <v>0</v>
      </c>
      <c r="H1419">
        <v>1</v>
      </c>
      <c r="I1419">
        <v>0</v>
      </c>
      <c r="J1419">
        <v>0</v>
      </c>
      <c r="K1419" t="s">
        <v>106</v>
      </c>
      <c r="L1419">
        <v>2.79676223616134</v>
      </c>
      <c r="M1419" t="s">
        <v>702</v>
      </c>
      <c r="N1419" t="s">
        <v>110</v>
      </c>
      <c r="O1419">
        <v>1.16315265867233</v>
      </c>
      <c r="P1419" t="s">
        <v>400</v>
      </c>
      <c r="Q1419" t="s">
        <v>143</v>
      </c>
      <c r="R1419">
        <v>1.00319740091302</v>
      </c>
      <c r="S1419" t="s">
        <v>144</v>
      </c>
      <c r="T1419" t="s">
        <v>403</v>
      </c>
      <c r="U1419">
        <v>0.97956923800433404</v>
      </c>
      <c r="V1419" t="s">
        <v>404</v>
      </c>
      <c r="W1419" t="s">
        <v>1076</v>
      </c>
      <c r="X1419">
        <v>0.96773565000357498</v>
      </c>
      <c r="Y1419" t="s">
        <v>1092</v>
      </c>
      <c r="Z1419" t="s">
        <v>108</v>
      </c>
      <c r="AA1419">
        <v>0.966565678158949</v>
      </c>
      <c r="AB1419" t="s">
        <v>946</v>
      </c>
      <c r="AN1419">
        <v>2</v>
      </c>
    </row>
    <row r="1420" spans="1:40" ht="78.75" x14ac:dyDescent="0.3">
      <c r="A1420" s="32">
        <v>43343</v>
      </c>
      <c r="B1420">
        <v>90771</v>
      </c>
      <c r="C1420">
        <v>0.107</v>
      </c>
      <c r="D1420" t="s">
        <v>159</v>
      </c>
      <c r="E1420" t="s">
        <v>22</v>
      </c>
      <c r="F1420" t="s">
        <v>1550</v>
      </c>
      <c r="G1420">
        <v>0</v>
      </c>
      <c r="H1420">
        <v>1</v>
      </c>
      <c r="I1420">
        <v>0</v>
      </c>
      <c r="J1420">
        <v>0</v>
      </c>
      <c r="K1420" t="s">
        <v>403</v>
      </c>
      <c r="L1420">
        <v>1.8396365157777299</v>
      </c>
      <c r="M1420" t="s">
        <v>608</v>
      </c>
      <c r="N1420" t="s">
        <v>110</v>
      </c>
      <c r="O1420">
        <v>1.16315265867233</v>
      </c>
      <c r="P1420" t="s">
        <v>400</v>
      </c>
      <c r="Q1420" t="s">
        <v>116</v>
      </c>
      <c r="R1420">
        <v>1.11590409523878</v>
      </c>
      <c r="S1420" t="s">
        <v>134</v>
      </c>
      <c r="T1420" t="s">
        <v>1076</v>
      </c>
      <c r="U1420">
        <v>1.0568107571335901</v>
      </c>
      <c r="V1420" t="s">
        <v>1077</v>
      </c>
      <c r="W1420" t="s">
        <v>129</v>
      </c>
      <c r="X1420">
        <v>1.03170504820927</v>
      </c>
      <c r="Y1420" t="s">
        <v>891</v>
      </c>
      <c r="Z1420" t="s">
        <v>1073</v>
      </c>
      <c r="AA1420">
        <v>1.0245044383941999</v>
      </c>
      <c r="AB1420" t="s">
        <v>1074</v>
      </c>
      <c r="AC1420">
        <v>828624</v>
      </c>
      <c r="AD1420">
        <v>1249543</v>
      </c>
      <c r="AE1420">
        <v>8074098</v>
      </c>
      <c r="AF1420" t="s">
        <v>118</v>
      </c>
      <c r="AH1420" s="41" t="s">
        <v>1551</v>
      </c>
      <c r="AI1420" t="s">
        <v>151</v>
      </c>
      <c r="AJ1420" t="s">
        <v>121</v>
      </c>
      <c r="AK1420" s="32">
        <v>43371</v>
      </c>
      <c r="AL1420" s="32">
        <v>43371</v>
      </c>
      <c r="AM1420">
        <v>28</v>
      </c>
      <c r="AN1420">
        <v>1</v>
      </c>
    </row>
    <row r="1421" spans="1:40" x14ac:dyDescent="0.3">
      <c r="A1421" s="32">
        <v>43343</v>
      </c>
      <c r="B1421">
        <v>90810</v>
      </c>
      <c r="C1421">
        <v>0.104</v>
      </c>
      <c r="D1421" t="s">
        <v>248</v>
      </c>
      <c r="E1421" t="s">
        <v>20</v>
      </c>
      <c r="F1421" t="s">
        <v>1189</v>
      </c>
      <c r="G1421">
        <v>0</v>
      </c>
      <c r="H1421">
        <v>0</v>
      </c>
      <c r="I1421">
        <v>0</v>
      </c>
      <c r="J1421">
        <v>1</v>
      </c>
      <c r="K1421" t="s">
        <v>112</v>
      </c>
      <c r="L1421">
        <v>1.65451141466472</v>
      </c>
      <c r="M1421" t="s">
        <v>148</v>
      </c>
      <c r="N1421" t="s">
        <v>108</v>
      </c>
      <c r="O1421">
        <v>1.40136162698032</v>
      </c>
      <c r="P1421" t="s">
        <v>212</v>
      </c>
      <c r="Q1421" t="s">
        <v>110</v>
      </c>
      <c r="R1421">
        <v>1.16315265867233</v>
      </c>
      <c r="S1421" t="s">
        <v>400</v>
      </c>
      <c r="T1421" t="s">
        <v>1076</v>
      </c>
      <c r="U1421">
        <v>1.0568107571335901</v>
      </c>
      <c r="V1421" t="s">
        <v>1077</v>
      </c>
      <c r="W1421" t="s">
        <v>1073</v>
      </c>
      <c r="X1421">
        <v>1.0245044383941999</v>
      </c>
      <c r="Y1421" t="s">
        <v>1074</v>
      </c>
      <c r="Z1421" t="s">
        <v>403</v>
      </c>
      <c r="AA1421">
        <v>0.97956923800433404</v>
      </c>
      <c r="AB1421" t="s">
        <v>404</v>
      </c>
      <c r="AN1421">
        <v>409</v>
      </c>
    </row>
    <row r="1422" spans="1:40" x14ac:dyDescent="0.3">
      <c r="A1422" s="32">
        <v>43343</v>
      </c>
      <c r="B1422">
        <v>90857</v>
      </c>
      <c r="C1422">
        <v>0.121</v>
      </c>
      <c r="D1422" t="s">
        <v>839</v>
      </c>
      <c r="E1422" t="s">
        <v>23</v>
      </c>
      <c r="F1422" t="s">
        <v>1326</v>
      </c>
      <c r="G1422">
        <v>0</v>
      </c>
      <c r="H1422">
        <v>1</v>
      </c>
      <c r="I1422">
        <v>0</v>
      </c>
      <c r="J1422">
        <v>0</v>
      </c>
      <c r="K1422" t="s">
        <v>403</v>
      </c>
      <c r="L1422">
        <v>1.8396365157777299</v>
      </c>
      <c r="M1422" t="s">
        <v>608</v>
      </c>
      <c r="N1422" t="s">
        <v>112</v>
      </c>
      <c r="O1422">
        <v>1.41651369985172</v>
      </c>
      <c r="P1422" t="s">
        <v>148</v>
      </c>
      <c r="Q1422" t="s">
        <v>110</v>
      </c>
      <c r="R1422">
        <v>1.16315265867233</v>
      </c>
      <c r="S1422" t="s">
        <v>400</v>
      </c>
      <c r="T1422" t="s">
        <v>116</v>
      </c>
      <c r="U1422">
        <v>1.11590409523878</v>
      </c>
      <c r="V1422" t="s">
        <v>134</v>
      </c>
      <c r="W1422" t="s">
        <v>1076</v>
      </c>
      <c r="X1422">
        <v>1.0568107571335901</v>
      </c>
      <c r="Y1422" t="s">
        <v>1077</v>
      </c>
      <c r="Z1422" t="s">
        <v>129</v>
      </c>
      <c r="AA1422">
        <v>1.03170504820927</v>
      </c>
      <c r="AB1422" t="s">
        <v>891</v>
      </c>
      <c r="AN1422">
        <v>247</v>
      </c>
    </row>
    <row r="1423" spans="1:40" x14ac:dyDescent="0.3">
      <c r="A1423" s="32">
        <v>43343</v>
      </c>
      <c r="B1423">
        <v>91394</v>
      </c>
      <c r="C1423">
        <v>0.106</v>
      </c>
      <c r="D1423" t="s">
        <v>322</v>
      </c>
      <c r="E1423" t="s">
        <v>14</v>
      </c>
      <c r="F1423" t="s">
        <v>215</v>
      </c>
      <c r="G1423">
        <v>0</v>
      </c>
      <c r="H1423">
        <v>0</v>
      </c>
      <c r="I1423">
        <v>0</v>
      </c>
      <c r="J1423">
        <v>1</v>
      </c>
      <c r="K1423" t="s">
        <v>112</v>
      </c>
      <c r="L1423">
        <v>1.65451141466472</v>
      </c>
      <c r="M1423" t="s">
        <v>148</v>
      </c>
      <c r="N1423" t="s">
        <v>106</v>
      </c>
      <c r="O1423">
        <v>1.24881200088203</v>
      </c>
      <c r="P1423" t="s">
        <v>1095</v>
      </c>
      <c r="Q1423" t="s">
        <v>110</v>
      </c>
      <c r="R1423">
        <v>1.16315265867233</v>
      </c>
      <c r="S1423" t="s">
        <v>400</v>
      </c>
      <c r="T1423" t="s">
        <v>108</v>
      </c>
      <c r="U1423">
        <v>1.12625407714445</v>
      </c>
      <c r="V1423" t="s">
        <v>109</v>
      </c>
      <c r="W1423" t="s">
        <v>116</v>
      </c>
      <c r="X1423">
        <v>1.11590409523878</v>
      </c>
      <c r="Y1423" t="s">
        <v>134</v>
      </c>
      <c r="Z1423" t="s">
        <v>129</v>
      </c>
      <c r="AA1423">
        <v>1.03170504820927</v>
      </c>
      <c r="AB1423" t="s">
        <v>891</v>
      </c>
      <c r="AC1423">
        <v>819455</v>
      </c>
      <c r="AD1423">
        <v>1235984</v>
      </c>
      <c r="AE1423">
        <v>1743095</v>
      </c>
      <c r="AF1423" t="s">
        <v>118</v>
      </c>
      <c r="AG1423" t="s">
        <v>1552</v>
      </c>
      <c r="AH1423" s="41" t="s">
        <v>294</v>
      </c>
      <c r="AI1423" t="s">
        <v>120</v>
      </c>
      <c r="AJ1423" t="s">
        <v>121</v>
      </c>
      <c r="AK1423" s="32">
        <v>43355</v>
      </c>
      <c r="AL1423" s="32">
        <v>43355</v>
      </c>
      <c r="AM1423">
        <v>12</v>
      </c>
      <c r="AN1423">
        <v>1</v>
      </c>
    </row>
    <row r="1424" spans="1:40" x14ac:dyDescent="0.3">
      <c r="A1424" s="32">
        <v>43343</v>
      </c>
      <c r="B1424">
        <v>91470</v>
      </c>
      <c r="C1424">
        <v>0.11</v>
      </c>
      <c r="D1424" t="s">
        <v>191</v>
      </c>
      <c r="E1424" t="s">
        <v>18</v>
      </c>
      <c r="F1424" t="s">
        <v>1421</v>
      </c>
      <c r="G1424">
        <v>0</v>
      </c>
      <c r="H1424">
        <v>0</v>
      </c>
      <c r="I1424">
        <v>0</v>
      </c>
      <c r="J1424">
        <v>1</v>
      </c>
      <c r="K1424" t="s">
        <v>143</v>
      </c>
      <c r="L1424">
        <v>2.10707170174586</v>
      </c>
      <c r="M1424" t="s">
        <v>171</v>
      </c>
      <c r="N1424" t="s">
        <v>110</v>
      </c>
      <c r="O1424">
        <v>1.16315265867233</v>
      </c>
      <c r="P1424" t="s">
        <v>400</v>
      </c>
      <c r="Q1424" t="s">
        <v>1073</v>
      </c>
      <c r="R1424">
        <v>1.0245044383941999</v>
      </c>
      <c r="S1424" t="s">
        <v>1074</v>
      </c>
      <c r="T1424" t="s">
        <v>108</v>
      </c>
      <c r="U1424">
        <v>0.99686932277824802</v>
      </c>
      <c r="V1424" t="s">
        <v>174</v>
      </c>
      <c r="W1424" t="s">
        <v>403</v>
      </c>
      <c r="X1424">
        <v>0.97956923800433404</v>
      </c>
      <c r="Y1424" t="s">
        <v>404</v>
      </c>
      <c r="Z1424" t="s">
        <v>1076</v>
      </c>
      <c r="AA1424">
        <v>0.96773565000357498</v>
      </c>
      <c r="AB1424" t="s">
        <v>1092</v>
      </c>
      <c r="AC1424">
        <v>826707</v>
      </c>
      <c r="AD1424">
        <v>1247248</v>
      </c>
      <c r="AE1424">
        <v>1011725</v>
      </c>
      <c r="AF1424" t="s">
        <v>118</v>
      </c>
      <c r="AG1424" t="s">
        <v>1553</v>
      </c>
      <c r="AH1424" s="41" t="s">
        <v>1554</v>
      </c>
      <c r="AI1424" t="s">
        <v>120</v>
      </c>
      <c r="AJ1424" t="s">
        <v>121</v>
      </c>
      <c r="AK1424" s="32">
        <v>43370</v>
      </c>
      <c r="AL1424" s="32">
        <v>43370</v>
      </c>
      <c r="AM1424">
        <v>27</v>
      </c>
      <c r="AN1424">
        <v>1</v>
      </c>
    </row>
    <row r="1425" spans="1:40" ht="47.25" x14ac:dyDescent="0.3">
      <c r="A1425" s="32">
        <v>43343</v>
      </c>
      <c r="B1425">
        <v>91568</v>
      </c>
      <c r="C1425">
        <v>0.107</v>
      </c>
      <c r="D1425" t="s">
        <v>155</v>
      </c>
      <c r="E1425" t="s">
        <v>25</v>
      </c>
      <c r="F1425" t="s">
        <v>1410</v>
      </c>
      <c r="G1425">
        <v>0</v>
      </c>
      <c r="H1425">
        <v>1</v>
      </c>
      <c r="I1425">
        <v>0</v>
      </c>
      <c r="J1425">
        <v>0</v>
      </c>
      <c r="K1425" t="s">
        <v>143</v>
      </c>
      <c r="L1425">
        <v>2.10707170174586</v>
      </c>
      <c r="M1425" t="s">
        <v>171</v>
      </c>
      <c r="N1425" t="s">
        <v>110</v>
      </c>
      <c r="O1425">
        <v>1.16315265867233</v>
      </c>
      <c r="P1425" t="s">
        <v>400</v>
      </c>
      <c r="Q1425" t="s">
        <v>1076</v>
      </c>
      <c r="R1425">
        <v>1.0568107571335901</v>
      </c>
      <c r="S1425" t="s">
        <v>1077</v>
      </c>
      <c r="T1425" t="s">
        <v>112</v>
      </c>
      <c r="U1425">
        <v>0.98942657103947196</v>
      </c>
      <c r="V1425" t="s">
        <v>148</v>
      </c>
      <c r="W1425" t="s">
        <v>403</v>
      </c>
      <c r="X1425">
        <v>0.97956923800433404</v>
      </c>
      <c r="Y1425" t="s">
        <v>404</v>
      </c>
      <c r="Z1425" t="s">
        <v>108</v>
      </c>
      <c r="AA1425">
        <v>0.966565678158949</v>
      </c>
      <c r="AB1425" t="s">
        <v>946</v>
      </c>
      <c r="AC1425">
        <v>828270</v>
      </c>
      <c r="AD1425">
        <v>1249144</v>
      </c>
      <c r="AE1425">
        <v>8505521</v>
      </c>
      <c r="AF1425" t="s">
        <v>118</v>
      </c>
      <c r="AH1425" s="41" t="s">
        <v>1555</v>
      </c>
      <c r="AI1425" t="s">
        <v>151</v>
      </c>
      <c r="AJ1425" t="s">
        <v>121</v>
      </c>
      <c r="AK1425" s="32">
        <v>43371</v>
      </c>
      <c r="AL1425" s="32">
        <v>43371</v>
      </c>
      <c r="AM1425">
        <v>28</v>
      </c>
      <c r="AN1425">
        <v>1</v>
      </c>
    </row>
    <row r="1426" spans="1:40" x14ac:dyDescent="0.3">
      <c r="A1426" s="32">
        <v>43343</v>
      </c>
      <c r="B1426">
        <v>91616</v>
      </c>
      <c r="C1426">
        <v>0.12</v>
      </c>
      <c r="D1426" t="s">
        <v>491</v>
      </c>
      <c r="E1426" t="s">
        <v>16</v>
      </c>
      <c r="F1426" t="s">
        <v>1460</v>
      </c>
      <c r="G1426">
        <v>0</v>
      </c>
      <c r="H1426">
        <v>0</v>
      </c>
      <c r="I1426">
        <v>0</v>
      </c>
      <c r="J1426">
        <v>1</v>
      </c>
      <c r="K1426" t="s">
        <v>143</v>
      </c>
      <c r="L1426">
        <v>2.10707170174586</v>
      </c>
      <c r="M1426" t="s">
        <v>171</v>
      </c>
      <c r="N1426" t="s">
        <v>110</v>
      </c>
      <c r="O1426">
        <v>1.16315265867233</v>
      </c>
      <c r="P1426" t="s">
        <v>400</v>
      </c>
      <c r="Q1426" t="s">
        <v>108</v>
      </c>
      <c r="R1426">
        <v>1.12625407714445</v>
      </c>
      <c r="S1426" t="s">
        <v>109</v>
      </c>
      <c r="T1426" t="s">
        <v>116</v>
      </c>
      <c r="U1426">
        <v>1.11590409523878</v>
      </c>
      <c r="V1426" t="s">
        <v>134</v>
      </c>
      <c r="W1426" t="s">
        <v>1076</v>
      </c>
      <c r="X1426">
        <v>1.0568107571335901</v>
      </c>
      <c r="Y1426" t="s">
        <v>1077</v>
      </c>
      <c r="Z1426" t="s">
        <v>1073</v>
      </c>
      <c r="AA1426">
        <v>1.0245044383941999</v>
      </c>
      <c r="AB1426" t="s">
        <v>1074</v>
      </c>
      <c r="AC1426">
        <v>827972</v>
      </c>
      <c r="AD1426">
        <v>1248801</v>
      </c>
      <c r="AE1426">
        <v>9764572</v>
      </c>
      <c r="AF1426" t="s">
        <v>118</v>
      </c>
      <c r="AH1426" s="41" t="s">
        <v>1395</v>
      </c>
      <c r="AI1426" t="s">
        <v>200</v>
      </c>
      <c r="AJ1426" t="s">
        <v>121</v>
      </c>
      <c r="AK1426" s="32">
        <v>43371</v>
      </c>
      <c r="AL1426" s="32">
        <v>43371</v>
      </c>
      <c r="AM1426">
        <v>28</v>
      </c>
      <c r="AN1426">
        <v>1</v>
      </c>
    </row>
    <row r="1427" spans="1:40" x14ac:dyDescent="0.3">
      <c r="A1427" s="32">
        <v>43343</v>
      </c>
      <c r="B1427">
        <v>91653</v>
      </c>
      <c r="C1427">
        <v>0.11799999999999999</v>
      </c>
      <c r="D1427" t="s">
        <v>176</v>
      </c>
      <c r="E1427" t="s">
        <v>25</v>
      </c>
      <c r="F1427" t="s">
        <v>1556</v>
      </c>
      <c r="G1427">
        <v>0</v>
      </c>
      <c r="H1427">
        <v>1</v>
      </c>
      <c r="I1427">
        <v>0</v>
      </c>
      <c r="J1427">
        <v>0</v>
      </c>
      <c r="K1427" t="s">
        <v>403</v>
      </c>
      <c r="L1427">
        <v>1.8396365157777299</v>
      </c>
      <c r="M1427" t="s">
        <v>608</v>
      </c>
      <c r="N1427" t="s">
        <v>110</v>
      </c>
      <c r="O1427">
        <v>1.16315265867233</v>
      </c>
      <c r="P1427" t="s">
        <v>400</v>
      </c>
      <c r="Q1427" t="s">
        <v>1073</v>
      </c>
      <c r="R1427">
        <v>1.0245044383941999</v>
      </c>
      <c r="S1427" t="s">
        <v>1074</v>
      </c>
      <c r="T1427" t="s">
        <v>143</v>
      </c>
      <c r="U1427">
        <v>1.00319740091302</v>
      </c>
      <c r="V1427" t="s">
        <v>144</v>
      </c>
      <c r="W1427" t="s">
        <v>108</v>
      </c>
      <c r="X1427">
        <v>0.99686932277824802</v>
      </c>
      <c r="Y1427" t="s">
        <v>174</v>
      </c>
      <c r="Z1427" t="s">
        <v>112</v>
      </c>
      <c r="AA1427">
        <v>0.99264605913871795</v>
      </c>
      <c r="AB1427" t="s">
        <v>113</v>
      </c>
      <c r="AC1427">
        <v>827789</v>
      </c>
      <c r="AD1427">
        <v>1248566</v>
      </c>
      <c r="AE1427">
        <v>8997827</v>
      </c>
      <c r="AF1427" t="s">
        <v>118</v>
      </c>
      <c r="AH1427" s="41" t="s">
        <v>1557</v>
      </c>
      <c r="AI1427" t="s">
        <v>120</v>
      </c>
      <c r="AJ1427" t="s">
        <v>121</v>
      </c>
      <c r="AK1427" s="32">
        <v>43371</v>
      </c>
      <c r="AL1427" s="32">
        <v>43371</v>
      </c>
      <c r="AM1427">
        <v>28</v>
      </c>
      <c r="AN1427">
        <v>1</v>
      </c>
    </row>
    <row r="1428" spans="1:40" x14ac:dyDescent="0.3">
      <c r="A1428" s="32">
        <v>43343</v>
      </c>
      <c r="B1428">
        <v>91756</v>
      </c>
      <c r="C1428">
        <v>0.121</v>
      </c>
      <c r="D1428" t="s">
        <v>155</v>
      </c>
      <c r="E1428" t="s">
        <v>26</v>
      </c>
      <c r="F1428" t="s">
        <v>1466</v>
      </c>
      <c r="G1428">
        <v>0</v>
      </c>
      <c r="H1428">
        <v>1</v>
      </c>
      <c r="I1428">
        <v>0</v>
      </c>
      <c r="J1428">
        <v>0</v>
      </c>
      <c r="K1428" t="s">
        <v>129</v>
      </c>
      <c r="L1428">
        <v>1.6363594622045099</v>
      </c>
      <c r="M1428" t="s">
        <v>708</v>
      </c>
      <c r="N1428" t="s">
        <v>106</v>
      </c>
      <c r="O1428">
        <v>1.5267733537727901</v>
      </c>
      <c r="P1428" t="s">
        <v>690</v>
      </c>
      <c r="Q1428" t="s">
        <v>110</v>
      </c>
      <c r="R1428">
        <v>1.16315265867233</v>
      </c>
      <c r="S1428" t="s">
        <v>400</v>
      </c>
      <c r="T1428" t="s">
        <v>116</v>
      </c>
      <c r="U1428">
        <v>1.11590409523878</v>
      </c>
      <c r="V1428" t="s">
        <v>134</v>
      </c>
      <c r="W1428" t="s">
        <v>112</v>
      </c>
      <c r="X1428">
        <v>1.0504380000042299</v>
      </c>
      <c r="Y1428" t="s">
        <v>148</v>
      </c>
      <c r="Z1428" t="s">
        <v>143</v>
      </c>
      <c r="AA1428">
        <v>1.00319740091302</v>
      </c>
      <c r="AB1428" t="s">
        <v>144</v>
      </c>
      <c r="AC1428">
        <v>821329</v>
      </c>
      <c r="AD1428">
        <v>1239448</v>
      </c>
      <c r="AE1428">
        <v>3065463</v>
      </c>
      <c r="AF1428" t="s">
        <v>118</v>
      </c>
      <c r="AH1428" s="41" t="s">
        <v>1558</v>
      </c>
      <c r="AI1428" t="s">
        <v>200</v>
      </c>
      <c r="AJ1428" t="s">
        <v>121</v>
      </c>
      <c r="AK1428" s="32">
        <v>43361</v>
      </c>
      <c r="AL1428" s="32">
        <v>43361</v>
      </c>
      <c r="AM1428">
        <v>18</v>
      </c>
      <c r="AN1428">
        <v>1</v>
      </c>
    </row>
    <row r="1429" spans="1:40" x14ac:dyDescent="0.3">
      <c r="A1429" s="32">
        <v>43343</v>
      </c>
      <c r="B1429">
        <v>91860</v>
      </c>
      <c r="C1429">
        <v>0.107</v>
      </c>
      <c r="D1429" t="s">
        <v>468</v>
      </c>
      <c r="E1429" t="s">
        <v>13</v>
      </c>
      <c r="F1429" t="s">
        <v>128</v>
      </c>
      <c r="G1429">
        <v>0</v>
      </c>
      <c r="H1429">
        <v>1</v>
      </c>
      <c r="I1429">
        <v>0</v>
      </c>
      <c r="J1429">
        <v>0</v>
      </c>
      <c r="K1429" t="s">
        <v>106</v>
      </c>
      <c r="L1429">
        <v>1.5267733537727901</v>
      </c>
      <c r="M1429" t="s">
        <v>690</v>
      </c>
      <c r="N1429" t="s">
        <v>110</v>
      </c>
      <c r="O1429">
        <v>1.16315265867233</v>
      </c>
      <c r="P1429" t="s">
        <v>400</v>
      </c>
      <c r="Q1429" t="s">
        <v>116</v>
      </c>
      <c r="R1429">
        <v>1.11590409523878</v>
      </c>
      <c r="S1429" t="s">
        <v>134</v>
      </c>
      <c r="T1429" t="s">
        <v>1076</v>
      </c>
      <c r="U1429">
        <v>1.0568107571335901</v>
      </c>
      <c r="V1429" t="s">
        <v>1077</v>
      </c>
      <c r="W1429" t="s">
        <v>1073</v>
      </c>
      <c r="X1429">
        <v>1.0245044383941999</v>
      </c>
      <c r="Y1429" t="s">
        <v>1074</v>
      </c>
      <c r="Z1429" t="s">
        <v>143</v>
      </c>
      <c r="AA1429">
        <v>1.00319740091302</v>
      </c>
      <c r="AB1429" t="s">
        <v>144</v>
      </c>
      <c r="AC1429">
        <v>826304</v>
      </c>
      <c r="AD1429">
        <v>1246742</v>
      </c>
      <c r="AE1429">
        <v>2819936</v>
      </c>
      <c r="AF1429" t="s">
        <v>118</v>
      </c>
      <c r="AH1429" s="41" t="s">
        <v>1559</v>
      </c>
      <c r="AI1429" t="s">
        <v>120</v>
      </c>
      <c r="AJ1429" t="s">
        <v>121</v>
      </c>
      <c r="AK1429" s="32">
        <v>43370</v>
      </c>
      <c r="AL1429" s="32">
        <v>43370</v>
      </c>
      <c r="AM1429">
        <v>27</v>
      </c>
      <c r="AN1429">
        <v>1</v>
      </c>
    </row>
    <row r="1430" spans="1:40" x14ac:dyDescent="0.3">
      <c r="A1430" s="32">
        <v>43343</v>
      </c>
      <c r="B1430">
        <v>92302</v>
      </c>
      <c r="C1430">
        <v>0.124</v>
      </c>
      <c r="D1430" t="s">
        <v>382</v>
      </c>
      <c r="E1430" t="s">
        <v>12</v>
      </c>
      <c r="F1430" t="s">
        <v>192</v>
      </c>
      <c r="G1430">
        <v>0</v>
      </c>
      <c r="H1430">
        <v>0</v>
      </c>
      <c r="I1430">
        <v>0</v>
      </c>
      <c r="J1430">
        <v>1</v>
      </c>
      <c r="K1430" t="s">
        <v>403</v>
      </c>
      <c r="L1430">
        <v>1.8396365157777299</v>
      </c>
      <c r="M1430" t="s">
        <v>608</v>
      </c>
      <c r="N1430" t="s">
        <v>106</v>
      </c>
      <c r="O1430">
        <v>1.5267733537727901</v>
      </c>
      <c r="P1430" t="s">
        <v>690</v>
      </c>
      <c r="Q1430" t="s">
        <v>110</v>
      </c>
      <c r="R1430">
        <v>1.16315265867233</v>
      </c>
      <c r="S1430" t="s">
        <v>400</v>
      </c>
      <c r="T1430" t="s">
        <v>1076</v>
      </c>
      <c r="U1430">
        <v>1.0568107571335901</v>
      </c>
      <c r="V1430" t="s">
        <v>1077</v>
      </c>
      <c r="W1430" t="s">
        <v>108</v>
      </c>
      <c r="X1430">
        <v>0.966565678158949</v>
      </c>
      <c r="Y1430" t="s">
        <v>946</v>
      </c>
      <c r="Z1430" t="s">
        <v>1073</v>
      </c>
      <c r="AA1430">
        <v>0.961912540914585</v>
      </c>
      <c r="AB1430" t="s">
        <v>1089</v>
      </c>
      <c r="AN1430">
        <v>120</v>
      </c>
    </row>
    <row r="1431" spans="1:40" x14ac:dyDescent="0.3">
      <c r="A1431" s="32">
        <v>43343</v>
      </c>
      <c r="B1431">
        <v>93210</v>
      </c>
      <c r="C1431">
        <v>0.115</v>
      </c>
      <c r="D1431" t="s">
        <v>252</v>
      </c>
      <c r="E1431" t="s">
        <v>29</v>
      </c>
      <c r="F1431" t="s">
        <v>1336</v>
      </c>
      <c r="G1431">
        <v>0</v>
      </c>
      <c r="H1431">
        <v>1</v>
      </c>
      <c r="I1431">
        <v>0</v>
      </c>
      <c r="J1431">
        <v>0</v>
      </c>
      <c r="K1431" t="s">
        <v>143</v>
      </c>
      <c r="L1431">
        <v>2.10707170174586</v>
      </c>
      <c r="M1431" t="s">
        <v>171</v>
      </c>
      <c r="N1431" t="s">
        <v>110</v>
      </c>
      <c r="O1431">
        <v>1.16315265867233</v>
      </c>
      <c r="P1431" t="s">
        <v>400</v>
      </c>
      <c r="Q1431" t="s">
        <v>116</v>
      </c>
      <c r="R1431">
        <v>1.11590409523878</v>
      </c>
      <c r="S1431" t="s">
        <v>134</v>
      </c>
      <c r="T1431" t="s">
        <v>112</v>
      </c>
      <c r="U1431">
        <v>0.982017628506755</v>
      </c>
      <c r="V1431" t="s">
        <v>113</v>
      </c>
      <c r="W1431" t="s">
        <v>403</v>
      </c>
      <c r="X1431">
        <v>0.97956923800433404</v>
      </c>
      <c r="Y1431" t="s">
        <v>404</v>
      </c>
      <c r="Z1431" t="s">
        <v>1076</v>
      </c>
      <c r="AA1431">
        <v>0.96773565000357498</v>
      </c>
      <c r="AB1431" t="s">
        <v>1092</v>
      </c>
      <c r="AN1431">
        <v>271</v>
      </c>
    </row>
    <row r="1432" spans="1:40" x14ac:dyDescent="0.3">
      <c r="A1432" s="32">
        <v>43343</v>
      </c>
      <c r="B1432">
        <v>93251</v>
      </c>
      <c r="C1432">
        <v>0.115</v>
      </c>
      <c r="D1432" t="s">
        <v>241</v>
      </c>
      <c r="E1432" t="s">
        <v>16</v>
      </c>
      <c r="F1432" t="s">
        <v>1232</v>
      </c>
      <c r="G1432">
        <v>0</v>
      </c>
      <c r="H1432">
        <v>1</v>
      </c>
      <c r="I1432">
        <v>0</v>
      </c>
      <c r="J1432">
        <v>0</v>
      </c>
      <c r="K1432" t="s">
        <v>143</v>
      </c>
      <c r="L1432">
        <v>2.10707170174586</v>
      </c>
      <c r="M1432" t="s">
        <v>171</v>
      </c>
      <c r="N1432" t="s">
        <v>110</v>
      </c>
      <c r="O1432">
        <v>1.16315265867233</v>
      </c>
      <c r="P1432" t="s">
        <v>400</v>
      </c>
      <c r="Q1432" t="s">
        <v>1076</v>
      </c>
      <c r="R1432">
        <v>1.0568107571335901</v>
      </c>
      <c r="S1432" t="s">
        <v>1077</v>
      </c>
      <c r="T1432" t="s">
        <v>1073</v>
      </c>
      <c r="U1432">
        <v>1.0245044383941999</v>
      </c>
      <c r="V1432" t="s">
        <v>1074</v>
      </c>
      <c r="W1432" t="s">
        <v>108</v>
      </c>
      <c r="X1432">
        <v>0.99686932277824802</v>
      </c>
      <c r="Y1432" t="s">
        <v>174</v>
      </c>
      <c r="Z1432" t="s">
        <v>403</v>
      </c>
      <c r="AA1432">
        <v>0.97956923800433404</v>
      </c>
      <c r="AB1432" t="s">
        <v>404</v>
      </c>
      <c r="AC1432">
        <v>821885</v>
      </c>
      <c r="AD1432">
        <v>1240336</v>
      </c>
      <c r="AE1432">
        <v>2818961</v>
      </c>
      <c r="AF1432" t="s">
        <v>118</v>
      </c>
      <c r="AH1432" s="41" t="s">
        <v>1233</v>
      </c>
      <c r="AI1432" t="s">
        <v>158</v>
      </c>
      <c r="AJ1432" t="s">
        <v>121</v>
      </c>
      <c r="AK1432" s="32">
        <v>43362</v>
      </c>
      <c r="AL1432" s="32">
        <v>43362</v>
      </c>
      <c r="AM1432">
        <v>19</v>
      </c>
      <c r="AN1432">
        <v>1</v>
      </c>
    </row>
    <row r="1433" spans="1:40" ht="47.25" x14ac:dyDescent="0.3">
      <c r="A1433" s="32">
        <v>43343</v>
      </c>
      <c r="B1433">
        <v>93831</v>
      </c>
      <c r="C1433">
        <v>0.106</v>
      </c>
      <c r="D1433" t="s">
        <v>248</v>
      </c>
      <c r="E1433" t="s">
        <v>20</v>
      </c>
      <c r="F1433" t="s">
        <v>1315</v>
      </c>
      <c r="G1433">
        <v>0</v>
      </c>
      <c r="H1433">
        <v>0</v>
      </c>
      <c r="I1433">
        <v>0</v>
      </c>
      <c r="J1433">
        <v>1</v>
      </c>
      <c r="K1433" t="s">
        <v>112</v>
      </c>
      <c r="L1433">
        <v>1.65451141466472</v>
      </c>
      <c r="M1433" t="s">
        <v>148</v>
      </c>
      <c r="N1433" t="s">
        <v>129</v>
      </c>
      <c r="O1433">
        <v>1.2030725316672199</v>
      </c>
      <c r="P1433" t="s">
        <v>169</v>
      </c>
      <c r="Q1433" t="s">
        <v>110</v>
      </c>
      <c r="R1433">
        <v>1.16315265867233</v>
      </c>
      <c r="S1433" t="s">
        <v>400</v>
      </c>
      <c r="T1433" t="s">
        <v>116</v>
      </c>
      <c r="U1433">
        <v>1.11590409523878</v>
      </c>
      <c r="V1433" t="s">
        <v>134</v>
      </c>
      <c r="W1433" t="s">
        <v>1076</v>
      </c>
      <c r="X1433">
        <v>1.0568107571335901</v>
      </c>
      <c r="Y1433" t="s">
        <v>1077</v>
      </c>
      <c r="Z1433" t="s">
        <v>1073</v>
      </c>
      <c r="AA1433">
        <v>1.0245044383941999</v>
      </c>
      <c r="AB1433" t="s">
        <v>1074</v>
      </c>
      <c r="AC1433">
        <v>819329</v>
      </c>
      <c r="AD1433">
        <v>1235774</v>
      </c>
      <c r="AE1433">
        <v>9749540</v>
      </c>
      <c r="AF1433" t="s">
        <v>118</v>
      </c>
      <c r="AH1433" s="41" t="s">
        <v>1560</v>
      </c>
      <c r="AI1433" t="s">
        <v>120</v>
      </c>
      <c r="AJ1433" t="s">
        <v>121</v>
      </c>
      <c r="AK1433" s="32">
        <v>43355</v>
      </c>
      <c r="AL1433" s="32">
        <v>43355</v>
      </c>
      <c r="AM1433">
        <v>12</v>
      </c>
      <c r="AN1433">
        <v>1</v>
      </c>
    </row>
    <row r="1434" spans="1:40" x14ac:dyDescent="0.3">
      <c r="A1434" s="32">
        <v>43343</v>
      </c>
      <c r="B1434">
        <v>94535</v>
      </c>
      <c r="C1434">
        <v>0.127</v>
      </c>
      <c r="D1434" t="s">
        <v>254</v>
      </c>
      <c r="E1434" t="s">
        <v>14</v>
      </c>
      <c r="F1434" t="s">
        <v>1070</v>
      </c>
      <c r="G1434">
        <v>0</v>
      </c>
      <c r="H1434">
        <v>1</v>
      </c>
      <c r="I1434">
        <v>0</v>
      </c>
      <c r="J1434">
        <v>0</v>
      </c>
      <c r="K1434" t="s">
        <v>106</v>
      </c>
      <c r="L1434">
        <v>1.5267733537727901</v>
      </c>
      <c r="M1434" t="s">
        <v>690</v>
      </c>
      <c r="N1434" t="s">
        <v>108</v>
      </c>
      <c r="O1434">
        <v>1.40136162698032</v>
      </c>
      <c r="P1434" t="s">
        <v>212</v>
      </c>
      <c r="Q1434" t="s">
        <v>110</v>
      </c>
      <c r="R1434">
        <v>1.16315265867233</v>
      </c>
      <c r="S1434" t="s">
        <v>400</v>
      </c>
      <c r="T1434" t="s">
        <v>1076</v>
      </c>
      <c r="U1434">
        <v>1.0568107571335901</v>
      </c>
      <c r="V1434" t="s">
        <v>1077</v>
      </c>
      <c r="W1434" t="s">
        <v>1073</v>
      </c>
      <c r="X1434">
        <v>1.0245044383941999</v>
      </c>
      <c r="Y1434" t="s">
        <v>1074</v>
      </c>
      <c r="Z1434" t="s">
        <v>143</v>
      </c>
      <c r="AA1434">
        <v>1.00319740091302</v>
      </c>
      <c r="AB1434" t="s">
        <v>144</v>
      </c>
      <c r="AN1434">
        <v>123</v>
      </c>
    </row>
    <row r="1435" spans="1:40" x14ac:dyDescent="0.3">
      <c r="A1435" s="32">
        <v>43343</v>
      </c>
      <c r="B1435">
        <v>95243</v>
      </c>
      <c r="C1435">
        <v>0.12</v>
      </c>
      <c r="D1435" t="s">
        <v>414</v>
      </c>
      <c r="E1435" t="s">
        <v>32</v>
      </c>
      <c r="F1435" t="s">
        <v>1561</v>
      </c>
      <c r="G1435">
        <v>0</v>
      </c>
      <c r="H1435">
        <v>1</v>
      </c>
      <c r="I1435">
        <v>0</v>
      </c>
      <c r="J1435">
        <v>0</v>
      </c>
      <c r="K1435" t="s">
        <v>143</v>
      </c>
      <c r="L1435">
        <v>2.10707170174586</v>
      </c>
      <c r="M1435" t="s">
        <v>171</v>
      </c>
      <c r="N1435" t="s">
        <v>110</v>
      </c>
      <c r="O1435">
        <v>1.16315265867233</v>
      </c>
      <c r="P1435" t="s">
        <v>400</v>
      </c>
      <c r="Q1435" t="s">
        <v>1076</v>
      </c>
      <c r="R1435">
        <v>1.0568107571335901</v>
      </c>
      <c r="S1435" t="s">
        <v>1077</v>
      </c>
      <c r="T1435" t="s">
        <v>1073</v>
      </c>
      <c r="U1435">
        <v>1.0245044383941999</v>
      </c>
      <c r="V1435" t="s">
        <v>1074</v>
      </c>
      <c r="W1435" t="s">
        <v>108</v>
      </c>
      <c r="X1435">
        <v>0.99686932277824802</v>
      </c>
      <c r="Y1435" t="s">
        <v>174</v>
      </c>
      <c r="Z1435" t="s">
        <v>403</v>
      </c>
      <c r="AA1435">
        <v>0.97956923800433404</v>
      </c>
      <c r="AB1435" t="s">
        <v>404</v>
      </c>
      <c r="AC1435">
        <v>826559</v>
      </c>
      <c r="AD1435">
        <v>1247070</v>
      </c>
      <c r="AE1435">
        <v>9928771</v>
      </c>
      <c r="AF1435" t="s">
        <v>118</v>
      </c>
      <c r="AH1435" s="41" t="s">
        <v>1562</v>
      </c>
      <c r="AI1435" t="s">
        <v>151</v>
      </c>
      <c r="AJ1435" t="s">
        <v>121</v>
      </c>
      <c r="AK1435" s="32">
        <v>43370</v>
      </c>
      <c r="AL1435" s="32">
        <v>43370</v>
      </c>
      <c r="AM1435">
        <v>27</v>
      </c>
      <c r="AN1435">
        <v>1</v>
      </c>
    </row>
    <row r="1436" spans="1:40" x14ac:dyDescent="0.3">
      <c r="A1436" s="32">
        <v>43343</v>
      </c>
      <c r="B1436">
        <v>95810</v>
      </c>
      <c r="C1436">
        <v>0.107</v>
      </c>
      <c r="D1436" t="s">
        <v>322</v>
      </c>
      <c r="E1436" t="s">
        <v>29</v>
      </c>
      <c r="F1436" t="s">
        <v>1336</v>
      </c>
      <c r="G1436">
        <v>0</v>
      </c>
      <c r="H1436">
        <v>1</v>
      </c>
      <c r="I1436">
        <v>0</v>
      </c>
      <c r="J1436">
        <v>0</v>
      </c>
      <c r="K1436" t="s">
        <v>106</v>
      </c>
      <c r="L1436">
        <v>1.55325081796186</v>
      </c>
      <c r="M1436" t="s">
        <v>698</v>
      </c>
      <c r="N1436" t="s">
        <v>112</v>
      </c>
      <c r="O1436">
        <v>1.41651369985172</v>
      </c>
      <c r="P1436" t="s">
        <v>113</v>
      </c>
      <c r="Q1436" t="s">
        <v>110</v>
      </c>
      <c r="R1436">
        <v>1.16315265867233</v>
      </c>
      <c r="S1436" t="s">
        <v>400</v>
      </c>
      <c r="T1436" t="s">
        <v>116</v>
      </c>
      <c r="U1436">
        <v>1.11590409523878</v>
      </c>
      <c r="V1436" t="s">
        <v>134</v>
      </c>
      <c r="W1436" t="s">
        <v>1076</v>
      </c>
      <c r="X1436">
        <v>1.0568107571335901</v>
      </c>
      <c r="Y1436" t="s">
        <v>1077</v>
      </c>
      <c r="Z1436" t="s">
        <v>1073</v>
      </c>
      <c r="AA1436">
        <v>1.0245044383941999</v>
      </c>
      <c r="AB1436" t="s">
        <v>1074</v>
      </c>
      <c r="AN1436">
        <v>118</v>
      </c>
    </row>
    <row r="1437" spans="1:40" x14ac:dyDescent="0.3">
      <c r="A1437" s="32">
        <v>43343</v>
      </c>
      <c r="B1437">
        <v>95925</v>
      </c>
      <c r="C1437">
        <v>0.158</v>
      </c>
      <c r="D1437" t="s">
        <v>183</v>
      </c>
      <c r="E1437" t="s">
        <v>12</v>
      </c>
      <c r="F1437" t="s">
        <v>1563</v>
      </c>
      <c r="G1437">
        <v>0</v>
      </c>
      <c r="H1437">
        <v>1</v>
      </c>
      <c r="I1437">
        <v>0</v>
      </c>
      <c r="J1437">
        <v>0</v>
      </c>
      <c r="K1437" t="s">
        <v>106</v>
      </c>
      <c r="L1437">
        <v>2.79676223616134</v>
      </c>
      <c r="M1437" t="s">
        <v>702</v>
      </c>
      <c r="N1437" t="s">
        <v>110</v>
      </c>
      <c r="O1437">
        <v>1.16315265867233</v>
      </c>
      <c r="P1437" t="s">
        <v>400</v>
      </c>
      <c r="Q1437" t="s">
        <v>108</v>
      </c>
      <c r="R1437">
        <v>1.12625407714445</v>
      </c>
      <c r="S1437" t="s">
        <v>109</v>
      </c>
      <c r="T1437" t="s">
        <v>116</v>
      </c>
      <c r="U1437">
        <v>1.11590409523878</v>
      </c>
      <c r="V1437" t="s">
        <v>134</v>
      </c>
      <c r="W1437" t="s">
        <v>1073</v>
      </c>
      <c r="X1437">
        <v>1.0245044383941999</v>
      </c>
      <c r="Y1437" t="s">
        <v>1074</v>
      </c>
      <c r="Z1437" t="s">
        <v>143</v>
      </c>
      <c r="AA1437">
        <v>1.00319740091302</v>
      </c>
      <c r="AB1437" t="s">
        <v>144</v>
      </c>
      <c r="AC1437">
        <v>824046</v>
      </c>
      <c r="AD1437">
        <v>1243705</v>
      </c>
      <c r="AE1437">
        <v>8310682</v>
      </c>
      <c r="AF1437" t="s">
        <v>118</v>
      </c>
      <c r="AH1437" s="41" t="s">
        <v>1564</v>
      </c>
      <c r="AI1437" t="s">
        <v>120</v>
      </c>
      <c r="AJ1437" t="s">
        <v>121</v>
      </c>
      <c r="AK1437" s="32">
        <v>43368</v>
      </c>
      <c r="AL1437" s="32">
        <v>43368</v>
      </c>
      <c r="AM1437">
        <v>25</v>
      </c>
      <c r="AN1437">
        <v>1</v>
      </c>
    </row>
    <row r="1438" spans="1:40" x14ac:dyDescent="0.3">
      <c r="A1438" s="32">
        <v>43343</v>
      </c>
      <c r="B1438">
        <v>95955</v>
      </c>
      <c r="C1438">
        <v>0.2</v>
      </c>
      <c r="D1438" t="s">
        <v>224</v>
      </c>
      <c r="E1438" t="s">
        <v>33</v>
      </c>
      <c r="F1438" t="s">
        <v>1565</v>
      </c>
      <c r="G1438">
        <v>0</v>
      </c>
      <c r="H1438">
        <v>1</v>
      </c>
      <c r="I1438">
        <v>0</v>
      </c>
      <c r="J1438">
        <v>0</v>
      </c>
      <c r="K1438" t="s">
        <v>143</v>
      </c>
      <c r="L1438">
        <v>2.10707170174586</v>
      </c>
      <c r="M1438" t="s">
        <v>171</v>
      </c>
      <c r="N1438" t="s">
        <v>403</v>
      </c>
      <c r="O1438">
        <v>1.8396365157777299</v>
      </c>
      <c r="P1438" t="s">
        <v>608</v>
      </c>
      <c r="Q1438" t="s">
        <v>112</v>
      </c>
      <c r="R1438">
        <v>1.21074523321936</v>
      </c>
      <c r="S1438" t="s">
        <v>113</v>
      </c>
      <c r="T1438" t="s">
        <v>110</v>
      </c>
      <c r="U1438">
        <v>1.16315265867233</v>
      </c>
      <c r="V1438" t="s">
        <v>400</v>
      </c>
      <c r="W1438" t="s">
        <v>124</v>
      </c>
      <c r="X1438">
        <v>1.0882273625129699</v>
      </c>
      <c r="Y1438" t="s">
        <v>135</v>
      </c>
      <c r="Z1438" t="s">
        <v>1076</v>
      </c>
      <c r="AA1438">
        <v>1.0568107571335901</v>
      </c>
      <c r="AB1438" t="s">
        <v>1077</v>
      </c>
      <c r="AC1438">
        <v>824999</v>
      </c>
      <c r="AD1438">
        <v>1245004</v>
      </c>
      <c r="AE1438">
        <v>8536922</v>
      </c>
      <c r="AF1438" t="s">
        <v>118</v>
      </c>
      <c r="AH1438" s="41" t="s">
        <v>1566</v>
      </c>
      <c r="AI1438" t="s">
        <v>200</v>
      </c>
      <c r="AJ1438" t="s">
        <v>121</v>
      </c>
      <c r="AK1438" s="32">
        <v>43369</v>
      </c>
      <c r="AL1438" s="32">
        <v>43369</v>
      </c>
      <c r="AM1438">
        <v>26</v>
      </c>
      <c r="AN1438">
        <v>1</v>
      </c>
    </row>
    <row r="1439" spans="1:40" x14ac:dyDescent="0.3">
      <c r="A1439" s="32">
        <v>43343</v>
      </c>
      <c r="B1439">
        <v>96613</v>
      </c>
      <c r="C1439">
        <v>0.115</v>
      </c>
      <c r="D1439" t="s">
        <v>248</v>
      </c>
      <c r="E1439" t="s">
        <v>34</v>
      </c>
      <c r="F1439" t="s">
        <v>1281</v>
      </c>
      <c r="G1439">
        <v>0</v>
      </c>
      <c r="H1439">
        <v>1</v>
      </c>
      <c r="I1439">
        <v>0</v>
      </c>
      <c r="J1439">
        <v>0</v>
      </c>
      <c r="K1439" t="s">
        <v>143</v>
      </c>
      <c r="L1439">
        <v>2.10707170174586</v>
      </c>
      <c r="M1439" t="s">
        <v>171</v>
      </c>
      <c r="N1439" t="s">
        <v>110</v>
      </c>
      <c r="O1439">
        <v>1.16315265867233</v>
      </c>
      <c r="P1439" t="s">
        <v>400</v>
      </c>
      <c r="Q1439" t="s">
        <v>1076</v>
      </c>
      <c r="R1439">
        <v>1.0568107571335901</v>
      </c>
      <c r="S1439" t="s">
        <v>1077</v>
      </c>
      <c r="T1439" t="s">
        <v>1073</v>
      </c>
      <c r="U1439">
        <v>1.0245044383941999</v>
      </c>
      <c r="V1439" t="s">
        <v>1074</v>
      </c>
      <c r="W1439" t="s">
        <v>403</v>
      </c>
      <c r="X1439">
        <v>0.97956923800433404</v>
      </c>
      <c r="Y1439" t="s">
        <v>404</v>
      </c>
      <c r="Z1439" t="s">
        <v>112</v>
      </c>
      <c r="AA1439">
        <v>0.97743419130142795</v>
      </c>
      <c r="AB1439" t="s">
        <v>113</v>
      </c>
      <c r="AC1439">
        <v>821116</v>
      </c>
      <c r="AD1439">
        <v>1239121</v>
      </c>
      <c r="AE1439">
        <v>8998627</v>
      </c>
      <c r="AF1439" t="s">
        <v>118</v>
      </c>
      <c r="AH1439" s="41" t="s">
        <v>217</v>
      </c>
      <c r="AI1439" t="s">
        <v>151</v>
      </c>
      <c r="AJ1439" t="s">
        <v>121</v>
      </c>
      <c r="AK1439" s="32">
        <v>43361</v>
      </c>
      <c r="AL1439" s="32">
        <v>43361</v>
      </c>
      <c r="AM1439">
        <v>18</v>
      </c>
      <c r="AN1439">
        <v>1</v>
      </c>
    </row>
    <row r="1440" spans="1:40" x14ac:dyDescent="0.3">
      <c r="A1440" s="32">
        <v>43343</v>
      </c>
      <c r="B1440">
        <v>96628</v>
      </c>
      <c r="C1440">
        <v>0.157</v>
      </c>
      <c r="D1440" t="s">
        <v>122</v>
      </c>
      <c r="E1440" t="s">
        <v>18</v>
      </c>
      <c r="F1440" t="s">
        <v>1351</v>
      </c>
      <c r="G1440">
        <v>0</v>
      </c>
      <c r="H1440">
        <v>1</v>
      </c>
      <c r="I1440">
        <v>0</v>
      </c>
      <c r="J1440">
        <v>0</v>
      </c>
      <c r="K1440" t="s">
        <v>143</v>
      </c>
      <c r="L1440">
        <v>2.10707170174586</v>
      </c>
      <c r="M1440" t="s">
        <v>171</v>
      </c>
      <c r="N1440" t="s">
        <v>112</v>
      </c>
      <c r="O1440">
        <v>1.4733145347154399</v>
      </c>
      <c r="P1440" t="s">
        <v>148</v>
      </c>
      <c r="Q1440" t="s">
        <v>108</v>
      </c>
      <c r="R1440">
        <v>1.40136162698032</v>
      </c>
      <c r="S1440" t="s">
        <v>212</v>
      </c>
      <c r="T1440" t="s">
        <v>110</v>
      </c>
      <c r="U1440">
        <v>1.16315265867233</v>
      </c>
      <c r="V1440" t="s">
        <v>400</v>
      </c>
      <c r="W1440" t="s">
        <v>403</v>
      </c>
      <c r="X1440">
        <v>0.97956923800433404</v>
      </c>
      <c r="Y1440" t="s">
        <v>404</v>
      </c>
      <c r="Z1440" t="s">
        <v>1076</v>
      </c>
      <c r="AA1440">
        <v>0.96773565000357498</v>
      </c>
      <c r="AB1440" t="s">
        <v>1092</v>
      </c>
      <c r="AC1440">
        <v>819816</v>
      </c>
      <c r="AD1440">
        <v>1236608</v>
      </c>
      <c r="AE1440">
        <v>1011691</v>
      </c>
      <c r="AF1440" t="s">
        <v>118</v>
      </c>
      <c r="AH1440" s="41" t="s">
        <v>1352</v>
      </c>
      <c r="AI1440" t="s">
        <v>151</v>
      </c>
      <c r="AJ1440" t="s">
        <v>121</v>
      </c>
      <c r="AK1440" s="32">
        <v>43356</v>
      </c>
      <c r="AL1440" s="32">
        <v>43356</v>
      </c>
      <c r="AM1440">
        <v>13</v>
      </c>
      <c r="AN1440">
        <v>1</v>
      </c>
    </row>
    <row r="1441" spans="1:40" ht="31.5" x14ac:dyDescent="0.3">
      <c r="A1441" s="32">
        <v>43343</v>
      </c>
      <c r="B1441">
        <v>96660</v>
      </c>
      <c r="C1441">
        <v>0.13900000000000001</v>
      </c>
      <c r="D1441" t="s">
        <v>248</v>
      </c>
      <c r="E1441" t="s">
        <v>20</v>
      </c>
      <c r="F1441" t="s">
        <v>1184</v>
      </c>
      <c r="G1441">
        <v>0</v>
      </c>
      <c r="H1441">
        <v>0</v>
      </c>
      <c r="I1441">
        <v>0</v>
      </c>
      <c r="J1441">
        <v>1</v>
      </c>
      <c r="K1441" t="s">
        <v>403</v>
      </c>
      <c r="L1441">
        <v>1.8396365157777299</v>
      </c>
      <c r="M1441" t="s">
        <v>608</v>
      </c>
      <c r="N1441" t="s">
        <v>112</v>
      </c>
      <c r="O1441">
        <v>1.65451141466472</v>
      </c>
      <c r="P1441" t="s">
        <v>148</v>
      </c>
      <c r="Q1441" t="s">
        <v>110</v>
      </c>
      <c r="R1441">
        <v>1.16315265867233</v>
      </c>
      <c r="S1441" t="s">
        <v>400</v>
      </c>
      <c r="T1441" t="s">
        <v>1073</v>
      </c>
      <c r="U1441">
        <v>1.0245044383941999</v>
      </c>
      <c r="V1441" t="s">
        <v>1074</v>
      </c>
      <c r="W1441" t="s">
        <v>143</v>
      </c>
      <c r="X1441">
        <v>1.00319740091302</v>
      </c>
      <c r="Y1441" t="s">
        <v>144</v>
      </c>
      <c r="Z1441" t="s">
        <v>108</v>
      </c>
      <c r="AA1441">
        <v>0.99686932277824802</v>
      </c>
      <c r="AB1441" t="s">
        <v>174</v>
      </c>
      <c r="AC1441">
        <v>827998</v>
      </c>
      <c r="AD1441">
        <v>1248830</v>
      </c>
      <c r="AE1441">
        <v>8181729</v>
      </c>
      <c r="AF1441" t="s">
        <v>118</v>
      </c>
      <c r="AH1441" s="41" t="s">
        <v>1567</v>
      </c>
      <c r="AI1441" t="s">
        <v>120</v>
      </c>
      <c r="AJ1441" t="s">
        <v>121</v>
      </c>
      <c r="AK1441" s="32">
        <v>43371</v>
      </c>
      <c r="AL1441" s="32">
        <v>43371</v>
      </c>
      <c r="AM1441">
        <v>28</v>
      </c>
      <c r="AN1441">
        <v>1</v>
      </c>
    </row>
    <row r="1442" spans="1:40" x14ac:dyDescent="0.3">
      <c r="A1442" s="32">
        <v>43343</v>
      </c>
      <c r="B1442">
        <v>96844</v>
      </c>
      <c r="C1442">
        <v>0.114</v>
      </c>
      <c r="D1442" t="s">
        <v>137</v>
      </c>
      <c r="E1442" t="s">
        <v>23</v>
      </c>
      <c r="F1442" t="s">
        <v>1300</v>
      </c>
      <c r="G1442">
        <v>0</v>
      </c>
      <c r="H1442">
        <v>1</v>
      </c>
      <c r="I1442">
        <v>0</v>
      </c>
      <c r="J1442">
        <v>0</v>
      </c>
      <c r="K1442" t="s">
        <v>143</v>
      </c>
      <c r="L1442">
        <v>2.10707170174586</v>
      </c>
      <c r="M1442" t="s">
        <v>171</v>
      </c>
      <c r="N1442" t="s">
        <v>110</v>
      </c>
      <c r="O1442">
        <v>1.16315265867233</v>
      </c>
      <c r="P1442" t="s">
        <v>400</v>
      </c>
      <c r="Q1442" t="s">
        <v>1073</v>
      </c>
      <c r="R1442">
        <v>1.11838297570126</v>
      </c>
      <c r="S1442" t="s">
        <v>1121</v>
      </c>
      <c r="T1442" t="s">
        <v>1076</v>
      </c>
      <c r="U1442">
        <v>1.0568107571335901</v>
      </c>
      <c r="V1442" t="s">
        <v>1077</v>
      </c>
      <c r="W1442" t="s">
        <v>129</v>
      </c>
      <c r="X1442">
        <v>1.03170504820927</v>
      </c>
      <c r="Y1442" t="s">
        <v>891</v>
      </c>
      <c r="Z1442" t="s">
        <v>112</v>
      </c>
      <c r="AA1442">
        <v>0.99264605913871795</v>
      </c>
      <c r="AB1442" t="s">
        <v>113</v>
      </c>
      <c r="AN1442">
        <v>166</v>
      </c>
    </row>
    <row r="1443" spans="1:40" x14ac:dyDescent="0.3">
      <c r="A1443" s="32">
        <v>43343</v>
      </c>
      <c r="B1443">
        <v>97020</v>
      </c>
      <c r="C1443">
        <v>0.115</v>
      </c>
      <c r="D1443" t="s">
        <v>382</v>
      </c>
      <c r="E1443" t="s">
        <v>13</v>
      </c>
      <c r="F1443" t="s">
        <v>297</v>
      </c>
      <c r="G1443">
        <v>0</v>
      </c>
      <c r="H1443">
        <v>0</v>
      </c>
      <c r="I1443">
        <v>0</v>
      </c>
      <c r="J1443">
        <v>1</v>
      </c>
      <c r="K1443" t="s">
        <v>403</v>
      </c>
      <c r="L1443">
        <v>1.8396365157777299</v>
      </c>
      <c r="M1443" t="s">
        <v>608</v>
      </c>
      <c r="N1443" t="s">
        <v>112</v>
      </c>
      <c r="O1443">
        <v>1.65451141466472</v>
      </c>
      <c r="P1443" t="s">
        <v>148</v>
      </c>
      <c r="Q1443" t="s">
        <v>110</v>
      </c>
      <c r="R1443">
        <v>1.16315265867233</v>
      </c>
      <c r="S1443" t="s">
        <v>400</v>
      </c>
      <c r="T1443" t="s">
        <v>1076</v>
      </c>
      <c r="U1443">
        <v>1.0568107571335901</v>
      </c>
      <c r="V1443" t="s">
        <v>1077</v>
      </c>
      <c r="W1443" t="s">
        <v>1073</v>
      </c>
      <c r="X1443">
        <v>1.0245044383941999</v>
      </c>
      <c r="Y1443" t="s">
        <v>1074</v>
      </c>
      <c r="Z1443" t="s">
        <v>108</v>
      </c>
      <c r="AA1443">
        <v>0.99686932277824802</v>
      </c>
      <c r="AB1443" t="s">
        <v>174</v>
      </c>
      <c r="AC1443">
        <v>823820</v>
      </c>
      <c r="AD1443">
        <v>1243390</v>
      </c>
      <c r="AE1443">
        <v>3051067</v>
      </c>
      <c r="AF1443" t="s">
        <v>118</v>
      </c>
      <c r="AH1443" s="41" t="s">
        <v>1568</v>
      </c>
      <c r="AI1443" t="s">
        <v>120</v>
      </c>
      <c r="AJ1443" t="s">
        <v>121</v>
      </c>
      <c r="AK1443" s="32">
        <v>43368</v>
      </c>
      <c r="AL1443" s="32">
        <v>43368</v>
      </c>
      <c r="AM1443">
        <v>25</v>
      </c>
      <c r="AN1443">
        <v>1</v>
      </c>
    </row>
    <row r="1444" spans="1:40" x14ac:dyDescent="0.3">
      <c r="A1444" s="32">
        <v>43343</v>
      </c>
      <c r="B1444">
        <v>97358</v>
      </c>
      <c r="C1444">
        <v>0.11700000000000001</v>
      </c>
      <c r="D1444" t="s">
        <v>414</v>
      </c>
      <c r="E1444" t="s">
        <v>19</v>
      </c>
      <c r="F1444" t="s">
        <v>1258</v>
      </c>
      <c r="G1444">
        <v>0</v>
      </c>
      <c r="H1444">
        <v>0</v>
      </c>
      <c r="I1444">
        <v>0</v>
      </c>
      <c r="J1444">
        <v>1</v>
      </c>
      <c r="K1444" t="s">
        <v>403</v>
      </c>
      <c r="L1444">
        <v>1.8396365157777299</v>
      </c>
      <c r="M1444" t="s">
        <v>608</v>
      </c>
      <c r="N1444" t="s">
        <v>112</v>
      </c>
      <c r="O1444">
        <v>1.65451141466472</v>
      </c>
      <c r="P1444" t="s">
        <v>148</v>
      </c>
      <c r="Q1444" t="s">
        <v>110</v>
      </c>
      <c r="R1444">
        <v>1.16315265867233</v>
      </c>
      <c r="S1444" t="s">
        <v>400</v>
      </c>
      <c r="T1444" t="s">
        <v>1076</v>
      </c>
      <c r="U1444">
        <v>1.0568107571335901</v>
      </c>
      <c r="V1444" t="s">
        <v>1077</v>
      </c>
      <c r="W1444" t="s">
        <v>1073</v>
      </c>
      <c r="X1444">
        <v>0.961912540914585</v>
      </c>
      <c r="Y1444" t="s">
        <v>1089</v>
      </c>
      <c r="Z1444" t="s">
        <v>106</v>
      </c>
      <c r="AA1444">
        <v>0.95831954860822899</v>
      </c>
      <c r="AB1444" t="s">
        <v>1209</v>
      </c>
      <c r="AC1444">
        <v>823501</v>
      </c>
      <c r="AD1444">
        <v>1242926</v>
      </c>
      <c r="AE1444">
        <v>1875673</v>
      </c>
      <c r="AF1444" t="s">
        <v>118</v>
      </c>
      <c r="AH1444" s="41" t="s">
        <v>1569</v>
      </c>
      <c r="AI1444" t="s">
        <v>200</v>
      </c>
      <c r="AJ1444" t="s">
        <v>121</v>
      </c>
      <c r="AK1444" s="32">
        <v>43367</v>
      </c>
      <c r="AL1444" s="32">
        <v>43367</v>
      </c>
      <c r="AM1444">
        <v>24</v>
      </c>
      <c r="AN1444">
        <v>1</v>
      </c>
    </row>
    <row r="1445" spans="1:40" x14ac:dyDescent="0.3">
      <c r="A1445" s="32">
        <v>43343</v>
      </c>
      <c r="B1445">
        <v>97358</v>
      </c>
      <c r="C1445">
        <v>0.11700000000000001</v>
      </c>
      <c r="D1445" t="s">
        <v>414</v>
      </c>
      <c r="E1445" t="s">
        <v>19</v>
      </c>
      <c r="F1445" t="s">
        <v>1258</v>
      </c>
      <c r="G1445">
        <v>0</v>
      </c>
      <c r="H1445">
        <v>0</v>
      </c>
      <c r="I1445">
        <v>0</v>
      </c>
      <c r="J1445">
        <v>1</v>
      </c>
      <c r="K1445" t="s">
        <v>403</v>
      </c>
      <c r="L1445">
        <v>1.8396365157777299</v>
      </c>
      <c r="M1445" t="s">
        <v>608</v>
      </c>
      <c r="N1445" t="s">
        <v>112</v>
      </c>
      <c r="O1445">
        <v>1.65451141466472</v>
      </c>
      <c r="P1445" t="s">
        <v>148</v>
      </c>
      <c r="Q1445" t="s">
        <v>110</v>
      </c>
      <c r="R1445">
        <v>1.16315265867233</v>
      </c>
      <c r="S1445" t="s">
        <v>400</v>
      </c>
      <c r="T1445" t="s">
        <v>1076</v>
      </c>
      <c r="U1445">
        <v>1.0568107571335901</v>
      </c>
      <c r="V1445" t="s">
        <v>1077</v>
      </c>
      <c r="W1445" t="s">
        <v>1073</v>
      </c>
      <c r="X1445">
        <v>0.961912540914585</v>
      </c>
      <c r="Y1445" t="s">
        <v>1089</v>
      </c>
      <c r="Z1445" t="s">
        <v>106</v>
      </c>
      <c r="AA1445">
        <v>0.95831954860822899</v>
      </c>
      <c r="AB1445" t="s">
        <v>1209</v>
      </c>
      <c r="AC1445">
        <v>820745</v>
      </c>
      <c r="AD1445">
        <v>1238460</v>
      </c>
      <c r="AE1445">
        <v>1875673</v>
      </c>
      <c r="AF1445" t="s">
        <v>198</v>
      </c>
      <c r="AH1445" s="41" t="s">
        <v>1570</v>
      </c>
      <c r="AI1445" t="s">
        <v>200</v>
      </c>
      <c r="AJ1445" t="s">
        <v>121</v>
      </c>
      <c r="AK1445" s="32">
        <v>43360</v>
      </c>
      <c r="AL1445" s="32">
        <v>43360</v>
      </c>
      <c r="AM1445">
        <v>17</v>
      </c>
      <c r="AN1445">
        <v>1</v>
      </c>
    </row>
    <row r="1446" spans="1:40" x14ac:dyDescent="0.3">
      <c r="A1446" s="32">
        <v>43343</v>
      </c>
      <c r="B1446">
        <v>97358</v>
      </c>
      <c r="C1446">
        <v>0.11700000000000001</v>
      </c>
      <c r="D1446" t="s">
        <v>414</v>
      </c>
      <c r="E1446" t="s">
        <v>19</v>
      </c>
      <c r="F1446" t="s">
        <v>1258</v>
      </c>
      <c r="G1446">
        <v>0</v>
      </c>
      <c r="H1446">
        <v>0</v>
      </c>
      <c r="I1446">
        <v>0</v>
      </c>
      <c r="J1446">
        <v>1</v>
      </c>
      <c r="K1446" t="s">
        <v>403</v>
      </c>
      <c r="L1446">
        <v>1.8396365157777299</v>
      </c>
      <c r="M1446" t="s">
        <v>608</v>
      </c>
      <c r="N1446" t="s">
        <v>112</v>
      </c>
      <c r="O1446">
        <v>1.65451141466472</v>
      </c>
      <c r="P1446" t="s">
        <v>148</v>
      </c>
      <c r="Q1446" t="s">
        <v>110</v>
      </c>
      <c r="R1446">
        <v>1.16315265867233</v>
      </c>
      <c r="S1446" t="s">
        <v>400</v>
      </c>
      <c r="T1446" t="s">
        <v>1076</v>
      </c>
      <c r="U1446">
        <v>1.0568107571335901</v>
      </c>
      <c r="V1446" t="s">
        <v>1077</v>
      </c>
      <c r="W1446" t="s">
        <v>1073</v>
      </c>
      <c r="X1446">
        <v>0.961912540914585</v>
      </c>
      <c r="Y1446" t="s">
        <v>1089</v>
      </c>
      <c r="Z1446" t="s">
        <v>106</v>
      </c>
      <c r="AA1446">
        <v>0.95831954860822899</v>
      </c>
      <c r="AB1446" t="s">
        <v>1209</v>
      </c>
      <c r="AC1446">
        <v>823922</v>
      </c>
      <c r="AD1446">
        <v>1243513</v>
      </c>
      <c r="AE1446">
        <v>1875673</v>
      </c>
      <c r="AF1446" t="s">
        <v>118</v>
      </c>
      <c r="AH1446" s="41" t="s">
        <v>1571</v>
      </c>
      <c r="AI1446" t="s">
        <v>200</v>
      </c>
      <c r="AJ1446" t="s">
        <v>121</v>
      </c>
      <c r="AK1446" s="32">
        <v>43368</v>
      </c>
      <c r="AL1446" s="32">
        <v>43368</v>
      </c>
      <c r="AM1446">
        <v>25</v>
      </c>
      <c r="AN1446">
        <v>1</v>
      </c>
    </row>
    <row r="1447" spans="1:40" ht="47.25" x14ac:dyDescent="0.3">
      <c r="A1447" s="32">
        <v>43343</v>
      </c>
      <c r="B1447">
        <v>97547</v>
      </c>
      <c r="C1447">
        <v>0.19700000000000001</v>
      </c>
      <c r="D1447" t="s">
        <v>1186</v>
      </c>
      <c r="E1447" t="s">
        <v>20</v>
      </c>
      <c r="F1447" t="s">
        <v>1247</v>
      </c>
      <c r="G1447">
        <v>0</v>
      </c>
      <c r="H1447">
        <v>1</v>
      </c>
      <c r="I1447">
        <v>0</v>
      </c>
      <c r="J1447">
        <v>0</v>
      </c>
      <c r="K1447" t="s">
        <v>403</v>
      </c>
      <c r="L1447">
        <v>1.8396365157777299</v>
      </c>
      <c r="M1447" t="s">
        <v>608</v>
      </c>
      <c r="N1447" t="s">
        <v>106</v>
      </c>
      <c r="O1447">
        <v>1.5267733537727901</v>
      </c>
      <c r="P1447" t="s">
        <v>690</v>
      </c>
      <c r="Q1447" t="s">
        <v>112</v>
      </c>
      <c r="R1447">
        <v>1.40124451126559</v>
      </c>
      <c r="S1447" t="s">
        <v>148</v>
      </c>
      <c r="T1447" t="s">
        <v>110</v>
      </c>
      <c r="U1447">
        <v>1.16315265867233</v>
      </c>
      <c r="V1447" t="s">
        <v>400</v>
      </c>
      <c r="W1447" t="s">
        <v>1076</v>
      </c>
      <c r="X1447">
        <v>1.0568107571335901</v>
      </c>
      <c r="Y1447" t="s">
        <v>1077</v>
      </c>
      <c r="Z1447" t="s">
        <v>1073</v>
      </c>
      <c r="AA1447">
        <v>1.0245044383941999</v>
      </c>
      <c r="AB1447" t="s">
        <v>1074</v>
      </c>
      <c r="AC1447">
        <v>821327</v>
      </c>
      <c r="AD1447">
        <v>1239446</v>
      </c>
      <c r="AE1447">
        <v>9751058</v>
      </c>
      <c r="AF1447" t="s">
        <v>118</v>
      </c>
      <c r="AH1447" s="41" t="s">
        <v>1572</v>
      </c>
      <c r="AI1447" t="s">
        <v>120</v>
      </c>
      <c r="AJ1447" t="s">
        <v>121</v>
      </c>
      <c r="AK1447" s="32">
        <v>43361</v>
      </c>
      <c r="AL1447" s="32">
        <v>43361</v>
      </c>
      <c r="AM1447">
        <v>18</v>
      </c>
      <c r="AN1447">
        <v>1</v>
      </c>
    </row>
    <row r="1448" spans="1:40" x14ac:dyDescent="0.3">
      <c r="A1448" s="32">
        <v>43343</v>
      </c>
      <c r="B1448">
        <v>97650</v>
      </c>
      <c r="C1448">
        <v>0.112</v>
      </c>
      <c r="D1448" t="s">
        <v>122</v>
      </c>
      <c r="E1448" t="s">
        <v>12</v>
      </c>
      <c r="F1448" t="s">
        <v>192</v>
      </c>
      <c r="G1448">
        <v>0</v>
      </c>
      <c r="H1448">
        <v>0</v>
      </c>
      <c r="I1448">
        <v>0</v>
      </c>
      <c r="J1448">
        <v>1</v>
      </c>
      <c r="K1448" t="s">
        <v>112</v>
      </c>
      <c r="L1448">
        <v>1.62946752399679</v>
      </c>
      <c r="M1448" t="s">
        <v>148</v>
      </c>
      <c r="N1448" t="s">
        <v>129</v>
      </c>
      <c r="O1448">
        <v>1.50172227109451</v>
      </c>
      <c r="P1448" t="s">
        <v>185</v>
      </c>
      <c r="Q1448" t="s">
        <v>106</v>
      </c>
      <c r="R1448">
        <v>1.24881200088203</v>
      </c>
      <c r="S1448" t="s">
        <v>1095</v>
      </c>
      <c r="T1448" t="s">
        <v>110</v>
      </c>
      <c r="U1448">
        <v>1.16315265867233</v>
      </c>
      <c r="V1448" t="s">
        <v>400</v>
      </c>
      <c r="W1448" t="s">
        <v>108</v>
      </c>
      <c r="X1448">
        <v>1.12625407714445</v>
      </c>
      <c r="Y1448" t="s">
        <v>109</v>
      </c>
      <c r="Z1448" t="s">
        <v>1073</v>
      </c>
      <c r="AA1448">
        <v>1.0245044383941999</v>
      </c>
      <c r="AB1448" t="s">
        <v>1074</v>
      </c>
      <c r="AN1448">
        <v>117</v>
      </c>
    </row>
    <row r="1449" spans="1:40" ht="31.5" x14ac:dyDescent="0.3">
      <c r="A1449" s="32">
        <v>43343</v>
      </c>
      <c r="B1449">
        <v>97703</v>
      </c>
      <c r="C1449">
        <v>0.105</v>
      </c>
      <c r="D1449" t="s">
        <v>230</v>
      </c>
      <c r="E1449" t="s">
        <v>12</v>
      </c>
      <c r="F1449" t="s">
        <v>1573</v>
      </c>
      <c r="G1449">
        <v>0</v>
      </c>
      <c r="H1449">
        <v>1</v>
      </c>
      <c r="I1449">
        <v>0</v>
      </c>
      <c r="J1449">
        <v>0</v>
      </c>
      <c r="K1449" t="s">
        <v>106</v>
      </c>
      <c r="L1449">
        <v>1.55325081796186</v>
      </c>
      <c r="M1449" t="s">
        <v>698</v>
      </c>
      <c r="N1449" t="s">
        <v>110</v>
      </c>
      <c r="O1449">
        <v>1.16315265867233</v>
      </c>
      <c r="P1449" t="s">
        <v>400</v>
      </c>
      <c r="Q1449" t="s">
        <v>108</v>
      </c>
      <c r="R1449">
        <v>1.12625407714445</v>
      </c>
      <c r="S1449" t="s">
        <v>109</v>
      </c>
      <c r="T1449" t="s">
        <v>116</v>
      </c>
      <c r="U1449">
        <v>1.11590409523878</v>
      </c>
      <c r="V1449" t="s">
        <v>134</v>
      </c>
      <c r="W1449" t="s">
        <v>1073</v>
      </c>
      <c r="X1449">
        <v>1.0245044383941999</v>
      </c>
      <c r="Y1449" t="s">
        <v>1074</v>
      </c>
      <c r="Z1449" t="s">
        <v>143</v>
      </c>
      <c r="AA1449">
        <v>1.00319740091302</v>
      </c>
      <c r="AB1449" t="s">
        <v>144</v>
      </c>
      <c r="AC1449">
        <v>820232</v>
      </c>
      <c r="AD1449">
        <v>1237399</v>
      </c>
      <c r="AE1449">
        <v>7069685</v>
      </c>
      <c r="AF1449" t="s">
        <v>118</v>
      </c>
      <c r="AH1449" s="41" t="s">
        <v>1574</v>
      </c>
      <c r="AI1449" t="s">
        <v>120</v>
      </c>
      <c r="AJ1449" t="s">
        <v>145</v>
      </c>
      <c r="AK1449" s="32">
        <v>43357</v>
      </c>
      <c r="AL1449" s="32">
        <v>43357</v>
      </c>
      <c r="AM1449">
        <v>14</v>
      </c>
      <c r="AN1449">
        <v>1</v>
      </c>
    </row>
    <row r="1450" spans="1:40" x14ac:dyDescent="0.3">
      <c r="A1450" s="32">
        <v>43343</v>
      </c>
      <c r="B1450">
        <v>97880</v>
      </c>
      <c r="C1450">
        <v>0.126</v>
      </c>
      <c r="D1450" t="s">
        <v>409</v>
      </c>
      <c r="E1450" t="s">
        <v>12</v>
      </c>
      <c r="F1450" t="s">
        <v>180</v>
      </c>
      <c r="G1450">
        <v>0</v>
      </c>
      <c r="H1450">
        <v>0</v>
      </c>
      <c r="I1450">
        <v>0</v>
      </c>
      <c r="J1450">
        <v>1</v>
      </c>
      <c r="K1450" t="s">
        <v>403</v>
      </c>
      <c r="L1450">
        <v>1.8396365157777299</v>
      </c>
      <c r="M1450" t="s">
        <v>608</v>
      </c>
      <c r="N1450" t="s">
        <v>110</v>
      </c>
      <c r="O1450">
        <v>1.16315265867233</v>
      </c>
      <c r="P1450" t="s">
        <v>400</v>
      </c>
      <c r="Q1450" t="s">
        <v>108</v>
      </c>
      <c r="R1450">
        <v>1.12625407714445</v>
      </c>
      <c r="S1450" t="s">
        <v>109</v>
      </c>
      <c r="T1450" t="s">
        <v>1076</v>
      </c>
      <c r="U1450">
        <v>1.0568107571335901</v>
      </c>
      <c r="V1450" t="s">
        <v>1077</v>
      </c>
      <c r="W1450" t="s">
        <v>1073</v>
      </c>
      <c r="X1450">
        <v>1.0245044383941999</v>
      </c>
      <c r="Y1450" t="s">
        <v>1074</v>
      </c>
      <c r="Z1450" t="s">
        <v>143</v>
      </c>
      <c r="AA1450">
        <v>1.00319740091302</v>
      </c>
      <c r="AB1450" t="s">
        <v>144</v>
      </c>
      <c r="AN1450">
        <v>93</v>
      </c>
    </row>
    <row r="1451" spans="1:40" ht="31.5" x14ac:dyDescent="0.3">
      <c r="A1451" s="32">
        <v>43343</v>
      </c>
      <c r="B1451">
        <v>97984</v>
      </c>
      <c r="C1451">
        <v>0.114</v>
      </c>
      <c r="D1451" t="s">
        <v>183</v>
      </c>
      <c r="E1451" t="s">
        <v>22</v>
      </c>
      <c r="F1451" t="s">
        <v>1364</v>
      </c>
      <c r="G1451">
        <v>0</v>
      </c>
      <c r="H1451">
        <v>1</v>
      </c>
      <c r="I1451">
        <v>0</v>
      </c>
      <c r="J1451">
        <v>0</v>
      </c>
      <c r="K1451" t="s">
        <v>143</v>
      </c>
      <c r="L1451">
        <v>2.10707170174586</v>
      </c>
      <c r="M1451" t="s">
        <v>171</v>
      </c>
      <c r="N1451" t="s">
        <v>110</v>
      </c>
      <c r="O1451">
        <v>1.16315265867233</v>
      </c>
      <c r="P1451" t="s">
        <v>400</v>
      </c>
      <c r="Q1451" t="s">
        <v>124</v>
      </c>
      <c r="R1451">
        <v>1.0882273625129699</v>
      </c>
      <c r="S1451" t="s">
        <v>135</v>
      </c>
      <c r="T1451" t="s">
        <v>1076</v>
      </c>
      <c r="U1451">
        <v>1.0568107571335901</v>
      </c>
      <c r="V1451" t="s">
        <v>1077</v>
      </c>
      <c r="W1451" t="s">
        <v>108</v>
      </c>
      <c r="X1451">
        <v>0.99686932277824802</v>
      </c>
      <c r="Y1451" t="s">
        <v>174</v>
      </c>
      <c r="Z1451" t="s">
        <v>112</v>
      </c>
      <c r="AA1451">
        <v>0.98942657103947196</v>
      </c>
      <c r="AB1451" t="s">
        <v>148</v>
      </c>
      <c r="AC1451">
        <v>819656</v>
      </c>
      <c r="AD1451">
        <v>1236336</v>
      </c>
      <c r="AE1451">
        <v>8117665</v>
      </c>
      <c r="AF1451" t="s">
        <v>118</v>
      </c>
      <c r="AH1451" s="41" t="s">
        <v>1365</v>
      </c>
      <c r="AI1451" t="s">
        <v>151</v>
      </c>
      <c r="AJ1451" t="s">
        <v>121</v>
      </c>
      <c r="AK1451" s="32">
        <v>43355</v>
      </c>
      <c r="AL1451" s="32">
        <v>43355</v>
      </c>
      <c r="AM1451">
        <v>12</v>
      </c>
      <c r="AN1451">
        <v>1</v>
      </c>
    </row>
    <row r="1452" spans="1:40" ht="31.5" x14ac:dyDescent="0.3">
      <c r="A1452" s="32">
        <v>43343</v>
      </c>
      <c r="B1452">
        <v>98024</v>
      </c>
      <c r="C1452">
        <v>0.108</v>
      </c>
      <c r="D1452" t="s">
        <v>164</v>
      </c>
      <c r="E1452" t="s">
        <v>20</v>
      </c>
      <c r="F1452" t="s">
        <v>1247</v>
      </c>
      <c r="G1452">
        <v>0</v>
      </c>
      <c r="H1452">
        <v>1</v>
      </c>
      <c r="I1452">
        <v>0</v>
      </c>
      <c r="J1452">
        <v>0</v>
      </c>
      <c r="K1452" t="s">
        <v>106</v>
      </c>
      <c r="L1452">
        <v>2.79676223616134</v>
      </c>
      <c r="M1452" t="s">
        <v>702</v>
      </c>
      <c r="N1452" t="s">
        <v>110</v>
      </c>
      <c r="O1452">
        <v>1.16315265867233</v>
      </c>
      <c r="P1452" t="s">
        <v>400</v>
      </c>
      <c r="Q1452" t="s">
        <v>1073</v>
      </c>
      <c r="R1452">
        <v>1.11838297570126</v>
      </c>
      <c r="S1452" t="s">
        <v>1121</v>
      </c>
      <c r="T1452" t="s">
        <v>143</v>
      </c>
      <c r="U1452">
        <v>1.00319740091302</v>
      </c>
      <c r="V1452" t="s">
        <v>144</v>
      </c>
      <c r="W1452" t="s">
        <v>108</v>
      </c>
      <c r="X1452">
        <v>0.99686932277824802</v>
      </c>
      <c r="Y1452" t="s">
        <v>174</v>
      </c>
      <c r="Z1452" t="s">
        <v>403</v>
      </c>
      <c r="AA1452">
        <v>0.97956923800433404</v>
      </c>
      <c r="AB1452" t="s">
        <v>404</v>
      </c>
      <c r="AC1452">
        <v>827973</v>
      </c>
      <c r="AD1452">
        <v>1248802</v>
      </c>
      <c r="AE1452">
        <v>9751058</v>
      </c>
      <c r="AF1452" t="s">
        <v>118</v>
      </c>
      <c r="AH1452" s="41" t="s">
        <v>1575</v>
      </c>
      <c r="AI1452" t="s">
        <v>267</v>
      </c>
      <c r="AJ1452" t="s">
        <v>121</v>
      </c>
      <c r="AK1452" s="32">
        <v>43371</v>
      </c>
      <c r="AL1452" s="32">
        <v>43371</v>
      </c>
      <c r="AM1452">
        <v>28</v>
      </c>
      <c r="AN1452">
        <v>1</v>
      </c>
    </row>
    <row r="1453" spans="1:40" x14ac:dyDescent="0.3">
      <c r="A1453" s="32">
        <v>43343</v>
      </c>
      <c r="B1453">
        <v>98473</v>
      </c>
      <c r="C1453">
        <v>0.108</v>
      </c>
      <c r="D1453" t="s">
        <v>647</v>
      </c>
      <c r="E1453" t="s">
        <v>23</v>
      </c>
      <c r="F1453" t="s">
        <v>1224</v>
      </c>
      <c r="G1453">
        <v>0</v>
      </c>
      <c r="H1453">
        <v>1</v>
      </c>
      <c r="I1453">
        <v>0</v>
      </c>
      <c r="J1453">
        <v>0</v>
      </c>
      <c r="K1453" t="s">
        <v>143</v>
      </c>
      <c r="L1453">
        <v>2.10707170174586</v>
      </c>
      <c r="M1453" t="s">
        <v>171</v>
      </c>
      <c r="N1453" t="s">
        <v>112</v>
      </c>
      <c r="O1453">
        <v>1.4126918873860299</v>
      </c>
      <c r="P1453" t="s">
        <v>148</v>
      </c>
      <c r="Q1453" t="s">
        <v>110</v>
      </c>
      <c r="R1453">
        <v>1.0662848126568001</v>
      </c>
      <c r="S1453" t="s">
        <v>111</v>
      </c>
      <c r="T1453" t="s">
        <v>1076</v>
      </c>
      <c r="U1453">
        <v>1.0568107571335901</v>
      </c>
      <c r="V1453" t="s">
        <v>1077</v>
      </c>
      <c r="W1453" t="s">
        <v>1073</v>
      </c>
      <c r="X1453">
        <v>1.0245044383941999</v>
      </c>
      <c r="Y1453" t="s">
        <v>1074</v>
      </c>
      <c r="Z1453" t="s">
        <v>403</v>
      </c>
      <c r="AA1453">
        <v>0.97956923800433404</v>
      </c>
      <c r="AB1453" t="s">
        <v>404</v>
      </c>
      <c r="AN1453">
        <v>94</v>
      </c>
    </row>
    <row r="1454" spans="1:40" x14ac:dyDescent="0.3">
      <c r="A1454" s="32">
        <v>43343</v>
      </c>
      <c r="B1454">
        <v>98652</v>
      </c>
      <c r="C1454">
        <v>0.13300000000000001</v>
      </c>
      <c r="D1454" t="s">
        <v>356</v>
      </c>
      <c r="E1454" t="s">
        <v>19</v>
      </c>
      <c r="F1454" t="s">
        <v>1258</v>
      </c>
      <c r="G1454">
        <v>0</v>
      </c>
      <c r="H1454">
        <v>0</v>
      </c>
      <c r="I1454">
        <v>0</v>
      </c>
      <c r="J1454">
        <v>1</v>
      </c>
      <c r="K1454" t="s">
        <v>403</v>
      </c>
      <c r="L1454">
        <v>1.8396365157777299</v>
      </c>
      <c r="M1454" t="s">
        <v>608</v>
      </c>
      <c r="N1454" t="s">
        <v>129</v>
      </c>
      <c r="O1454">
        <v>1.50172227109451</v>
      </c>
      <c r="P1454" t="s">
        <v>185</v>
      </c>
      <c r="Q1454" t="s">
        <v>110</v>
      </c>
      <c r="R1454">
        <v>1.0662848126568001</v>
      </c>
      <c r="S1454" t="s">
        <v>111</v>
      </c>
      <c r="T1454" t="s">
        <v>1076</v>
      </c>
      <c r="U1454">
        <v>1.0568107571335901</v>
      </c>
      <c r="V1454" t="s">
        <v>1077</v>
      </c>
      <c r="W1454" t="s">
        <v>1073</v>
      </c>
      <c r="X1454">
        <v>1.0245044383941999</v>
      </c>
      <c r="Y1454" t="s">
        <v>1074</v>
      </c>
      <c r="Z1454" t="s">
        <v>143</v>
      </c>
      <c r="AA1454">
        <v>1.00319740091302</v>
      </c>
      <c r="AB1454" t="s">
        <v>144</v>
      </c>
      <c r="AC1454">
        <v>820732</v>
      </c>
      <c r="AD1454">
        <v>1238445</v>
      </c>
      <c r="AE1454">
        <v>1875673</v>
      </c>
      <c r="AF1454" t="s">
        <v>198</v>
      </c>
      <c r="AH1454" s="41" t="s">
        <v>1576</v>
      </c>
      <c r="AI1454" t="s">
        <v>120</v>
      </c>
      <c r="AJ1454" t="s">
        <v>121</v>
      </c>
      <c r="AK1454" s="32">
        <v>43360</v>
      </c>
      <c r="AL1454" s="32">
        <v>43360</v>
      </c>
      <c r="AM1454">
        <v>17</v>
      </c>
      <c r="AN1454">
        <v>1</v>
      </c>
    </row>
    <row r="1455" spans="1:40" x14ac:dyDescent="0.3">
      <c r="A1455" s="32">
        <v>43343</v>
      </c>
      <c r="B1455">
        <v>98652</v>
      </c>
      <c r="C1455">
        <v>0.13300000000000001</v>
      </c>
      <c r="D1455" t="s">
        <v>356</v>
      </c>
      <c r="E1455" t="s">
        <v>19</v>
      </c>
      <c r="F1455" t="s">
        <v>1258</v>
      </c>
      <c r="G1455">
        <v>0</v>
      </c>
      <c r="H1455">
        <v>0</v>
      </c>
      <c r="I1455">
        <v>0</v>
      </c>
      <c r="J1455">
        <v>1</v>
      </c>
      <c r="K1455" t="s">
        <v>403</v>
      </c>
      <c r="L1455">
        <v>1.8396365157777299</v>
      </c>
      <c r="M1455" t="s">
        <v>608</v>
      </c>
      <c r="N1455" t="s">
        <v>129</v>
      </c>
      <c r="O1455">
        <v>1.50172227109451</v>
      </c>
      <c r="P1455" t="s">
        <v>185</v>
      </c>
      <c r="Q1455" t="s">
        <v>110</v>
      </c>
      <c r="R1455">
        <v>1.0662848126568001</v>
      </c>
      <c r="S1455" t="s">
        <v>111</v>
      </c>
      <c r="T1455" t="s">
        <v>1076</v>
      </c>
      <c r="U1455">
        <v>1.0568107571335901</v>
      </c>
      <c r="V1455" t="s">
        <v>1077</v>
      </c>
      <c r="W1455" t="s">
        <v>1073</v>
      </c>
      <c r="X1455">
        <v>1.0245044383941999</v>
      </c>
      <c r="Y1455" t="s">
        <v>1074</v>
      </c>
      <c r="Z1455" t="s">
        <v>143</v>
      </c>
      <c r="AA1455">
        <v>1.00319740091302</v>
      </c>
      <c r="AB1455" t="s">
        <v>144</v>
      </c>
      <c r="AC1455">
        <v>823502</v>
      </c>
      <c r="AD1455">
        <v>1242929</v>
      </c>
      <c r="AE1455">
        <v>1875673</v>
      </c>
      <c r="AF1455" t="s">
        <v>118</v>
      </c>
      <c r="AH1455" s="41" t="s">
        <v>1569</v>
      </c>
      <c r="AI1455" t="s">
        <v>200</v>
      </c>
      <c r="AJ1455" t="s">
        <v>121</v>
      </c>
      <c r="AK1455" s="32">
        <v>43367</v>
      </c>
      <c r="AL1455" s="32">
        <v>43367</v>
      </c>
      <c r="AM1455">
        <v>24</v>
      </c>
      <c r="AN1455">
        <v>1</v>
      </c>
    </row>
    <row r="1456" spans="1:40" x14ac:dyDescent="0.3">
      <c r="A1456" s="32">
        <v>43343</v>
      </c>
      <c r="B1456">
        <v>98950</v>
      </c>
      <c r="C1456">
        <v>0.106</v>
      </c>
      <c r="D1456" t="s">
        <v>1577</v>
      </c>
      <c r="E1456" t="s">
        <v>20</v>
      </c>
      <c r="F1456" t="s">
        <v>1442</v>
      </c>
      <c r="G1456">
        <v>0</v>
      </c>
      <c r="H1456">
        <v>1</v>
      </c>
      <c r="I1456">
        <v>0</v>
      </c>
      <c r="J1456">
        <v>0</v>
      </c>
      <c r="K1456" t="s">
        <v>106</v>
      </c>
      <c r="L1456">
        <v>1.55325081796186</v>
      </c>
      <c r="M1456" t="s">
        <v>698</v>
      </c>
      <c r="N1456" t="s">
        <v>110</v>
      </c>
      <c r="O1456">
        <v>1.16315265867233</v>
      </c>
      <c r="P1456" t="s">
        <v>400</v>
      </c>
      <c r="Q1456" t="s">
        <v>124</v>
      </c>
      <c r="R1456">
        <v>1.0882273625129699</v>
      </c>
      <c r="S1456" t="s">
        <v>135</v>
      </c>
      <c r="T1456" t="s">
        <v>1076</v>
      </c>
      <c r="U1456">
        <v>1.0568107571335901</v>
      </c>
      <c r="V1456" t="s">
        <v>1077</v>
      </c>
      <c r="W1456" t="s">
        <v>1073</v>
      </c>
      <c r="X1456">
        <v>1.0245044383941999</v>
      </c>
      <c r="Y1456" t="s">
        <v>1074</v>
      </c>
      <c r="Z1456" t="s">
        <v>143</v>
      </c>
      <c r="AA1456">
        <v>1.00319740091302</v>
      </c>
      <c r="AB1456" t="s">
        <v>144</v>
      </c>
      <c r="AC1456">
        <v>824095</v>
      </c>
      <c r="AD1456">
        <v>1243778</v>
      </c>
      <c r="AE1456">
        <v>8057366</v>
      </c>
      <c r="AF1456" t="s">
        <v>198</v>
      </c>
      <c r="AH1456" s="41" t="s">
        <v>1578</v>
      </c>
      <c r="AI1456" t="s">
        <v>120</v>
      </c>
      <c r="AJ1456" t="s">
        <v>121</v>
      </c>
      <c r="AK1456" s="32">
        <v>43368</v>
      </c>
      <c r="AL1456" s="32">
        <v>43368</v>
      </c>
      <c r="AM1456">
        <v>25</v>
      </c>
      <c r="AN1456">
        <v>1</v>
      </c>
    </row>
    <row r="1457" spans="1:40" x14ac:dyDescent="0.3">
      <c r="A1457" s="32">
        <v>43343</v>
      </c>
      <c r="B1457">
        <v>99040</v>
      </c>
      <c r="C1457">
        <v>0.104</v>
      </c>
      <c r="D1457" t="s">
        <v>347</v>
      </c>
      <c r="E1457" t="s">
        <v>13</v>
      </c>
      <c r="F1457" t="s">
        <v>206</v>
      </c>
      <c r="G1457">
        <v>0</v>
      </c>
      <c r="H1457">
        <v>1</v>
      </c>
      <c r="I1457">
        <v>0</v>
      </c>
      <c r="J1457">
        <v>0</v>
      </c>
      <c r="K1457" t="s">
        <v>106</v>
      </c>
      <c r="L1457">
        <v>2.79676223616134</v>
      </c>
      <c r="M1457" t="s">
        <v>702</v>
      </c>
      <c r="N1457" t="s">
        <v>110</v>
      </c>
      <c r="O1457">
        <v>1.0662848126568001</v>
      </c>
      <c r="P1457" t="s">
        <v>111</v>
      </c>
      <c r="Q1457" t="s">
        <v>143</v>
      </c>
      <c r="R1457">
        <v>1.00319740091302</v>
      </c>
      <c r="S1457" t="s">
        <v>144</v>
      </c>
      <c r="T1457" t="s">
        <v>108</v>
      </c>
      <c r="U1457">
        <v>0.99686932277824802</v>
      </c>
      <c r="V1457" t="s">
        <v>174</v>
      </c>
      <c r="W1457" t="s">
        <v>112</v>
      </c>
      <c r="X1457">
        <v>0.982017628506755</v>
      </c>
      <c r="Y1457" t="s">
        <v>113</v>
      </c>
      <c r="Z1457" t="s">
        <v>403</v>
      </c>
      <c r="AA1457">
        <v>0.97956923800433404</v>
      </c>
      <c r="AB1457" t="s">
        <v>404</v>
      </c>
      <c r="AN1457">
        <v>156</v>
      </c>
    </row>
    <row r="1458" spans="1:40" x14ac:dyDescent="0.3">
      <c r="A1458" s="32">
        <v>43343</v>
      </c>
      <c r="B1458">
        <v>99151</v>
      </c>
      <c r="C1458">
        <v>0.121</v>
      </c>
      <c r="D1458" t="s">
        <v>187</v>
      </c>
      <c r="E1458" t="s">
        <v>14</v>
      </c>
      <c r="F1458" t="s">
        <v>375</v>
      </c>
      <c r="G1458">
        <v>0</v>
      </c>
      <c r="H1458">
        <v>1</v>
      </c>
      <c r="I1458">
        <v>0</v>
      </c>
      <c r="J1458">
        <v>0</v>
      </c>
      <c r="K1458" t="s">
        <v>403</v>
      </c>
      <c r="L1458">
        <v>1.8396365157777299</v>
      </c>
      <c r="M1458" t="s">
        <v>608</v>
      </c>
      <c r="N1458" t="s">
        <v>106</v>
      </c>
      <c r="O1458">
        <v>1.24881200088203</v>
      </c>
      <c r="P1458" t="s">
        <v>1095</v>
      </c>
      <c r="Q1458" t="s">
        <v>112</v>
      </c>
      <c r="R1458">
        <v>1.21074523321936</v>
      </c>
      <c r="S1458" t="s">
        <v>148</v>
      </c>
      <c r="T1458" t="s">
        <v>110</v>
      </c>
      <c r="U1458">
        <v>1.0662848126568001</v>
      </c>
      <c r="V1458" t="s">
        <v>111</v>
      </c>
      <c r="W1458" t="s">
        <v>1076</v>
      </c>
      <c r="X1458">
        <v>1.0568107571335901</v>
      </c>
      <c r="Y1458" t="s">
        <v>1077</v>
      </c>
      <c r="Z1458" t="s">
        <v>129</v>
      </c>
      <c r="AA1458">
        <v>1.03170504820927</v>
      </c>
      <c r="AB1458" t="s">
        <v>891</v>
      </c>
      <c r="AN1458">
        <v>236</v>
      </c>
    </row>
    <row r="1459" spans="1:40" ht="31.5" x14ac:dyDescent="0.3">
      <c r="A1459" s="32">
        <v>43343</v>
      </c>
      <c r="B1459">
        <v>99260</v>
      </c>
      <c r="C1459">
        <v>0.11899999999999999</v>
      </c>
      <c r="D1459" t="s">
        <v>251</v>
      </c>
      <c r="E1459" t="s">
        <v>12</v>
      </c>
      <c r="F1459" t="s">
        <v>1245</v>
      </c>
      <c r="G1459">
        <v>0</v>
      </c>
      <c r="H1459">
        <v>0</v>
      </c>
      <c r="I1459">
        <v>0</v>
      </c>
      <c r="J1459">
        <v>1</v>
      </c>
      <c r="K1459" t="s">
        <v>403</v>
      </c>
      <c r="L1459">
        <v>1.8396365157777299</v>
      </c>
      <c r="M1459" t="s">
        <v>608</v>
      </c>
      <c r="N1459" t="s">
        <v>110</v>
      </c>
      <c r="O1459">
        <v>1.0662848126568001</v>
      </c>
      <c r="P1459" t="s">
        <v>111</v>
      </c>
      <c r="Q1459" t="s">
        <v>1076</v>
      </c>
      <c r="R1459">
        <v>1.0568107571335901</v>
      </c>
      <c r="S1459" t="s">
        <v>1077</v>
      </c>
      <c r="T1459" t="s">
        <v>1073</v>
      </c>
      <c r="U1459">
        <v>1.0245044383941999</v>
      </c>
      <c r="V1459" t="s">
        <v>1074</v>
      </c>
      <c r="W1459" t="s">
        <v>143</v>
      </c>
      <c r="X1459">
        <v>1.00319740091302</v>
      </c>
      <c r="Y1459" t="s">
        <v>144</v>
      </c>
      <c r="Z1459" t="s">
        <v>106</v>
      </c>
      <c r="AA1459">
        <v>0.95831954860822899</v>
      </c>
      <c r="AB1459" t="s">
        <v>1209</v>
      </c>
      <c r="AC1459">
        <v>824992</v>
      </c>
      <c r="AD1459">
        <v>1244992</v>
      </c>
      <c r="AE1459">
        <v>1769272</v>
      </c>
      <c r="AF1459" t="s">
        <v>118</v>
      </c>
      <c r="AH1459" s="41" t="s">
        <v>1579</v>
      </c>
      <c r="AI1459" t="s">
        <v>120</v>
      </c>
      <c r="AJ1459" t="s">
        <v>121</v>
      </c>
      <c r="AK1459" s="32">
        <v>43369</v>
      </c>
      <c r="AL1459" s="32">
        <v>43369</v>
      </c>
      <c r="AM1459">
        <v>26</v>
      </c>
      <c r="AN1459">
        <v>1</v>
      </c>
    </row>
    <row r="1460" spans="1:40" x14ac:dyDescent="0.3">
      <c r="A1460" s="32">
        <v>43343</v>
      </c>
      <c r="B1460">
        <v>99651</v>
      </c>
      <c r="C1460">
        <v>0.107</v>
      </c>
      <c r="D1460" t="s">
        <v>203</v>
      </c>
      <c r="E1460" t="s">
        <v>13</v>
      </c>
      <c r="F1460" t="s">
        <v>450</v>
      </c>
      <c r="G1460">
        <v>0</v>
      </c>
      <c r="H1460">
        <v>1</v>
      </c>
      <c r="I1460">
        <v>0</v>
      </c>
      <c r="J1460">
        <v>0</v>
      </c>
      <c r="K1460" t="s">
        <v>106</v>
      </c>
      <c r="L1460">
        <v>2.79676223616134</v>
      </c>
      <c r="M1460" t="s">
        <v>702</v>
      </c>
      <c r="N1460" t="s">
        <v>124</v>
      </c>
      <c r="O1460">
        <v>1.0882273625129699</v>
      </c>
      <c r="P1460" t="s">
        <v>135</v>
      </c>
      <c r="Q1460" t="s">
        <v>110</v>
      </c>
      <c r="R1460">
        <v>1.0662848126568001</v>
      </c>
      <c r="S1460" t="s">
        <v>111</v>
      </c>
      <c r="T1460" t="s">
        <v>1073</v>
      </c>
      <c r="U1460">
        <v>1.0245044383941999</v>
      </c>
      <c r="V1460" t="s">
        <v>1074</v>
      </c>
      <c r="W1460" t="s">
        <v>143</v>
      </c>
      <c r="X1460">
        <v>1.00319740091302</v>
      </c>
      <c r="Y1460" t="s">
        <v>144</v>
      </c>
      <c r="Z1460" t="s">
        <v>403</v>
      </c>
      <c r="AA1460">
        <v>0.97956923800433404</v>
      </c>
      <c r="AB1460" t="s">
        <v>404</v>
      </c>
      <c r="AC1460">
        <v>827605</v>
      </c>
      <c r="AD1460">
        <v>1248304</v>
      </c>
      <c r="AE1460">
        <v>2819233</v>
      </c>
      <c r="AF1460" t="s">
        <v>118</v>
      </c>
      <c r="AH1460" s="41" t="s">
        <v>1580</v>
      </c>
      <c r="AI1460" t="s">
        <v>158</v>
      </c>
      <c r="AJ1460" t="s">
        <v>121</v>
      </c>
      <c r="AK1460" s="32">
        <v>43371</v>
      </c>
      <c r="AL1460" s="32">
        <v>43371</v>
      </c>
      <c r="AM1460">
        <v>28</v>
      </c>
      <c r="AN1460">
        <v>1</v>
      </c>
    </row>
    <row r="1461" spans="1:40" x14ac:dyDescent="0.3">
      <c r="A1461" s="32">
        <v>43343</v>
      </c>
      <c r="B1461">
        <v>99716</v>
      </c>
      <c r="C1461">
        <v>0.19400000000000001</v>
      </c>
      <c r="D1461" t="s">
        <v>1163</v>
      </c>
      <c r="E1461" t="s">
        <v>19</v>
      </c>
      <c r="F1461" t="s">
        <v>1164</v>
      </c>
      <c r="G1461">
        <v>0</v>
      </c>
      <c r="H1461">
        <v>1</v>
      </c>
      <c r="I1461">
        <v>0</v>
      </c>
      <c r="J1461">
        <v>0</v>
      </c>
      <c r="K1461" t="s">
        <v>143</v>
      </c>
      <c r="L1461">
        <v>2.10707170174586</v>
      </c>
      <c r="M1461" t="s">
        <v>171</v>
      </c>
      <c r="N1461" t="s">
        <v>403</v>
      </c>
      <c r="O1461">
        <v>1.8396365157777299</v>
      </c>
      <c r="P1461" t="s">
        <v>608</v>
      </c>
      <c r="Q1461" t="s">
        <v>110</v>
      </c>
      <c r="R1461">
        <v>1.0662848126568001</v>
      </c>
      <c r="S1461" t="s">
        <v>111</v>
      </c>
      <c r="T1461" t="s">
        <v>1076</v>
      </c>
      <c r="U1461">
        <v>1.0568107571335901</v>
      </c>
      <c r="V1461" t="s">
        <v>1077</v>
      </c>
      <c r="W1461" t="s">
        <v>1073</v>
      </c>
      <c r="X1461">
        <v>1.0245044383941999</v>
      </c>
      <c r="Y1461" t="s">
        <v>1074</v>
      </c>
      <c r="Z1461" t="s">
        <v>108</v>
      </c>
      <c r="AA1461">
        <v>0.99686932277824802</v>
      </c>
      <c r="AB1461" t="s">
        <v>174</v>
      </c>
      <c r="AC1461">
        <v>823508</v>
      </c>
      <c r="AD1461">
        <v>1242934</v>
      </c>
      <c r="AE1461">
        <v>9198045</v>
      </c>
      <c r="AF1461" t="s">
        <v>118</v>
      </c>
      <c r="AH1461" s="41" t="s">
        <v>1386</v>
      </c>
      <c r="AI1461" t="s">
        <v>120</v>
      </c>
      <c r="AJ1461" t="s">
        <v>121</v>
      </c>
      <c r="AK1461" s="32">
        <v>43367</v>
      </c>
      <c r="AL1461" s="32">
        <v>43367</v>
      </c>
      <c r="AM1461">
        <v>24</v>
      </c>
      <c r="AN1461">
        <v>1</v>
      </c>
    </row>
    <row r="1462" spans="1:40" x14ac:dyDescent="0.3">
      <c r="A1462" s="32">
        <v>43343</v>
      </c>
      <c r="B1462">
        <v>99716</v>
      </c>
      <c r="C1462">
        <v>0.19400000000000001</v>
      </c>
      <c r="D1462" t="s">
        <v>1163</v>
      </c>
      <c r="E1462" t="s">
        <v>19</v>
      </c>
      <c r="F1462" t="s">
        <v>1164</v>
      </c>
      <c r="G1462">
        <v>0</v>
      </c>
      <c r="H1462">
        <v>1</v>
      </c>
      <c r="I1462">
        <v>0</v>
      </c>
      <c r="J1462">
        <v>0</v>
      </c>
      <c r="K1462" t="s">
        <v>143</v>
      </c>
      <c r="L1462">
        <v>2.10707170174586</v>
      </c>
      <c r="M1462" t="s">
        <v>171</v>
      </c>
      <c r="N1462" t="s">
        <v>403</v>
      </c>
      <c r="O1462">
        <v>1.8396365157777299</v>
      </c>
      <c r="P1462" t="s">
        <v>608</v>
      </c>
      <c r="Q1462" t="s">
        <v>110</v>
      </c>
      <c r="R1462">
        <v>1.0662848126568001</v>
      </c>
      <c r="S1462" t="s">
        <v>111</v>
      </c>
      <c r="T1462" t="s">
        <v>1076</v>
      </c>
      <c r="U1462">
        <v>1.0568107571335901</v>
      </c>
      <c r="V1462" t="s">
        <v>1077</v>
      </c>
      <c r="W1462" t="s">
        <v>1073</v>
      </c>
      <c r="X1462">
        <v>1.0245044383941999</v>
      </c>
      <c r="Y1462" t="s">
        <v>1074</v>
      </c>
      <c r="Z1462" t="s">
        <v>108</v>
      </c>
      <c r="AA1462">
        <v>0.99686932277824802</v>
      </c>
      <c r="AB1462" t="s">
        <v>174</v>
      </c>
      <c r="AC1462">
        <v>819555</v>
      </c>
      <c r="AD1462">
        <v>1236150</v>
      </c>
      <c r="AE1462">
        <v>9198045</v>
      </c>
      <c r="AF1462" t="s">
        <v>118</v>
      </c>
      <c r="AH1462" s="41" t="s">
        <v>1198</v>
      </c>
      <c r="AI1462" t="s">
        <v>120</v>
      </c>
      <c r="AJ1462" t="s">
        <v>121</v>
      </c>
      <c r="AK1462" s="32">
        <v>43355</v>
      </c>
      <c r="AL1462" s="32">
        <v>43355</v>
      </c>
      <c r="AM1462">
        <v>12</v>
      </c>
      <c r="AN1462">
        <v>1</v>
      </c>
    </row>
    <row r="1463" spans="1:40" x14ac:dyDescent="0.3">
      <c r="A1463" s="32">
        <v>43343</v>
      </c>
      <c r="B1463">
        <v>99891</v>
      </c>
      <c r="C1463">
        <v>0.11</v>
      </c>
      <c r="D1463" t="s">
        <v>176</v>
      </c>
      <c r="E1463" t="s">
        <v>34</v>
      </c>
      <c r="F1463" t="s">
        <v>1581</v>
      </c>
      <c r="G1463">
        <v>0</v>
      </c>
      <c r="H1463">
        <v>1</v>
      </c>
      <c r="I1463">
        <v>0</v>
      </c>
      <c r="J1463">
        <v>0</v>
      </c>
      <c r="K1463" t="s">
        <v>143</v>
      </c>
      <c r="L1463">
        <v>2.10707170174586</v>
      </c>
      <c r="M1463" t="s">
        <v>171</v>
      </c>
      <c r="N1463" t="s">
        <v>124</v>
      </c>
      <c r="O1463">
        <v>1.0882273625129699</v>
      </c>
      <c r="P1463" t="s">
        <v>135</v>
      </c>
      <c r="Q1463" t="s">
        <v>110</v>
      </c>
      <c r="R1463">
        <v>1.0662848126568001</v>
      </c>
      <c r="S1463" t="s">
        <v>111</v>
      </c>
      <c r="T1463" t="s">
        <v>1076</v>
      </c>
      <c r="U1463">
        <v>1.0568107571335901</v>
      </c>
      <c r="V1463" t="s">
        <v>1077</v>
      </c>
      <c r="W1463" t="s">
        <v>1073</v>
      </c>
      <c r="X1463">
        <v>1.0245044383941999</v>
      </c>
      <c r="Y1463" t="s">
        <v>1074</v>
      </c>
      <c r="Z1463" t="s">
        <v>108</v>
      </c>
      <c r="AA1463">
        <v>0.99686932277824802</v>
      </c>
      <c r="AB1463" t="s">
        <v>174</v>
      </c>
      <c r="AN1463">
        <v>140</v>
      </c>
    </row>
    <row r="1464" spans="1:40" x14ac:dyDescent="0.3">
      <c r="A1464" s="32">
        <v>43343</v>
      </c>
      <c r="B1464">
        <v>99943</v>
      </c>
      <c r="C1464">
        <v>0.13200000000000001</v>
      </c>
      <c r="D1464" t="s">
        <v>261</v>
      </c>
      <c r="E1464" t="s">
        <v>24</v>
      </c>
      <c r="F1464" t="s">
        <v>1389</v>
      </c>
      <c r="G1464">
        <v>0</v>
      </c>
      <c r="H1464">
        <v>1</v>
      </c>
      <c r="I1464">
        <v>0</v>
      </c>
      <c r="J1464">
        <v>0</v>
      </c>
      <c r="K1464" t="s">
        <v>403</v>
      </c>
      <c r="L1464">
        <v>1.8396365157777299</v>
      </c>
      <c r="M1464" t="s">
        <v>608</v>
      </c>
      <c r="N1464" t="s">
        <v>106</v>
      </c>
      <c r="O1464">
        <v>1.24881200088203</v>
      </c>
      <c r="P1464" t="s">
        <v>1095</v>
      </c>
      <c r="Q1464" t="s">
        <v>110</v>
      </c>
      <c r="R1464">
        <v>1.0662848126568001</v>
      </c>
      <c r="S1464" t="s">
        <v>111</v>
      </c>
      <c r="T1464" t="s">
        <v>1076</v>
      </c>
      <c r="U1464">
        <v>1.0568107571335901</v>
      </c>
      <c r="V1464" t="s">
        <v>1077</v>
      </c>
      <c r="W1464" t="s">
        <v>1073</v>
      </c>
      <c r="X1464">
        <v>1.0245044383941999</v>
      </c>
      <c r="Y1464" t="s">
        <v>1074</v>
      </c>
      <c r="Z1464" t="s">
        <v>143</v>
      </c>
      <c r="AA1464">
        <v>1.00319740091302</v>
      </c>
      <c r="AB1464" t="s">
        <v>144</v>
      </c>
      <c r="AC1464">
        <v>824991</v>
      </c>
      <c r="AD1464">
        <v>1244991</v>
      </c>
      <c r="AE1464">
        <v>7145287</v>
      </c>
      <c r="AF1464" t="s">
        <v>118</v>
      </c>
      <c r="AH1464" s="41" t="s">
        <v>446</v>
      </c>
      <c r="AI1464" t="s">
        <v>120</v>
      </c>
      <c r="AJ1464" t="s">
        <v>121</v>
      </c>
      <c r="AK1464" s="32">
        <v>43369</v>
      </c>
      <c r="AL1464" s="32">
        <v>43369</v>
      </c>
      <c r="AM1464">
        <v>26</v>
      </c>
      <c r="AN1464">
        <v>1</v>
      </c>
    </row>
    <row r="1465" spans="1:40" x14ac:dyDescent="0.3">
      <c r="A1465" s="32">
        <v>43373</v>
      </c>
      <c r="B1465">
        <v>100248</v>
      </c>
      <c r="C1465">
        <v>0.104</v>
      </c>
      <c r="D1465" t="s">
        <v>289</v>
      </c>
      <c r="E1465" t="s">
        <v>16</v>
      </c>
      <c r="F1465" t="s">
        <v>1190</v>
      </c>
      <c r="G1465">
        <v>0</v>
      </c>
      <c r="H1465">
        <v>1</v>
      </c>
      <c r="I1465">
        <v>0</v>
      </c>
      <c r="J1465">
        <v>0</v>
      </c>
      <c r="K1465" t="s">
        <v>129</v>
      </c>
      <c r="L1465">
        <v>1.50172227109451</v>
      </c>
      <c r="M1465" t="s">
        <v>185</v>
      </c>
      <c r="N1465" t="s">
        <v>110</v>
      </c>
      <c r="O1465">
        <v>1.16315265867233</v>
      </c>
      <c r="P1465" t="s">
        <v>400</v>
      </c>
      <c r="Q1465" t="s">
        <v>116</v>
      </c>
      <c r="R1465">
        <v>1.11590409523878</v>
      </c>
      <c r="S1465" t="s">
        <v>134</v>
      </c>
      <c r="T1465" t="s">
        <v>1076</v>
      </c>
      <c r="U1465">
        <v>1.0568107571335901</v>
      </c>
      <c r="V1465" t="s">
        <v>1077</v>
      </c>
      <c r="W1465" t="s">
        <v>143</v>
      </c>
      <c r="X1465">
        <v>1.04323576308217</v>
      </c>
      <c r="Y1465" t="s">
        <v>149</v>
      </c>
      <c r="Z1465" t="s">
        <v>1073</v>
      </c>
      <c r="AA1465">
        <v>1.0245044383941999</v>
      </c>
      <c r="AB1465" t="s">
        <v>1074</v>
      </c>
      <c r="AC1465">
        <v>852579</v>
      </c>
      <c r="AD1465">
        <v>1294232</v>
      </c>
      <c r="AE1465">
        <v>9751041</v>
      </c>
      <c r="AF1465" t="s">
        <v>118</v>
      </c>
      <c r="AH1465" s="41" t="s">
        <v>1582</v>
      </c>
      <c r="AI1465" t="s">
        <v>151</v>
      </c>
      <c r="AJ1465" t="s">
        <v>121</v>
      </c>
      <c r="AK1465" s="32">
        <v>43454</v>
      </c>
      <c r="AL1465" s="32">
        <v>43454</v>
      </c>
      <c r="AM1465">
        <v>81</v>
      </c>
      <c r="AN1465">
        <v>1</v>
      </c>
    </row>
    <row r="1466" spans="1:40" x14ac:dyDescent="0.3">
      <c r="A1466" s="32">
        <v>43373</v>
      </c>
      <c r="B1466">
        <v>100445</v>
      </c>
      <c r="C1466">
        <v>0.10299999999999999</v>
      </c>
      <c r="D1466" t="s">
        <v>495</v>
      </c>
      <c r="E1466" t="s">
        <v>12</v>
      </c>
      <c r="F1466" t="s">
        <v>1211</v>
      </c>
      <c r="G1466">
        <v>0</v>
      </c>
      <c r="H1466">
        <v>0</v>
      </c>
      <c r="I1466">
        <v>0</v>
      </c>
      <c r="J1466">
        <v>1</v>
      </c>
      <c r="K1466" t="s">
        <v>112</v>
      </c>
      <c r="L1466">
        <v>1.65451141466472</v>
      </c>
      <c r="M1466" t="s">
        <v>1583</v>
      </c>
      <c r="N1466" t="s">
        <v>129</v>
      </c>
      <c r="O1466">
        <v>1.2030725316672199</v>
      </c>
      <c r="P1466" t="s">
        <v>169</v>
      </c>
      <c r="Q1466" t="s">
        <v>108</v>
      </c>
      <c r="R1466">
        <v>1.12625407714445</v>
      </c>
      <c r="S1466" t="s">
        <v>109</v>
      </c>
      <c r="T1466" t="s">
        <v>116</v>
      </c>
      <c r="U1466">
        <v>1.11590409523878</v>
      </c>
      <c r="V1466" t="s">
        <v>134</v>
      </c>
      <c r="W1466" t="s">
        <v>110</v>
      </c>
      <c r="X1466">
        <v>1.0662848126568001</v>
      </c>
      <c r="Y1466" t="s">
        <v>111</v>
      </c>
      <c r="Z1466" t="s">
        <v>1076</v>
      </c>
      <c r="AA1466">
        <v>1.0568107571335901</v>
      </c>
      <c r="AB1466" t="s">
        <v>1077</v>
      </c>
      <c r="AC1466">
        <v>846540</v>
      </c>
      <c r="AD1466">
        <v>1282391</v>
      </c>
      <c r="AE1466">
        <v>1013150</v>
      </c>
      <c r="AF1466" t="s">
        <v>118</v>
      </c>
      <c r="AH1466" s="41" t="s">
        <v>276</v>
      </c>
      <c r="AI1466" t="s">
        <v>158</v>
      </c>
      <c r="AJ1466" t="s">
        <v>121</v>
      </c>
      <c r="AK1466" s="32">
        <v>43437</v>
      </c>
      <c r="AL1466" s="32">
        <v>43437</v>
      </c>
      <c r="AM1466">
        <v>64</v>
      </c>
      <c r="AN1466">
        <v>1</v>
      </c>
    </row>
    <row r="1467" spans="1:40" x14ac:dyDescent="0.3">
      <c r="A1467" s="32">
        <v>43373</v>
      </c>
      <c r="B1467">
        <v>100836</v>
      </c>
      <c r="C1467">
        <v>0.11799999999999999</v>
      </c>
      <c r="D1467" t="s">
        <v>241</v>
      </c>
      <c r="E1467" t="s">
        <v>23</v>
      </c>
      <c r="F1467" t="s">
        <v>1199</v>
      </c>
      <c r="G1467">
        <v>0</v>
      </c>
      <c r="H1467">
        <v>1</v>
      </c>
      <c r="I1467">
        <v>0</v>
      </c>
      <c r="J1467">
        <v>0</v>
      </c>
      <c r="K1467" t="s">
        <v>403</v>
      </c>
      <c r="L1467">
        <v>1.8396365157777299</v>
      </c>
      <c r="M1467" t="s">
        <v>608</v>
      </c>
      <c r="N1467" t="s">
        <v>129</v>
      </c>
      <c r="O1467">
        <v>1.2030725316672199</v>
      </c>
      <c r="P1467" t="s">
        <v>169</v>
      </c>
      <c r="Q1467" t="s">
        <v>110</v>
      </c>
      <c r="R1467">
        <v>1.0662848126568001</v>
      </c>
      <c r="S1467" t="s">
        <v>111</v>
      </c>
      <c r="T1467" t="s">
        <v>143</v>
      </c>
      <c r="U1467">
        <v>1.04323576308217</v>
      </c>
      <c r="V1467" t="s">
        <v>149</v>
      </c>
      <c r="W1467" t="s">
        <v>1073</v>
      </c>
      <c r="X1467">
        <v>1.0245044383941999</v>
      </c>
      <c r="Y1467" t="s">
        <v>1074</v>
      </c>
      <c r="Z1467" t="s">
        <v>112</v>
      </c>
      <c r="AA1467">
        <v>0.99373936777646399</v>
      </c>
      <c r="AB1467" t="s">
        <v>1584</v>
      </c>
      <c r="AC1467">
        <v>832004</v>
      </c>
      <c r="AD1467">
        <v>1259278</v>
      </c>
      <c r="AE1467">
        <v>2819589</v>
      </c>
      <c r="AF1467" t="s">
        <v>118</v>
      </c>
      <c r="AG1467" t="s">
        <v>259</v>
      </c>
      <c r="AH1467" s="41" t="s">
        <v>1585</v>
      </c>
      <c r="AI1467" t="s">
        <v>267</v>
      </c>
      <c r="AJ1467" t="s">
        <v>121</v>
      </c>
      <c r="AK1467" s="32">
        <v>43397</v>
      </c>
      <c r="AL1467" s="32">
        <v>43397</v>
      </c>
      <c r="AM1467">
        <v>24</v>
      </c>
      <c r="AN1467">
        <v>1</v>
      </c>
    </row>
    <row r="1468" spans="1:40" x14ac:dyDescent="0.3">
      <c r="A1468" s="32">
        <v>43373</v>
      </c>
      <c r="B1468">
        <v>100836</v>
      </c>
      <c r="C1468">
        <v>0.11799999999999999</v>
      </c>
      <c r="D1468" t="s">
        <v>241</v>
      </c>
      <c r="E1468" t="s">
        <v>23</v>
      </c>
      <c r="F1468" t="s">
        <v>1199</v>
      </c>
      <c r="G1468">
        <v>0</v>
      </c>
      <c r="H1468">
        <v>1</v>
      </c>
      <c r="I1468">
        <v>0</v>
      </c>
      <c r="J1468">
        <v>0</v>
      </c>
      <c r="K1468" t="s">
        <v>403</v>
      </c>
      <c r="L1468">
        <v>1.8396365157777299</v>
      </c>
      <c r="M1468" t="s">
        <v>608</v>
      </c>
      <c r="N1468" t="s">
        <v>129</v>
      </c>
      <c r="O1468">
        <v>1.2030725316672199</v>
      </c>
      <c r="P1468" t="s">
        <v>169</v>
      </c>
      <c r="Q1468" t="s">
        <v>110</v>
      </c>
      <c r="R1468">
        <v>1.0662848126568001</v>
      </c>
      <c r="S1468" t="s">
        <v>111</v>
      </c>
      <c r="T1468" t="s">
        <v>143</v>
      </c>
      <c r="U1468">
        <v>1.04323576308217</v>
      </c>
      <c r="V1468" t="s">
        <v>149</v>
      </c>
      <c r="W1468" t="s">
        <v>1073</v>
      </c>
      <c r="X1468">
        <v>1.0245044383941999</v>
      </c>
      <c r="Y1468" t="s">
        <v>1074</v>
      </c>
      <c r="Z1468" t="s">
        <v>112</v>
      </c>
      <c r="AA1468">
        <v>0.99373936777646399</v>
      </c>
      <c r="AB1468" t="s">
        <v>1584</v>
      </c>
      <c r="AC1468">
        <v>838334</v>
      </c>
      <c r="AD1468">
        <v>1269637</v>
      </c>
      <c r="AE1468">
        <v>2819589</v>
      </c>
      <c r="AF1468" t="s">
        <v>118</v>
      </c>
      <c r="AH1468" s="41" t="s">
        <v>1586</v>
      </c>
      <c r="AI1468" t="s">
        <v>151</v>
      </c>
      <c r="AJ1468" t="s">
        <v>145</v>
      </c>
      <c r="AK1468" s="32">
        <v>43416</v>
      </c>
      <c r="AL1468" s="32">
        <v>43416</v>
      </c>
      <c r="AM1468">
        <v>43</v>
      </c>
      <c r="AN1468">
        <v>1</v>
      </c>
    </row>
    <row r="1469" spans="1:40" x14ac:dyDescent="0.3">
      <c r="A1469" s="32">
        <v>43373</v>
      </c>
      <c r="B1469">
        <v>101116</v>
      </c>
      <c r="C1469">
        <v>0.1</v>
      </c>
      <c r="D1469" t="s">
        <v>104</v>
      </c>
      <c r="E1469" t="s">
        <v>16</v>
      </c>
      <c r="F1469" t="s">
        <v>1201</v>
      </c>
      <c r="G1469">
        <v>0</v>
      </c>
      <c r="H1469">
        <v>0</v>
      </c>
      <c r="I1469">
        <v>0</v>
      </c>
      <c r="J1469">
        <v>1</v>
      </c>
      <c r="K1469" t="s">
        <v>112</v>
      </c>
      <c r="L1469">
        <v>1.65451141466472</v>
      </c>
      <c r="M1469" t="s">
        <v>1583</v>
      </c>
      <c r="N1469" t="s">
        <v>106</v>
      </c>
      <c r="O1469">
        <v>1.24881200088203</v>
      </c>
      <c r="P1469" t="s">
        <v>1095</v>
      </c>
      <c r="Q1469" t="s">
        <v>116</v>
      </c>
      <c r="R1469">
        <v>1.11590409523878</v>
      </c>
      <c r="S1469" t="s">
        <v>134</v>
      </c>
      <c r="T1469" t="s">
        <v>110</v>
      </c>
      <c r="U1469">
        <v>1.0662848126568001</v>
      </c>
      <c r="V1469" t="s">
        <v>111</v>
      </c>
      <c r="W1469" t="s">
        <v>1076</v>
      </c>
      <c r="X1469">
        <v>1.0568107571335901</v>
      </c>
      <c r="Y1469" t="s">
        <v>1077</v>
      </c>
      <c r="Z1469" t="s">
        <v>1073</v>
      </c>
      <c r="AA1469">
        <v>1.0245044383941999</v>
      </c>
      <c r="AB1469" t="s">
        <v>1074</v>
      </c>
      <c r="AC1469">
        <v>846924</v>
      </c>
      <c r="AD1469">
        <v>1283103</v>
      </c>
      <c r="AE1469">
        <v>7169980</v>
      </c>
      <c r="AF1469" t="s">
        <v>118</v>
      </c>
      <c r="AH1469" s="41" t="s">
        <v>1587</v>
      </c>
      <c r="AI1469" t="s">
        <v>120</v>
      </c>
      <c r="AJ1469" t="s">
        <v>121</v>
      </c>
      <c r="AK1469" s="32">
        <v>43438</v>
      </c>
      <c r="AL1469" s="32">
        <v>43438</v>
      </c>
      <c r="AM1469">
        <v>65</v>
      </c>
      <c r="AN1469">
        <v>1</v>
      </c>
    </row>
    <row r="1470" spans="1:40" x14ac:dyDescent="0.3">
      <c r="A1470" s="32">
        <v>43373</v>
      </c>
      <c r="B1470">
        <v>101170</v>
      </c>
      <c r="C1470">
        <v>0.111</v>
      </c>
      <c r="D1470" t="s">
        <v>347</v>
      </c>
      <c r="E1470" t="s">
        <v>19</v>
      </c>
      <c r="F1470" t="s">
        <v>1249</v>
      </c>
      <c r="G1470">
        <v>0</v>
      </c>
      <c r="H1470">
        <v>1</v>
      </c>
      <c r="I1470">
        <v>0</v>
      </c>
      <c r="J1470">
        <v>0</v>
      </c>
      <c r="K1470" t="s">
        <v>143</v>
      </c>
      <c r="L1470">
        <v>2.10707170174586</v>
      </c>
      <c r="M1470" t="s">
        <v>171</v>
      </c>
      <c r="N1470" t="s">
        <v>112</v>
      </c>
      <c r="O1470">
        <v>1.4126918873860299</v>
      </c>
      <c r="P1470" t="s">
        <v>1583</v>
      </c>
      <c r="Q1470" t="s">
        <v>108</v>
      </c>
      <c r="R1470">
        <v>1.12625407714445</v>
      </c>
      <c r="S1470" t="s">
        <v>109</v>
      </c>
      <c r="T1470" t="s">
        <v>110</v>
      </c>
      <c r="U1470">
        <v>1.0662848126568001</v>
      </c>
      <c r="V1470" t="s">
        <v>111</v>
      </c>
      <c r="W1470" t="s">
        <v>403</v>
      </c>
      <c r="X1470">
        <v>0.97956923800433404</v>
      </c>
      <c r="Y1470" t="s">
        <v>404</v>
      </c>
      <c r="Z1470" t="s">
        <v>1076</v>
      </c>
      <c r="AA1470">
        <v>0.96773565000357498</v>
      </c>
      <c r="AB1470" t="s">
        <v>1092</v>
      </c>
      <c r="AN1470">
        <v>817</v>
      </c>
    </row>
    <row r="1471" spans="1:40" x14ac:dyDescent="0.3">
      <c r="A1471" s="32">
        <v>43373</v>
      </c>
      <c r="B1471">
        <v>101306</v>
      </c>
      <c r="C1471">
        <v>0.10299999999999999</v>
      </c>
      <c r="D1471" t="s">
        <v>159</v>
      </c>
      <c r="E1471" t="s">
        <v>26</v>
      </c>
      <c r="F1471" t="s">
        <v>1270</v>
      </c>
      <c r="G1471">
        <v>0</v>
      </c>
      <c r="H1471">
        <v>1</v>
      </c>
      <c r="I1471">
        <v>0</v>
      </c>
      <c r="J1471">
        <v>0</v>
      </c>
      <c r="K1471" t="s">
        <v>403</v>
      </c>
      <c r="L1471">
        <v>1.8396365157777299</v>
      </c>
      <c r="M1471" t="s">
        <v>608</v>
      </c>
      <c r="N1471" t="s">
        <v>124</v>
      </c>
      <c r="O1471">
        <v>1.0882273625129699</v>
      </c>
      <c r="P1471" t="s">
        <v>135</v>
      </c>
      <c r="Q1471" t="s">
        <v>110</v>
      </c>
      <c r="R1471">
        <v>1.0662848126568001</v>
      </c>
      <c r="S1471" t="s">
        <v>111</v>
      </c>
      <c r="T1471" t="s">
        <v>1076</v>
      </c>
      <c r="U1471">
        <v>1.0568107571335901</v>
      </c>
      <c r="V1471" t="s">
        <v>1077</v>
      </c>
      <c r="W1471" t="s">
        <v>143</v>
      </c>
      <c r="X1471">
        <v>1.04323576308217</v>
      </c>
      <c r="Y1471" t="s">
        <v>149</v>
      </c>
      <c r="Z1471" t="s">
        <v>108</v>
      </c>
      <c r="AA1471">
        <v>0.99686932277824802</v>
      </c>
      <c r="AB1471" t="s">
        <v>174</v>
      </c>
      <c r="AC1471">
        <v>845902</v>
      </c>
      <c r="AD1471">
        <v>1281341</v>
      </c>
      <c r="AE1471">
        <v>3056066</v>
      </c>
      <c r="AF1471" t="s">
        <v>118</v>
      </c>
      <c r="AH1471" s="41" t="s">
        <v>1588</v>
      </c>
      <c r="AI1471" t="s">
        <v>120</v>
      </c>
      <c r="AJ1471" t="s">
        <v>121</v>
      </c>
      <c r="AK1471" s="32">
        <v>43434</v>
      </c>
      <c r="AL1471" s="32">
        <v>43434</v>
      </c>
      <c r="AM1471">
        <v>61</v>
      </c>
      <c r="AN1471">
        <v>1</v>
      </c>
    </row>
    <row r="1472" spans="1:40" ht="31.5" x14ac:dyDescent="0.3">
      <c r="A1472" s="32">
        <v>43373</v>
      </c>
      <c r="B1472">
        <v>101306</v>
      </c>
      <c r="C1472">
        <v>0.10299999999999999</v>
      </c>
      <c r="D1472" t="s">
        <v>159</v>
      </c>
      <c r="E1472" t="s">
        <v>26</v>
      </c>
      <c r="F1472" t="s">
        <v>1270</v>
      </c>
      <c r="G1472">
        <v>0</v>
      </c>
      <c r="H1472">
        <v>1</v>
      </c>
      <c r="I1472">
        <v>0</v>
      </c>
      <c r="J1472">
        <v>0</v>
      </c>
      <c r="K1472" t="s">
        <v>403</v>
      </c>
      <c r="L1472">
        <v>1.8396365157777299</v>
      </c>
      <c r="M1472" t="s">
        <v>608</v>
      </c>
      <c r="N1472" t="s">
        <v>124</v>
      </c>
      <c r="O1472">
        <v>1.0882273625129699</v>
      </c>
      <c r="P1472" t="s">
        <v>135</v>
      </c>
      <c r="Q1472" t="s">
        <v>110</v>
      </c>
      <c r="R1472">
        <v>1.0662848126568001</v>
      </c>
      <c r="S1472" t="s">
        <v>111</v>
      </c>
      <c r="T1472" t="s">
        <v>1076</v>
      </c>
      <c r="U1472">
        <v>1.0568107571335901</v>
      </c>
      <c r="V1472" t="s">
        <v>1077</v>
      </c>
      <c r="W1472" t="s">
        <v>143</v>
      </c>
      <c r="X1472">
        <v>1.04323576308217</v>
      </c>
      <c r="Y1472" t="s">
        <v>149</v>
      </c>
      <c r="Z1472" t="s">
        <v>108</v>
      </c>
      <c r="AA1472">
        <v>0.99686932277824802</v>
      </c>
      <c r="AB1472" t="s">
        <v>174</v>
      </c>
      <c r="AC1472">
        <v>847710</v>
      </c>
      <c r="AD1472">
        <v>1284487</v>
      </c>
      <c r="AE1472">
        <v>3056066</v>
      </c>
      <c r="AF1472" t="s">
        <v>118</v>
      </c>
      <c r="AH1472" s="41" t="s">
        <v>1589</v>
      </c>
      <c r="AI1472" t="s">
        <v>120</v>
      </c>
      <c r="AJ1472" t="s">
        <v>121</v>
      </c>
      <c r="AK1472" s="32">
        <v>43439</v>
      </c>
      <c r="AL1472" s="32">
        <v>43439</v>
      </c>
      <c r="AM1472">
        <v>66</v>
      </c>
      <c r="AN1472">
        <v>1</v>
      </c>
    </row>
    <row r="1473" spans="1:40" x14ac:dyDescent="0.3">
      <c r="A1473" s="32">
        <v>43373</v>
      </c>
      <c r="B1473">
        <v>101692</v>
      </c>
      <c r="C1473">
        <v>0.108</v>
      </c>
      <c r="D1473" t="s">
        <v>248</v>
      </c>
      <c r="E1473" t="s">
        <v>20</v>
      </c>
      <c r="F1473" t="s">
        <v>1442</v>
      </c>
      <c r="G1473">
        <v>0</v>
      </c>
      <c r="H1473">
        <v>1</v>
      </c>
      <c r="I1473">
        <v>0</v>
      </c>
      <c r="J1473">
        <v>0</v>
      </c>
      <c r="K1473" t="s">
        <v>106</v>
      </c>
      <c r="L1473">
        <v>1.5267733537727901</v>
      </c>
      <c r="M1473" t="s">
        <v>690</v>
      </c>
      <c r="N1473" t="s">
        <v>116</v>
      </c>
      <c r="O1473">
        <v>1.11590409523878</v>
      </c>
      <c r="P1473" t="s">
        <v>134</v>
      </c>
      <c r="Q1473" t="s">
        <v>124</v>
      </c>
      <c r="R1473">
        <v>1.0882273625129699</v>
      </c>
      <c r="S1473" t="s">
        <v>135</v>
      </c>
      <c r="T1473" t="s">
        <v>110</v>
      </c>
      <c r="U1473">
        <v>1.0662848126568001</v>
      </c>
      <c r="V1473" t="s">
        <v>111</v>
      </c>
      <c r="W1473" t="s">
        <v>1073</v>
      </c>
      <c r="X1473">
        <v>1.0245044383941999</v>
      </c>
      <c r="Y1473" t="s">
        <v>1074</v>
      </c>
      <c r="Z1473" t="s">
        <v>143</v>
      </c>
      <c r="AA1473">
        <v>1.00319740091302</v>
      </c>
      <c r="AB1473" t="s">
        <v>144</v>
      </c>
      <c r="AN1473">
        <v>3</v>
      </c>
    </row>
    <row r="1474" spans="1:40" x14ac:dyDescent="0.3">
      <c r="A1474" s="32">
        <v>43373</v>
      </c>
      <c r="B1474">
        <v>102260</v>
      </c>
      <c r="C1474">
        <v>9.9000000000000005E-2</v>
      </c>
      <c r="D1474" t="s">
        <v>183</v>
      </c>
      <c r="E1474" t="s">
        <v>19</v>
      </c>
      <c r="F1474" t="s">
        <v>1458</v>
      </c>
      <c r="G1474">
        <v>0</v>
      </c>
      <c r="H1474">
        <v>1</v>
      </c>
      <c r="I1474">
        <v>0</v>
      </c>
      <c r="J1474">
        <v>0</v>
      </c>
      <c r="K1474" t="s">
        <v>403</v>
      </c>
      <c r="L1474">
        <v>1.8396365157777299</v>
      </c>
      <c r="M1474" t="s">
        <v>608</v>
      </c>
      <c r="N1474" t="s">
        <v>110</v>
      </c>
      <c r="O1474">
        <v>1.0662848126568001</v>
      </c>
      <c r="P1474" t="s">
        <v>111</v>
      </c>
      <c r="Q1474" t="s">
        <v>1076</v>
      </c>
      <c r="R1474">
        <v>1.0568107571335901</v>
      </c>
      <c r="S1474" t="s">
        <v>1077</v>
      </c>
      <c r="T1474" t="s">
        <v>143</v>
      </c>
      <c r="U1474">
        <v>1.04323576308217</v>
      </c>
      <c r="V1474" t="s">
        <v>149</v>
      </c>
      <c r="W1474" t="s">
        <v>1073</v>
      </c>
      <c r="X1474">
        <v>1.0245044383941999</v>
      </c>
      <c r="Y1474" t="s">
        <v>1074</v>
      </c>
      <c r="Z1474" t="s">
        <v>112</v>
      </c>
      <c r="AA1474">
        <v>0.99264605913871795</v>
      </c>
      <c r="AB1474" t="s">
        <v>1584</v>
      </c>
      <c r="AN1474">
        <v>61</v>
      </c>
    </row>
    <row r="1475" spans="1:40" x14ac:dyDescent="0.3">
      <c r="A1475" s="32">
        <v>43373</v>
      </c>
      <c r="B1475">
        <v>102419</v>
      </c>
      <c r="C1475">
        <v>9.9000000000000005E-2</v>
      </c>
      <c r="D1475" t="s">
        <v>468</v>
      </c>
      <c r="E1475" t="s">
        <v>34</v>
      </c>
      <c r="F1475" t="s">
        <v>1590</v>
      </c>
      <c r="G1475">
        <v>0</v>
      </c>
      <c r="H1475">
        <v>1</v>
      </c>
      <c r="I1475">
        <v>0</v>
      </c>
      <c r="J1475">
        <v>0</v>
      </c>
      <c r="K1475" t="s">
        <v>112</v>
      </c>
      <c r="L1475">
        <v>1.40124451126559</v>
      </c>
      <c r="M1475" t="s">
        <v>1583</v>
      </c>
      <c r="N1475" t="s">
        <v>106</v>
      </c>
      <c r="O1475">
        <v>1.24881200088203</v>
      </c>
      <c r="P1475" t="s">
        <v>1095</v>
      </c>
      <c r="Q1475" t="s">
        <v>116</v>
      </c>
      <c r="R1475">
        <v>1.11590409523878</v>
      </c>
      <c r="S1475" t="s">
        <v>134</v>
      </c>
      <c r="T1475" t="s">
        <v>110</v>
      </c>
      <c r="U1475">
        <v>1.0662848126568001</v>
      </c>
      <c r="V1475" t="s">
        <v>111</v>
      </c>
      <c r="W1475" t="s">
        <v>1076</v>
      </c>
      <c r="X1475">
        <v>1.0568107571335901</v>
      </c>
      <c r="Y1475" t="s">
        <v>1077</v>
      </c>
      <c r="Z1475" t="s">
        <v>143</v>
      </c>
      <c r="AA1475">
        <v>1.04323576308217</v>
      </c>
      <c r="AB1475" t="s">
        <v>149</v>
      </c>
      <c r="AC1475">
        <v>854205</v>
      </c>
      <c r="AD1475">
        <v>1296535</v>
      </c>
      <c r="AE1475">
        <v>8494197</v>
      </c>
      <c r="AF1475" t="s">
        <v>118</v>
      </c>
      <c r="AH1475" s="41" t="s">
        <v>1591</v>
      </c>
      <c r="AI1475" t="s">
        <v>158</v>
      </c>
      <c r="AJ1475" t="s">
        <v>121</v>
      </c>
      <c r="AK1475" s="32">
        <v>43455</v>
      </c>
      <c r="AL1475" s="32">
        <v>43455</v>
      </c>
      <c r="AM1475">
        <v>82</v>
      </c>
      <c r="AN1475">
        <v>1</v>
      </c>
    </row>
    <row r="1476" spans="1:40" x14ac:dyDescent="0.3">
      <c r="A1476" s="32">
        <v>43373</v>
      </c>
      <c r="B1476">
        <v>102562</v>
      </c>
      <c r="C1476">
        <v>0.10199999999999999</v>
      </c>
      <c r="D1476" t="s">
        <v>239</v>
      </c>
      <c r="E1476" t="s">
        <v>32</v>
      </c>
      <c r="F1476" t="s">
        <v>1177</v>
      </c>
      <c r="G1476">
        <v>0</v>
      </c>
      <c r="H1476">
        <v>1</v>
      </c>
      <c r="I1476">
        <v>0</v>
      </c>
      <c r="J1476">
        <v>0</v>
      </c>
      <c r="K1476" t="s">
        <v>403</v>
      </c>
      <c r="L1476">
        <v>1.8396365157777299</v>
      </c>
      <c r="M1476" t="s">
        <v>608</v>
      </c>
      <c r="N1476" t="s">
        <v>110</v>
      </c>
      <c r="O1476">
        <v>1.0662848126568001</v>
      </c>
      <c r="P1476" t="s">
        <v>111</v>
      </c>
      <c r="Q1476" t="s">
        <v>1076</v>
      </c>
      <c r="R1476">
        <v>1.0568107571335901</v>
      </c>
      <c r="S1476" t="s">
        <v>1077</v>
      </c>
      <c r="T1476" t="s">
        <v>1073</v>
      </c>
      <c r="U1476">
        <v>1.0245044383941999</v>
      </c>
      <c r="V1476" t="s">
        <v>1074</v>
      </c>
      <c r="W1476" t="s">
        <v>143</v>
      </c>
      <c r="X1476">
        <v>1.00319740091302</v>
      </c>
      <c r="Y1476" t="s">
        <v>144</v>
      </c>
      <c r="Z1476" t="s">
        <v>108</v>
      </c>
      <c r="AA1476">
        <v>0.99686932277824802</v>
      </c>
      <c r="AB1476" t="s">
        <v>174</v>
      </c>
      <c r="AC1476">
        <v>834088</v>
      </c>
      <c r="AD1476">
        <v>1262811</v>
      </c>
      <c r="AE1476">
        <v>9839200</v>
      </c>
      <c r="AF1476" t="s">
        <v>118</v>
      </c>
      <c r="AH1476" s="41" t="s">
        <v>1592</v>
      </c>
      <c r="AI1476" t="s">
        <v>120</v>
      </c>
      <c r="AJ1476" t="s">
        <v>121</v>
      </c>
      <c r="AK1476" s="32">
        <v>43404</v>
      </c>
      <c r="AL1476" s="32">
        <v>43404</v>
      </c>
      <c r="AM1476">
        <v>31</v>
      </c>
      <c r="AN1476">
        <v>1</v>
      </c>
    </row>
    <row r="1477" spans="1:40" x14ac:dyDescent="0.3">
      <c r="A1477" s="32">
        <v>43373</v>
      </c>
      <c r="B1477">
        <v>102639</v>
      </c>
      <c r="C1477">
        <v>0.104</v>
      </c>
      <c r="D1477" t="s">
        <v>241</v>
      </c>
      <c r="E1477" t="s">
        <v>32</v>
      </c>
      <c r="F1477" t="s">
        <v>1177</v>
      </c>
      <c r="G1477">
        <v>0</v>
      </c>
      <c r="H1477">
        <v>1</v>
      </c>
      <c r="I1477">
        <v>0</v>
      </c>
      <c r="J1477">
        <v>0</v>
      </c>
      <c r="K1477" t="s">
        <v>106</v>
      </c>
      <c r="L1477">
        <v>1.55325081796186</v>
      </c>
      <c r="M1477" t="s">
        <v>698</v>
      </c>
      <c r="N1477" t="s">
        <v>108</v>
      </c>
      <c r="O1477">
        <v>1.40136162698032</v>
      </c>
      <c r="P1477" t="s">
        <v>212</v>
      </c>
      <c r="Q1477" t="s">
        <v>124</v>
      </c>
      <c r="R1477">
        <v>1.0882273625129699</v>
      </c>
      <c r="S1477" t="s">
        <v>135</v>
      </c>
      <c r="T1477" t="s">
        <v>110</v>
      </c>
      <c r="U1477">
        <v>1.0662848126568001</v>
      </c>
      <c r="V1477" t="s">
        <v>111</v>
      </c>
      <c r="W1477" t="s">
        <v>1076</v>
      </c>
      <c r="X1477">
        <v>1.0568107571335901</v>
      </c>
      <c r="Y1477" t="s">
        <v>1077</v>
      </c>
      <c r="Z1477" t="s">
        <v>143</v>
      </c>
      <c r="AA1477">
        <v>1.04323576308217</v>
      </c>
      <c r="AB1477" t="s">
        <v>149</v>
      </c>
      <c r="AC1477">
        <v>846622</v>
      </c>
      <c r="AD1477">
        <v>1282560</v>
      </c>
      <c r="AE1477">
        <v>9839200</v>
      </c>
      <c r="AF1477" t="s">
        <v>118</v>
      </c>
      <c r="AH1477" s="41" t="s">
        <v>1593</v>
      </c>
      <c r="AI1477" t="s">
        <v>120</v>
      </c>
      <c r="AJ1477" t="s">
        <v>121</v>
      </c>
      <c r="AK1477" s="32">
        <v>43438</v>
      </c>
      <c r="AL1477" s="32">
        <v>43438</v>
      </c>
      <c r="AM1477">
        <v>65</v>
      </c>
      <c r="AN1477">
        <v>1</v>
      </c>
    </row>
    <row r="1478" spans="1:40" x14ac:dyDescent="0.3">
      <c r="A1478" s="32">
        <v>43373</v>
      </c>
      <c r="B1478">
        <v>103005</v>
      </c>
      <c r="C1478">
        <v>0.11600000000000001</v>
      </c>
      <c r="D1478" t="s">
        <v>218</v>
      </c>
      <c r="E1478" t="s">
        <v>34</v>
      </c>
      <c r="F1478" t="s">
        <v>1514</v>
      </c>
      <c r="G1478">
        <v>0</v>
      </c>
      <c r="H1478">
        <v>1</v>
      </c>
      <c r="I1478">
        <v>0</v>
      </c>
      <c r="J1478">
        <v>0</v>
      </c>
      <c r="K1478" t="s">
        <v>403</v>
      </c>
      <c r="L1478">
        <v>1.8396365157777299</v>
      </c>
      <c r="M1478" t="s">
        <v>608</v>
      </c>
      <c r="N1478" t="s">
        <v>112</v>
      </c>
      <c r="O1478">
        <v>1.53667471390958</v>
      </c>
      <c r="P1478" t="s">
        <v>1583</v>
      </c>
      <c r="Q1478" t="s">
        <v>106</v>
      </c>
      <c r="R1478">
        <v>1.24881200088203</v>
      </c>
      <c r="S1478" t="s">
        <v>1095</v>
      </c>
      <c r="T1478" t="s">
        <v>110</v>
      </c>
      <c r="U1478">
        <v>1.0662848126568001</v>
      </c>
      <c r="V1478" t="s">
        <v>111</v>
      </c>
      <c r="W1478" t="s">
        <v>143</v>
      </c>
      <c r="X1478">
        <v>1.00319740091302</v>
      </c>
      <c r="Y1478" t="s">
        <v>144</v>
      </c>
      <c r="Z1478" t="s">
        <v>108</v>
      </c>
      <c r="AA1478">
        <v>0.99686932277824802</v>
      </c>
      <c r="AB1478" t="s">
        <v>174</v>
      </c>
      <c r="AC1478">
        <v>842246</v>
      </c>
      <c r="AD1478">
        <v>1275847</v>
      </c>
      <c r="AE1478">
        <v>3153178</v>
      </c>
      <c r="AF1478" t="s">
        <v>118</v>
      </c>
      <c r="AH1478" s="41" t="s">
        <v>1594</v>
      </c>
      <c r="AI1478" t="s">
        <v>120</v>
      </c>
      <c r="AJ1478" t="s">
        <v>121</v>
      </c>
      <c r="AK1478" s="32">
        <v>43425</v>
      </c>
      <c r="AL1478" s="32">
        <v>43425</v>
      </c>
      <c r="AM1478">
        <v>52</v>
      </c>
      <c r="AN1478">
        <v>1</v>
      </c>
    </row>
    <row r="1479" spans="1:40" x14ac:dyDescent="0.3">
      <c r="A1479" s="32">
        <v>43373</v>
      </c>
      <c r="B1479">
        <v>103392</v>
      </c>
      <c r="C1479">
        <v>0.10100000000000001</v>
      </c>
      <c r="D1479" t="s">
        <v>552</v>
      </c>
      <c r="E1479" t="s">
        <v>20</v>
      </c>
      <c r="F1479" t="s">
        <v>1394</v>
      </c>
      <c r="G1479">
        <v>0</v>
      </c>
      <c r="H1479">
        <v>1</v>
      </c>
      <c r="I1479">
        <v>0</v>
      </c>
      <c r="J1479">
        <v>0</v>
      </c>
      <c r="K1479" t="s">
        <v>106</v>
      </c>
      <c r="L1479">
        <v>1.5267733537727901</v>
      </c>
      <c r="M1479" t="s">
        <v>690</v>
      </c>
      <c r="N1479" t="s">
        <v>108</v>
      </c>
      <c r="O1479">
        <v>1.12625407714445</v>
      </c>
      <c r="P1479" t="s">
        <v>109</v>
      </c>
      <c r="Q1479" t="s">
        <v>116</v>
      </c>
      <c r="R1479">
        <v>1.11590409523878</v>
      </c>
      <c r="S1479" t="s">
        <v>134</v>
      </c>
      <c r="T1479" t="s">
        <v>110</v>
      </c>
      <c r="U1479">
        <v>1.0662848126568001</v>
      </c>
      <c r="V1479" t="s">
        <v>111</v>
      </c>
      <c r="W1479" t="s">
        <v>1076</v>
      </c>
      <c r="X1479">
        <v>1.0568107571335901</v>
      </c>
      <c r="Y1479" t="s">
        <v>1077</v>
      </c>
      <c r="Z1479" t="s">
        <v>143</v>
      </c>
      <c r="AA1479">
        <v>1.00319740091302</v>
      </c>
      <c r="AB1479" t="s">
        <v>144</v>
      </c>
      <c r="AC1479">
        <v>844245</v>
      </c>
      <c r="AD1479">
        <v>1278633</v>
      </c>
      <c r="AE1479">
        <v>8057457</v>
      </c>
      <c r="AF1479" t="s">
        <v>118</v>
      </c>
      <c r="AH1479" s="41" t="s">
        <v>1146</v>
      </c>
      <c r="AI1479" t="s">
        <v>200</v>
      </c>
      <c r="AJ1479" t="s">
        <v>121</v>
      </c>
      <c r="AK1479" s="32">
        <v>43431</v>
      </c>
      <c r="AL1479" s="32">
        <v>43431</v>
      </c>
      <c r="AM1479">
        <v>58</v>
      </c>
      <c r="AN1479">
        <v>1</v>
      </c>
    </row>
    <row r="1480" spans="1:40" x14ac:dyDescent="0.3">
      <c r="A1480" s="32">
        <v>43373</v>
      </c>
      <c r="B1480">
        <v>103888</v>
      </c>
      <c r="C1480">
        <v>0.11700000000000001</v>
      </c>
      <c r="D1480" t="s">
        <v>398</v>
      </c>
      <c r="E1480" t="s">
        <v>29</v>
      </c>
      <c r="F1480" t="s">
        <v>1452</v>
      </c>
      <c r="G1480">
        <v>0</v>
      </c>
      <c r="H1480">
        <v>1</v>
      </c>
      <c r="I1480">
        <v>0</v>
      </c>
      <c r="J1480">
        <v>0</v>
      </c>
      <c r="K1480" t="s">
        <v>143</v>
      </c>
      <c r="L1480">
        <v>2.10707170174586</v>
      </c>
      <c r="M1480" t="s">
        <v>171</v>
      </c>
      <c r="N1480" t="s">
        <v>106</v>
      </c>
      <c r="O1480">
        <v>1.24881200088203</v>
      </c>
      <c r="P1480" t="s">
        <v>1095</v>
      </c>
      <c r="Q1480" t="s">
        <v>124</v>
      </c>
      <c r="R1480">
        <v>1.0882273625129699</v>
      </c>
      <c r="S1480" t="s">
        <v>135</v>
      </c>
      <c r="T1480" t="s">
        <v>110</v>
      </c>
      <c r="U1480">
        <v>1.0662848126568001</v>
      </c>
      <c r="V1480" t="s">
        <v>111</v>
      </c>
      <c r="W1480" t="s">
        <v>112</v>
      </c>
      <c r="X1480">
        <v>1.0504380000042299</v>
      </c>
      <c r="Y1480" t="s">
        <v>1583</v>
      </c>
      <c r="Z1480" t="s">
        <v>1073</v>
      </c>
      <c r="AA1480">
        <v>1.0245044383941999</v>
      </c>
      <c r="AB1480" t="s">
        <v>1074</v>
      </c>
      <c r="AC1480">
        <v>840990</v>
      </c>
      <c r="AD1480">
        <v>1273795</v>
      </c>
      <c r="AE1480">
        <v>2810091</v>
      </c>
      <c r="AF1480" t="s">
        <v>118</v>
      </c>
      <c r="AH1480" s="41" t="s">
        <v>1595</v>
      </c>
      <c r="AI1480" t="s">
        <v>120</v>
      </c>
      <c r="AJ1480" t="s">
        <v>121</v>
      </c>
      <c r="AK1480" s="32">
        <v>43420</v>
      </c>
      <c r="AL1480" s="32">
        <v>43420</v>
      </c>
      <c r="AM1480">
        <v>47</v>
      </c>
      <c r="AN1480">
        <v>1</v>
      </c>
    </row>
    <row r="1481" spans="1:40" x14ac:dyDescent="0.3">
      <c r="A1481" s="32">
        <v>43373</v>
      </c>
      <c r="B1481">
        <v>103899</v>
      </c>
      <c r="C1481">
        <v>0.105</v>
      </c>
      <c r="D1481" t="s">
        <v>398</v>
      </c>
      <c r="E1481" t="s">
        <v>12</v>
      </c>
      <c r="F1481" t="s">
        <v>1360</v>
      </c>
      <c r="G1481">
        <v>0</v>
      </c>
      <c r="H1481">
        <v>0</v>
      </c>
      <c r="I1481">
        <v>0</v>
      </c>
      <c r="J1481">
        <v>1</v>
      </c>
      <c r="K1481" t="s">
        <v>129</v>
      </c>
      <c r="L1481">
        <v>1.50172227109451</v>
      </c>
      <c r="M1481" t="s">
        <v>185</v>
      </c>
      <c r="N1481" t="s">
        <v>106</v>
      </c>
      <c r="O1481">
        <v>1.24881200088203</v>
      </c>
      <c r="P1481" t="s">
        <v>1095</v>
      </c>
      <c r="Q1481" t="s">
        <v>108</v>
      </c>
      <c r="R1481">
        <v>1.12625407714445</v>
      </c>
      <c r="S1481" t="s">
        <v>109</v>
      </c>
      <c r="T1481" t="s">
        <v>110</v>
      </c>
      <c r="U1481">
        <v>1.0662848126568001</v>
      </c>
      <c r="V1481" t="s">
        <v>111</v>
      </c>
      <c r="W1481" t="s">
        <v>143</v>
      </c>
      <c r="X1481">
        <v>1.00319740091302</v>
      </c>
      <c r="Y1481" t="s">
        <v>144</v>
      </c>
      <c r="Z1481" t="s">
        <v>403</v>
      </c>
      <c r="AA1481">
        <v>0.97956923800433404</v>
      </c>
      <c r="AB1481" t="s">
        <v>404</v>
      </c>
      <c r="AC1481">
        <v>853224</v>
      </c>
      <c r="AD1481">
        <v>1295235</v>
      </c>
      <c r="AE1481">
        <v>1014760</v>
      </c>
      <c r="AF1481" t="s">
        <v>118</v>
      </c>
      <c r="AH1481" s="41" t="s">
        <v>1596</v>
      </c>
      <c r="AI1481" t="s">
        <v>151</v>
      </c>
      <c r="AJ1481" t="s">
        <v>121</v>
      </c>
      <c r="AK1481" s="32">
        <v>43455</v>
      </c>
      <c r="AL1481" s="32">
        <v>43455</v>
      </c>
      <c r="AM1481">
        <v>82</v>
      </c>
      <c r="AN1481">
        <v>1</v>
      </c>
    </row>
    <row r="1482" spans="1:40" ht="31.5" x14ac:dyDescent="0.3">
      <c r="A1482" s="32">
        <v>43373</v>
      </c>
      <c r="B1482">
        <v>104243</v>
      </c>
      <c r="C1482">
        <v>9.9000000000000005E-2</v>
      </c>
      <c r="D1482" t="s">
        <v>146</v>
      </c>
      <c r="E1482" t="s">
        <v>20</v>
      </c>
      <c r="F1482" t="s">
        <v>1262</v>
      </c>
      <c r="G1482">
        <v>0</v>
      </c>
      <c r="H1482">
        <v>1</v>
      </c>
      <c r="I1482">
        <v>0</v>
      </c>
      <c r="J1482">
        <v>0</v>
      </c>
      <c r="K1482" t="s">
        <v>143</v>
      </c>
      <c r="L1482">
        <v>2.10707170174586</v>
      </c>
      <c r="M1482" t="s">
        <v>171</v>
      </c>
      <c r="N1482" t="s">
        <v>110</v>
      </c>
      <c r="O1482">
        <v>1.0662848126568001</v>
      </c>
      <c r="P1482" t="s">
        <v>111</v>
      </c>
      <c r="Q1482" t="s">
        <v>1076</v>
      </c>
      <c r="R1482">
        <v>1.0568107571335901</v>
      </c>
      <c r="S1482" t="s">
        <v>1077</v>
      </c>
      <c r="T1482" t="s">
        <v>1073</v>
      </c>
      <c r="U1482">
        <v>1.0245044383941999</v>
      </c>
      <c r="V1482" t="s">
        <v>1074</v>
      </c>
      <c r="W1482" t="s">
        <v>108</v>
      </c>
      <c r="X1482">
        <v>0.99686932277824802</v>
      </c>
      <c r="Y1482" t="s">
        <v>174</v>
      </c>
      <c r="Z1482" t="s">
        <v>403</v>
      </c>
      <c r="AA1482">
        <v>0.97956923800433404</v>
      </c>
      <c r="AB1482" t="s">
        <v>404</v>
      </c>
      <c r="AC1482">
        <v>842000</v>
      </c>
      <c r="AD1482">
        <v>1275419</v>
      </c>
      <c r="AE1482">
        <v>9528035</v>
      </c>
      <c r="AF1482" t="s">
        <v>118</v>
      </c>
      <c r="AH1482" s="41" t="s">
        <v>1597</v>
      </c>
      <c r="AI1482" t="s">
        <v>120</v>
      </c>
      <c r="AJ1482" t="s">
        <v>121</v>
      </c>
      <c r="AK1482" s="32">
        <v>43424</v>
      </c>
      <c r="AL1482" s="32">
        <v>43424</v>
      </c>
      <c r="AM1482">
        <v>51</v>
      </c>
      <c r="AN1482">
        <v>1</v>
      </c>
    </row>
    <row r="1483" spans="1:40" ht="31.5" x14ac:dyDescent="0.3">
      <c r="A1483" s="32">
        <v>43373</v>
      </c>
      <c r="B1483">
        <v>104250</v>
      </c>
      <c r="C1483">
        <v>0.114</v>
      </c>
      <c r="D1483" t="s">
        <v>230</v>
      </c>
      <c r="E1483" t="s">
        <v>27</v>
      </c>
      <c r="F1483" t="s">
        <v>1172</v>
      </c>
      <c r="G1483">
        <v>0</v>
      </c>
      <c r="H1483">
        <v>1</v>
      </c>
      <c r="I1483">
        <v>0</v>
      </c>
      <c r="J1483">
        <v>0</v>
      </c>
      <c r="K1483" t="s">
        <v>143</v>
      </c>
      <c r="L1483">
        <v>2.10707170174586</v>
      </c>
      <c r="M1483" t="s">
        <v>171</v>
      </c>
      <c r="N1483" t="s">
        <v>124</v>
      </c>
      <c r="O1483">
        <v>1.0882273625129699</v>
      </c>
      <c r="P1483" t="s">
        <v>135</v>
      </c>
      <c r="Q1483" t="s">
        <v>110</v>
      </c>
      <c r="R1483">
        <v>1.0662848126568001</v>
      </c>
      <c r="S1483" t="s">
        <v>111</v>
      </c>
      <c r="T1483" t="s">
        <v>1076</v>
      </c>
      <c r="U1483">
        <v>1.0568107571335901</v>
      </c>
      <c r="V1483" t="s">
        <v>1077</v>
      </c>
      <c r="W1483" t="s">
        <v>403</v>
      </c>
      <c r="X1483">
        <v>0.97956923800433404</v>
      </c>
      <c r="Y1483" t="s">
        <v>404</v>
      </c>
      <c r="Z1483" t="s">
        <v>108</v>
      </c>
      <c r="AA1483">
        <v>0.966565678158949</v>
      </c>
      <c r="AB1483" t="s">
        <v>946</v>
      </c>
      <c r="AC1483">
        <v>836127</v>
      </c>
      <c r="AD1483">
        <v>1266182</v>
      </c>
      <c r="AE1483">
        <v>9928078</v>
      </c>
      <c r="AF1483" t="s">
        <v>118</v>
      </c>
      <c r="AH1483" s="41" t="s">
        <v>1598</v>
      </c>
      <c r="AI1483" t="s">
        <v>120</v>
      </c>
      <c r="AJ1483" t="s">
        <v>121</v>
      </c>
      <c r="AK1483" s="32">
        <v>43410</v>
      </c>
      <c r="AL1483" s="32">
        <v>43410</v>
      </c>
      <c r="AM1483">
        <v>37</v>
      </c>
      <c r="AN1483">
        <v>1</v>
      </c>
    </row>
    <row r="1484" spans="1:40" x14ac:dyDescent="0.3">
      <c r="A1484" s="32">
        <v>43373</v>
      </c>
      <c r="B1484">
        <v>104517</v>
      </c>
      <c r="C1484">
        <v>0.1</v>
      </c>
      <c r="D1484" t="s">
        <v>251</v>
      </c>
      <c r="E1484" t="s">
        <v>12</v>
      </c>
      <c r="F1484" t="s">
        <v>1245</v>
      </c>
      <c r="G1484">
        <v>0</v>
      </c>
      <c r="H1484">
        <v>0</v>
      </c>
      <c r="I1484">
        <v>0</v>
      </c>
      <c r="J1484">
        <v>1</v>
      </c>
      <c r="K1484" t="s">
        <v>403</v>
      </c>
      <c r="L1484">
        <v>1.8396365157777299</v>
      </c>
      <c r="M1484" t="s">
        <v>608</v>
      </c>
      <c r="N1484" t="s">
        <v>116</v>
      </c>
      <c r="O1484">
        <v>1.11590409523878</v>
      </c>
      <c r="P1484" t="s">
        <v>134</v>
      </c>
      <c r="Q1484" t="s">
        <v>110</v>
      </c>
      <c r="R1484">
        <v>1.0662848126568001</v>
      </c>
      <c r="S1484" t="s">
        <v>111</v>
      </c>
      <c r="T1484" t="s">
        <v>1073</v>
      </c>
      <c r="U1484">
        <v>1.0245044383941999</v>
      </c>
      <c r="V1484" t="s">
        <v>1074</v>
      </c>
      <c r="W1484" t="s">
        <v>108</v>
      </c>
      <c r="X1484">
        <v>0.99686932277824802</v>
      </c>
      <c r="Y1484" t="s">
        <v>174</v>
      </c>
      <c r="Z1484" t="s">
        <v>1076</v>
      </c>
      <c r="AA1484">
        <v>0.96773565000357498</v>
      </c>
      <c r="AB1484" t="s">
        <v>1092</v>
      </c>
      <c r="AC1484">
        <v>849894</v>
      </c>
      <c r="AD1484">
        <v>1289145</v>
      </c>
      <c r="AE1484">
        <v>1769272</v>
      </c>
      <c r="AF1484" t="s">
        <v>118</v>
      </c>
      <c r="AH1484" s="41" t="s">
        <v>1599</v>
      </c>
      <c r="AI1484" t="s">
        <v>120</v>
      </c>
      <c r="AJ1484" t="s">
        <v>121</v>
      </c>
      <c r="AK1484" s="32">
        <v>43447</v>
      </c>
      <c r="AL1484" s="32">
        <v>43447</v>
      </c>
      <c r="AM1484">
        <v>74</v>
      </c>
      <c r="AN1484">
        <v>1</v>
      </c>
    </row>
    <row r="1485" spans="1:40" x14ac:dyDescent="0.3">
      <c r="A1485" s="32">
        <v>43373</v>
      </c>
      <c r="B1485">
        <v>104528</v>
      </c>
      <c r="C1485">
        <v>9.9000000000000005E-2</v>
      </c>
      <c r="D1485" t="s">
        <v>273</v>
      </c>
      <c r="E1485" t="s">
        <v>18</v>
      </c>
      <c r="F1485" t="s">
        <v>1275</v>
      </c>
      <c r="G1485">
        <v>0</v>
      </c>
      <c r="H1485">
        <v>1</v>
      </c>
      <c r="I1485">
        <v>0</v>
      </c>
      <c r="J1485">
        <v>0</v>
      </c>
      <c r="K1485" t="s">
        <v>403</v>
      </c>
      <c r="L1485">
        <v>1.8396365157777299</v>
      </c>
      <c r="M1485" t="s">
        <v>608</v>
      </c>
      <c r="N1485" t="s">
        <v>112</v>
      </c>
      <c r="O1485">
        <v>1.40124451126559</v>
      </c>
      <c r="P1485" t="s">
        <v>1583</v>
      </c>
      <c r="Q1485" t="s">
        <v>116</v>
      </c>
      <c r="R1485">
        <v>1.11590409523878</v>
      </c>
      <c r="S1485" t="s">
        <v>134</v>
      </c>
      <c r="T1485" t="s">
        <v>110</v>
      </c>
      <c r="U1485">
        <v>1.0662848126568001</v>
      </c>
      <c r="V1485" t="s">
        <v>111</v>
      </c>
      <c r="W1485" t="s">
        <v>1076</v>
      </c>
      <c r="X1485">
        <v>1.0568107571335901</v>
      </c>
      <c r="Y1485" t="s">
        <v>1077</v>
      </c>
      <c r="Z1485" t="s">
        <v>143</v>
      </c>
      <c r="AA1485">
        <v>1.04323576308217</v>
      </c>
      <c r="AB1485" t="s">
        <v>149</v>
      </c>
      <c r="AN1485">
        <v>739</v>
      </c>
    </row>
    <row r="1486" spans="1:40" x14ac:dyDescent="0.3">
      <c r="A1486" s="32">
        <v>43373</v>
      </c>
      <c r="B1486">
        <v>104610</v>
      </c>
      <c r="C1486">
        <v>0.10299999999999999</v>
      </c>
      <c r="D1486" t="s">
        <v>241</v>
      </c>
      <c r="E1486" t="s">
        <v>16</v>
      </c>
      <c r="F1486" t="s">
        <v>1311</v>
      </c>
      <c r="G1486">
        <v>0</v>
      </c>
      <c r="H1486">
        <v>1</v>
      </c>
      <c r="I1486">
        <v>0</v>
      </c>
      <c r="J1486">
        <v>0</v>
      </c>
      <c r="K1486" t="s">
        <v>129</v>
      </c>
      <c r="L1486">
        <v>1.50172227109451</v>
      </c>
      <c r="M1486" t="s">
        <v>185</v>
      </c>
      <c r="N1486" t="s">
        <v>110</v>
      </c>
      <c r="O1486">
        <v>1.0662848126568001</v>
      </c>
      <c r="P1486" t="s">
        <v>111</v>
      </c>
      <c r="Q1486" t="s">
        <v>1076</v>
      </c>
      <c r="R1486">
        <v>1.0568107571335901</v>
      </c>
      <c r="S1486" t="s">
        <v>1077</v>
      </c>
      <c r="T1486" t="s">
        <v>143</v>
      </c>
      <c r="U1486">
        <v>1.04323576308217</v>
      </c>
      <c r="V1486" t="s">
        <v>149</v>
      </c>
      <c r="W1486" t="s">
        <v>1073</v>
      </c>
      <c r="X1486">
        <v>1.0245044383941999</v>
      </c>
      <c r="Y1486" t="s">
        <v>1074</v>
      </c>
      <c r="Z1486" t="s">
        <v>106</v>
      </c>
      <c r="AA1486">
        <v>0.99049321666697698</v>
      </c>
      <c r="AB1486" t="s">
        <v>692</v>
      </c>
      <c r="AC1486">
        <v>846625</v>
      </c>
      <c r="AD1486">
        <v>1282565</v>
      </c>
      <c r="AE1486">
        <v>9197161</v>
      </c>
      <c r="AF1486" t="s">
        <v>118</v>
      </c>
      <c r="AH1486" s="41" t="s">
        <v>1600</v>
      </c>
      <c r="AI1486" t="s">
        <v>151</v>
      </c>
      <c r="AJ1486" t="s">
        <v>121</v>
      </c>
      <c r="AK1486" s="32">
        <v>43438</v>
      </c>
      <c r="AL1486" s="32">
        <v>43438</v>
      </c>
      <c r="AM1486">
        <v>65</v>
      </c>
      <c r="AN1486">
        <v>1</v>
      </c>
    </row>
    <row r="1487" spans="1:40" x14ac:dyDescent="0.3">
      <c r="A1487" s="32">
        <v>43373</v>
      </c>
      <c r="B1487">
        <v>104702</v>
      </c>
      <c r="C1487">
        <v>0.10299999999999999</v>
      </c>
      <c r="D1487" t="s">
        <v>409</v>
      </c>
      <c r="E1487" t="s">
        <v>20</v>
      </c>
      <c r="F1487" t="s">
        <v>1277</v>
      </c>
      <c r="G1487">
        <v>0</v>
      </c>
      <c r="H1487">
        <v>1</v>
      </c>
      <c r="I1487">
        <v>0</v>
      </c>
      <c r="J1487">
        <v>0</v>
      </c>
      <c r="K1487" t="s">
        <v>106</v>
      </c>
      <c r="L1487">
        <v>1.55325081796186</v>
      </c>
      <c r="M1487" t="s">
        <v>698</v>
      </c>
      <c r="N1487" t="s">
        <v>108</v>
      </c>
      <c r="O1487">
        <v>1.12625407714445</v>
      </c>
      <c r="P1487" t="s">
        <v>109</v>
      </c>
      <c r="Q1487" t="s">
        <v>110</v>
      </c>
      <c r="R1487">
        <v>1.0662848126568001</v>
      </c>
      <c r="S1487" t="s">
        <v>111</v>
      </c>
      <c r="T1487" t="s">
        <v>1076</v>
      </c>
      <c r="U1487">
        <v>1.0568107571335901</v>
      </c>
      <c r="V1487" t="s">
        <v>1077</v>
      </c>
      <c r="W1487" t="s">
        <v>143</v>
      </c>
      <c r="X1487">
        <v>1.04323576308217</v>
      </c>
      <c r="Y1487" t="s">
        <v>149</v>
      </c>
      <c r="Z1487" t="s">
        <v>403</v>
      </c>
      <c r="AA1487">
        <v>0.97956923800433404</v>
      </c>
      <c r="AB1487" t="s">
        <v>404</v>
      </c>
      <c r="AN1487">
        <v>500</v>
      </c>
    </row>
    <row r="1488" spans="1:40" x14ac:dyDescent="0.3">
      <c r="A1488" s="32">
        <v>43373</v>
      </c>
      <c r="B1488">
        <v>105030</v>
      </c>
      <c r="C1488">
        <v>0.104</v>
      </c>
      <c r="D1488" t="s">
        <v>104</v>
      </c>
      <c r="E1488" t="s">
        <v>16</v>
      </c>
      <c r="F1488" t="s">
        <v>1190</v>
      </c>
      <c r="G1488">
        <v>0</v>
      </c>
      <c r="H1488">
        <v>0</v>
      </c>
      <c r="I1488">
        <v>0</v>
      </c>
      <c r="J1488">
        <v>1</v>
      </c>
      <c r="K1488" t="s">
        <v>112</v>
      </c>
      <c r="L1488">
        <v>1.65451141466472</v>
      </c>
      <c r="M1488" t="s">
        <v>1583</v>
      </c>
      <c r="N1488" t="s">
        <v>129</v>
      </c>
      <c r="O1488">
        <v>1.2030725316672199</v>
      </c>
      <c r="P1488" t="s">
        <v>169</v>
      </c>
      <c r="Q1488" t="s">
        <v>110</v>
      </c>
      <c r="R1488">
        <v>1.0662848126568001</v>
      </c>
      <c r="S1488" t="s">
        <v>111</v>
      </c>
      <c r="T1488" t="s">
        <v>143</v>
      </c>
      <c r="U1488">
        <v>1.04323576308217</v>
      </c>
      <c r="V1488" t="s">
        <v>149</v>
      </c>
      <c r="W1488" t="s">
        <v>1073</v>
      </c>
      <c r="X1488">
        <v>1.0245044383941999</v>
      </c>
      <c r="Y1488" t="s">
        <v>1074</v>
      </c>
      <c r="Z1488" t="s">
        <v>403</v>
      </c>
      <c r="AA1488">
        <v>0.97956923800433404</v>
      </c>
      <c r="AB1488" t="s">
        <v>404</v>
      </c>
      <c r="AC1488">
        <v>852576</v>
      </c>
      <c r="AD1488">
        <v>1294227</v>
      </c>
      <c r="AE1488">
        <v>9751041</v>
      </c>
      <c r="AF1488" t="s">
        <v>118</v>
      </c>
      <c r="AH1488" s="41" t="s">
        <v>1445</v>
      </c>
      <c r="AI1488" t="s">
        <v>120</v>
      </c>
      <c r="AJ1488" t="s">
        <v>121</v>
      </c>
      <c r="AK1488" s="32">
        <v>43454</v>
      </c>
      <c r="AL1488" s="32">
        <v>43454</v>
      </c>
      <c r="AM1488">
        <v>81</v>
      </c>
      <c r="AN1488">
        <v>1</v>
      </c>
    </row>
    <row r="1489" spans="1:40" ht="63" x14ac:dyDescent="0.3">
      <c r="A1489" s="32">
        <v>43373</v>
      </c>
      <c r="B1489">
        <v>105257</v>
      </c>
      <c r="C1489">
        <v>0.10199999999999999</v>
      </c>
      <c r="D1489" t="s">
        <v>1577</v>
      </c>
      <c r="E1489" t="s">
        <v>12</v>
      </c>
      <c r="F1489" t="s">
        <v>1601</v>
      </c>
      <c r="G1489">
        <v>0</v>
      </c>
      <c r="H1489">
        <v>0</v>
      </c>
      <c r="I1489">
        <v>0</v>
      </c>
      <c r="J1489">
        <v>1</v>
      </c>
      <c r="K1489" t="s">
        <v>112</v>
      </c>
      <c r="L1489">
        <v>1.65451141466472</v>
      </c>
      <c r="M1489" t="s">
        <v>1583</v>
      </c>
      <c r="N1489" t="s">
        <v>129</v>
      </c>
      <c r="O1489">
        <v>1.50172227109451</v>
      </c>
      <c r="P1489" t="s">
        <v>185</v>
      </c>
      <c r="Q1489" t="s">
        <v>110</v>
      </c>
      <c r="R1489">
        <v>1.0662848126568001</v>
      </c>
      <c r="S1489" t="s">
        <v>111</v>
      </c>
      <c r="T1489" t="s">
        <v>1076</v>
      </c>
      <c r="U1489">
        <v>1.0568107571335901</v>
      </c>
      <c r="V1489" t="s">
        <v>1077</v>
      </c>
      <c r="W1489" t="s">
        <v>143</v>
      </c>
      <c r="X1489">
        <v>1.04323576308217</v>
      </c>
      <c r="Y1489" t="s">
        <v>149</v>
      </c>
      <c r="Z1489" t="s">
        <v>1073</v>
      </c>
      <c r="AA1489">
        <v>1.0245044383941999</v>
      </c>
      <c r="AB1489" t="s">
        <v>1074</v>
      </c>
      <c r="AC1489">
        <v>829059</v>
      </c>
      <c r="AD1489">
        <v>1254256</v>
      </c>
      <c r="AE1489">
        <v>1014844</v>
      </c>
      <c r="AF1489" t="s">
        <v>118</v>
      </c>
      <c r="AH1489" s="41" t="s">
        <v>1602</v>
      </c>
      <c r="AI1489" t="s">
        <v>158</v>
      </c>
      <c r="AJ1489" t="s">
        <v>121</v>
      </c>
      <c r="AK1489" s="32">
        <v>43389</v>
      </c>
      <c r="AL1489" s="32">
        <v>43389</v>
      </c>
      <c r="AM1489">
        <v>16</v>
      </c>
      <c r="AN1489">
        <v>1</v>
      </c>
    </row>
    <row r="1490" spans="1:40" ht="63" x14ac:dyDescent="0.3">
      <c r="A1490" s="32">
        <v>43373</v>
      </c>
      <c r="B1490">
        <v>105257</v>
      </c>
      <c r="C1490">
        <v>0.10199999999999999</v>
      </c>
      <c r="D1490" t="s">
        <v>1577</v>
      </c>
      <c r="E1490" t="s">
        <v>12</v>
      </c>
      <c r="F1490" t="s">
        <v>1601</v>
      </c>
      <c r="G1490">
        <v>0</v>
      </c>
      <c r="H1490">
        <v>0</v>
      </c>
      <c r="I1490">
        <v>0</v>
      </c>
      <c r="J1490">
        <v>1</v>
      </c>
      <c r="K1490" t="s">
        <v>112</v>
      </c>
      <c r="L1490">
        <v>1.65451141466472</v>
      </c>
      <c r="M1490" t="s">
        <v>1583</v>
      </c>
      <c r="N1490" t="s">
        <v>129</v>
      </c>
      <c r="O1490">
        <v>1.50172227109451</v>
      </c>
      <c r="P1490" t="s">
        <v>185</v>
      </c>
      <c r="Q1490" t="s">
        <v>110</v>
      </c>
      <c r="R1490">
        <v>1.0662848126568001</v>
      </c>
      <c r="S1490" t="s">
        <v>111</v>
      </c>
      <c r="T1490" t="s">
        <v>1076</v>
      </c>
      <c r="U1490">
        <v>1.0568107571335901</v>
      </c>
      <c r="V1490" t="s">
        <v>1077</v>
      </c>
      <c r="W1490" t="s">
        <v>143</v>
      </c>
      <c r="X1490">
        <v>1.04323576308217</v>
      </c>
      <c r="Y1490" t="s">
        <v>149</v>
      </c>
      <c r="Z1490" t="s">
        <v>1073</v>
      </c>
      <c r="AA1490">
        <v>1.0245044383941999</v>
      </c>
      <c r="AB1490" t="s">
        <v>1074</v>
      </c>
      <c r="AC1490">
        <v>829060</v>
      </c>
      <c r="AD1490">
        <v>1254257</v>
      </c>
      <c r="AE1490">
        <v>1014844</v>
      </c>
      <c r="AF1490" t="s">
        <v>118</v>
      </c>
      <c r="AH1490" s="41" t="s">
        <v>1602</v>
      </c>
      <c r="AI1490" t="s">
        <v>158</v>
      </c>
      <c r="AJ1490" t="s">
        <v>121</v>
      </c>
      <c r="AK1490" s="32">
        <v>43389</v>
      </c>
      <c r="AL1490" s="32">
        <v>43389</v>
      </c>
      <c r="AM1490">
        <v>16</v>
      </c>
      <c r="AN1490">
        <v>1</v>
      </c>
    </row>
    <row r="1491" spans="1:40" ht="63" x14ac:dyDescent="0.3">
      <c r="A1491" s="32">
        <v>43373</v>
      </c>
      <c r="B1491">
        <v>105257</v>
      </c>
      <c r="C1491">
        <v>0.10199999999999999</v>
      </c>
      <c r="D1491" t="s">
        <v>1577</v>
      </c>
      <c r="E1491" t="s">
        <v>12</v>
      </c>
      <c r="F1491" t="s">
        <v>1601</v>
      </c>
      <c r="G1491">
        <v>0</v>
      </c>
      <c r="H1491">
        <v>0</v>
      </c>
      <c r="I1491">
        <v>0</v>
      </c>
      <c r="J1491">
        <v>1</v>
      </c>
      <c r="K1491" t="s">
        <v>112</v>
      </c>
      <c r="L1491">
        <v>1.65451141466472</v>
      </c>
      <c r="M1491" t="s">
        <v>1583</v>
      </c>
      <c r="N1491" t="s">
        <v>129</v>
      </c>
      <c r="O1491">
        <v>1.50172227109451</v>
      </c>
      <c r="P1491" t="s">
        <v>185</v>
      </c>
      <c r="Q1491" t="s">
        <v>110</v>
      </c>
      <c r="R1491">
        <v>1.0662848126568001</v>
      </c>
      <c r="S1491" t="s">
        <v>111</v>
      </c>
      <c r="T1491" t="s">
        <v>1076</v>
      </c>
      <c r="U1491">
        <v>1.0568107571335901</v>
      </c>
      <c r="V1491" t="s">
        <v>1077</v>
      </c>
      <c r="W1491" t="s">
        <v>143</v>
      </c>
      <c r="X1491">
        <v>1.04323576308217</v>
      </c>
      <c r="Y1491" t="s">
        <v>149</v>
      </c>
      <c r="Z1491" t="s">
        <v>1073</v>
      </c>
      <c r="AA1491">
        <v>1.0245044383941999</v>
      </c>
      <c r="AB1491" t="s">
        <v>1074</v>
      </c>
      <c r="AC1491">
        <v>830840</v>
      </c>
      <c r="AD1491">
        <v>1257367</v>
      </c>
      <c r="AE1491">
        <v>1014844</v>
      </c>
      <c r="AF1491" t="s">
        <v>118</v>
      </c>
      <c r="AH1491" s="41" t="s">
        <v>1603</v>
      </c>
      <c r="AI1491" t="s">
        <v>158</v>
      </c>
      <c r="AJ1491" t="s">
        <v>121</v>
      </c>
      <c r="AK1491" s="32">
        <v>43395</v>
      </c>
      <c r="AL1491" s="32">
        <v>43395</v>
      </c>
      <c r="AM1491">
        <v>22</v>
      </c>
      <c r="AN1491">
        <v>1</v>
      </c>
    </row>
    <row r="1492" spans="1:40" ht="31.5" x14ac:dyDescent="0.3">
      <c r="A1492" s="32">
        <v>43373</v>
      </c>
      <c r="B1492">
        <v>105614</v>
      </c>
      <c r="C1492">
        <v>0.13300000000000001</v>
      </c>
      <c r="D1492" t="s">
        <v>1186</v>
      </c>
      <c r="E1492" t="s">
        <v>26</v>
      </c>
      <c r="F1492" t="s">
        <v>1604</v>
      </c>
      <c r="G1492">
        <v>0</v>
      </c>
      <c r="H1492">
        <v>1</v>
      </c>
      <c r="I1492">
        <v>0</v>
      </c>
      <c r="J1492">
        <v>0</v>
      </c>
      <c r="K1492" t="s">
        <v>143</v>
      </c>
      <c r="L1492">
        <v>2.10707170174586</v>
      </c>
      <c r="M1492" t="s">
        <v>171</v>
      </c>
      <c r="N1492" t="s">
        <v>108</v>
      </c>
      <c r="O1492">
        <v>1.12625407714445</v>
      </c>
      <c r="P1492" t="s">
        <v>109</v>
      </c>
      <c r="Q1492" t="s">
        <v>116</v>
      </c>
      <c r="R1492">
        <v>1.11590409523878</v>
      </c>
      <c r="S1492" t="s">
        <v>134</v>
      </c>
      <c r="T1492" t="s">
        <v>110</v>
      </c>
      <c r="U1492">
        <v>1.0662848126568001</v>
      </c>
      <c r="V1492" t="s">
        <v>111</v>
      </c>
      <c r="W1492" t="s">
        <v>1076</v>
      </c>
      <c r="X1492">
        <v>1.0568107571335901</v>
      </c>
      <c r="Y1492" t="s">
        <v>1077</v>
      </c>
      <c r="Z1492" t="s">
        <v>106</v>
      </c>
      <c r="AA1492">
        <v>0.99049321666697698</v>
      </c>
      <c r="AB1492" t="s">
        <v>692</v>
      </c>
      <c r="AC1492">
        <v>846018</v>
      </c>
      <c r="AD1492">
        <v>1281510</v>
      </c>
      <c r="AE1492">
        <v>8997819</v>
      </c>
      <c r="AF1492" t="s">
        <v>118</v>
      </c>
      <c r="AH1492" s="41" t="s">
        <v>1605</v>
      </c>
      <c r="AI1492" t="s">
        <v>120</v>
      </c>
      <c r="AJ1492" t="s">
        <v>121</v>
      </c>
      <c r="AK1492" s="32">
        <v>43434</v>
      </c>
      <c r="AL1492" s="32">
        <v>43434</v>
      </c>
      <c r="AM1492">
        <v>61</v>
      </c>
      <c r="AN1492">
        <v>1</v>
      </c>
    </row>
    <row r="1493" spans="1:40" x14ac:dyDescent="0.3">
      <c r="A1493" s="32">
        <v>43373</v>
      </c>
      <c r="B1493">
        <v>106912</v>
      </c>
      <c r="C1493">
        <v>0.10199999999999999</v>
      </c>
      <c r="D1493" t="s">
        <v>468</v>
      </c>
      <c r="E1493" t="s">
        <v>19</v>
      </c>
      <c r="F1493" t="s">
        <v>1249</v>
      </c>
      <c r="G1493">
        <v>0</v>
      </c>
      <c r="H1493">
        <v>1</v>
      </c>
      <c r="I1493">
        <v>0</v>
      </c>
      <c r="J1493">
        <v>0</v>
      </c>
      <c r="K1493" t="s">
        <v>106</v>
      </c>
      <c r="L1493">
        <v>1.55325081796186</v>
      </c>
      <c r="M1493" t="s">
        <v>698</v>
      </c>
      <c r="N1493" t="s">
        <v>116</v>
      </c>
      <c r="O1493">
        <v>1.11590409523878</v>
      </c>
      <c r="P1493" t="s">
        <v>134</v>
      </c>
      <c r="Q1493" t="s">
        <v>110</v>
      </c>
      <c r="R1493">
        <v>1.0662848126568001</v>
      </c>
      <c r="S1493" t="s">
        <v>111</v>
      </c>
      <c r="T1493" t="s">
        <v>1076</v>
      </c>
      <c r="U1493">
        <v>1.0568107571335901</v>
      </c>
      <c r="V1493" t="s">
        <v>1077</v>
      </c>
      <c r="W1493" t="s">
        <v>143</v>
      </c>
      <c r="X1493">
        <v>1.04323576308217</v>
      </c>
      <c r="Y1493" t="s">
        <v>149</v>
      </c>
      <c r="Z1493" t="s">
        <v>1073</v>
      </c>
      <c r="AA1493">
        <v>1.0245044383941999</v>
      </c>
      <c r="AB1493" t="s">
        <v>1074</v>
      </c>
      <c r="AN1493">
        <v>161</v>
      </c>
    </row>
    <row r="1494" spans="1:40" x14ac:dyDescent="0.3">
      <c r="A1494" s="32">
        <v>43373</v>
      </c>
      <c r="B1494">
        <v>106924</v>
      </c>
      <c r="C1494">
        <v>0.106</v>
      </c>
      <c r="D1494" t="s">
        <v>159</v>
      </c>
      <c r="E1494" t="s">
        <v>18</v>
      </c>
      <c r="F1494" t="s">
        <v>1351</v>
      </c>
      <c r="G1494">
        <v>0</v>
      </c>
      <c r="H1494">
        <v>1</v>
      </c>
      <c r="I1494">
        <v>0</v>
      </c>
      <c r="J1494">
        <v>0</v>
      </c>
      <c r="K1494" t="s">
        <v>403</v>
      </c>
      <c r="L1494">
        <v>1.8396365157777299</v>
      </c>
      <c r="M1494" t="s">
        <v>608</v>
      </c>
      <c r="N1494" t="s">
        <v>116</v>
      </c>
      <c r="O1494">
        <v>1.11590409523878</v>
      </c>
      <c r="P1494" t="s">
        <v>134</v>
      </c>
      <c r="Q1494" t="s">
        <v>110</v>
      </c>
      <c r="R1494">
        <v>1.0662848126568001</v>
      </c>
      <c r="S1494" t="s">
        <v>111</v>
      </c>
      <c r="T1494" t="s">
        <v>1076</v>
      </c>
      <c r="U1494">
        <v>1.0568107571335901</v>
      </c>
      <c r="V1494" t="s">
        <v>1077</v>
      </c>
      <c r="W1494" t="s">
        <v>143</v>
      </c>
      <c r="X1494">
        <v>1.04323576308217</v>
      </c>
      <c r="Y1494" t="s">
        <v>149</v>
      </c>
      <c r="Z1494" t="s">
        <v>112</v>
      </c>
      <c r="AA1494">
        <v>0.99373936777646399</v>
      </c>
      <c r="AB1494" t="s">
        <v>1584</v>
      </c>
      <c r="AC1494">
        <v>831079</v>
      </c>
      <c r="AD1494">
        <v>1257791</v>
      </c>
      <c r="AE1494">
        <v>1011691</v>
      </c>
      <c r="AF1494" t="s">
        <v>118</v>
      </c>
      <c r="AH1494" s="41" t="s">
        <v>1606</v>
      </c>
      <c r="AI1494" t="s">
        <v>120</v>
      </c>
      <c r="AJ1494" t="s">
        <v>121</v>
      </c>
      <c r="AK1494" s="32">
        <v>43396</v>
      </c>
      <c r="AL1494" s="32">
        <v>43396</v>
      </c>
      <c r="AM1494">
        <v>23</v>
      </c>
      <c r="AN1494">
        <v>1</v>
      </c>
    </row>
    <row r="1495" spans="1:40" ht="31.5" x14ac:dyDescent="0.3">
      <c r="A1495" s="32">
        <v>43373</v>
      </c>
      <c r="B1495">
        <v>107216</v>
      </c>
      <c r="C1495">
        <v>9.9000000000000005E-2</v>
      </c>
      <c r="D1495" t="s">
        <v>468</v>
      </c>
      <c r="E1495" t="s">
        <v>19</v>
      </c>
      <c r="F1495" t="s">
        <v>1179</v>
      </c>
      <c r="G1495">
        <v>0</v>
      </c>
      <c r="H1495">
        <v>0</v>
      </c>
      <c r="I1495">
        <v>0</v>
      </c>
      <c r="J1495">
        <v>1</v>
      </c>
      <c r="K1495" t="s">
        <v>112</v>
      </c>
      <c r="L1495">
        <v>1.65451141466472</v>
      </c>
      <c r="M1495" t="s">
        <v>1583</v>
      </c>
      <c r="N1495" t="s">
        <v>106</v>
      </c>
      <c r="O1495">
        <v>1.24881200088203</v>
      </c>
      <c r="P1495" t="s">
        <v>1095</v>
      </c>
      <c r="Q1495" t="s">
        <v>110</v>
      </c>
      <c r="R1495">
        <v>1.0662848126568001</v>
      </c>
      <c r="S1495" t="s">
        <v>111</v>
      </c>
      <c r="T1495" t="s">
        <v>1076</v>
      </c>
      <c r="U1495">
        <v>1.0568107571335901</v>
      </c>
      <c r="V1495" t="s">
        <v>1077</v>
      </c>
      <c r="W1495" t="s">
        <v>143</v>
      </c>
      <c r="X1495">
        <v>1.04323576308217</v>
      </c>
      <c r="Y1495" t="s">
        <v>149</v>
      </c>
      <c r="Z1495" t="s">
        <v>1073</v>
      </c>
      <c r="AA1495">
        <v>1.0245044383941999</v>
      </c>
      <c r="AB1495" t="s">
        <v>1074</v>
      </c>
      <c r="AC1495">
        <v>842967</v>
      </c>
      <c r="AD1495">
        <v>1276799</v>
      </c>
      <c r="AE1495">
        <v>1683036</v>
      </c>
      <c r="AF1495" t="s">
        <v>118</v>
      </c>
      <c r="AH1495" s="41" t="s">
        <v>1607</v>
      </c>
      <c r="AI1495" t="s">
        <v>120</v>
      </c>
      <c r="AJ1495" t="s">
        <v>121</v>
      </c>
      <c r="AK1495" s="32">
        <v>43427</v>
      </c>
      <c r="AL1495" s="32">
        <v>43427</v>
      </c>
      <c r="AM1495">
        <v>54</v>
      </c>
      <c r="AN1495">
        <v>1</v>
      </c>
    </row>
    <row r="1496" spans="1:40" x14ac:dyDescent="0.3">
      <c r="A1496" s="32">
        <v>43373</v>
      </c>
      <c r="B1496">
        <v>108252</v>
      </c>
      <c r="C1496">
        <v>0.1</v>
      </c>
      <c r="D1496" t="s">
        <v>270</v>
      </c>
      <c r="E1496" t="s">
        <v>18</v>
      </c>
      <c r="F1496" t="s">
        <v>1421</v>
      </c>
      <c r="G1496">
        <v>0</v>
      </c>
      <c r="H1496">
        <v>0</v>
      </c>
      <c r="I1496">
        <v>0</v>
      </c>
      <c r="J1496">
        <v>1</v>
      </c>
      <c r="K1496" t="s">
        <v>403</v>
      </c>
      <c r="L1496">
        <v>1.8396365157777299</v>
      </c>
      <c r="M1496" t="s">
        <v>608</v>
      </c>
      <c r="N1496" t="s">
        <v>110</v>
      </c>
      <c r="O1496">
        <v>1.0662848126568001</v>
      </c>
      <c r="P1496" t="s">
        <v>111</v>
      </c>
      <c r="Q1496" t="s">
        <v>143</v>
      </c>
      <c r="R1496">
        <v>1.04323576308217</v>
      </c>
      <c r="S1496" t="s">
        <v>149</v>
      </c>
      <c r="T1496" t="s">
        <v>1073</v>
      </c>
      <c r="U1496">
        <v>1.0245044383941999</v>
      </c>
      <c r="V1496" t="s">
        <v>1074</v>
      </c>
      <c r="W1496" t="s">
        <v>108</v>
      </c>
      <c r="X1496">
        <v>0.99686932277824802</v>
      </c>
      <c r="Y1496" t="s">
        <v>174</v>
      </c>
      <c r="Z1496" t="s">
        <v>1076</v>
      </c>
      <c r="AA1496">
        <v>0.96773565000357498</v>
      </c>
      <c r="AB1496" t="s">
        <v>1092</v>
      </c>
      <c r="AC1496">
        <v>834205</v>
      </c>
      <c r="AD1496">
        <v>1263033</v>
      </c>
      <c r="AE1496">
        <v>1011725</v>
      </c>
      <c r="AF1496" t="s">
        <v>118</v>
      </c>
      <c r="AH1496" s="41" t="s">
        <v>1608</v>
      </c>
      <c r="AI1496" t="s">
        <v>151</v>
      </c>
      <c r="AJ1496" t="s">
        <v>121</v>
      </c>
      <c r="AK1496" s="32">
        <v>43404</v>
      </c>
      <c r="AL1496" s="32">
        <v>43404</v>
      </c>
      <c r="AM1496">
        <v>31</v>
      </c>
      <c r="AN1496">
        <v>1</v>
      </c>
    </row>
    <row r="1497" spans="1:40" x14ac:dyDescent="0.3">
      <c r="A1497" s="32">
        <v>43373</v>
      </c>
      <c r="B1497">
        <v>108780</v>
      </c>
      <c r="C1497">
        <v>0.1</v>
      </c>
      <c r="D1497" t="s">
        <v>183</v>
      </c>
      <c r="E1497" t="s">
        <v>12</v>
      </c>
      <c r="F1497" t="s">
        <v>1271</v>
      </c>
      <c r="G1497">
        <v>0</v>
      </c>
      <c r="H1497">
        <v>0</v>
      </c>
      <c r="I1497">
        <v>0</v>
      </c>
      <c r="J1497">
        <v>1</v>
      </c>
      <c r="K1497" t="s">
        <v>143</v>
      </c>
      <c r="L1497">
        <v>2.10707170174586</v>
      </c>
      <c r="M1497" t="s">
        <v>171</v>
      </c>
      <c r="N1497" t="s">
        <v>110</v>
      </c>
      <c r="O1497">
        <v>1.0662848126568001</v>
      </c>
      <c r="P1497" t="s">
        <v>111</v>
      </c>
      <c r="Q1497" t="s">
        <v>1076</v>
      </c>
      <c r="R1497">
        <v>1.0568107571335901</v>
      </c>
      <c r="S1497" t="s">
        <v>1077</v>
      </c>
      <c r="T1497" t="s">
        <v>1073</v>
      </c>
      <c r="U1497">
        <v>1.0245044383941999</v>
      </c>
      <c r="V1497" t="s">
        <v>1074</v>
      </c>
      <c r="W1497" t="s">
        <v>108</v>
      </c>
      <c r="X1497">
        <v>0.99686932277824802</v>
      </c>
      <c r="Y1497" t="s">
        <v>174</v>
      </c>
      <c r="Z1497" t="s">
        <v>403</v>
      </c>
      <c r="AA1497">
        <v>0.97956923800433404</v>
      </c>
      <c r="AB1497" t="s">
        <v>404</v>
      </c>
      <c r="AC1497">
        <v>838808</v>
      </c>
      <c r="AD1497">
        <v>1270379</v>
      </c>
      <c r="AE1497">
        <v>9528258</v>
      </c>
      <c r="AF1497" t="s">
        <v>118</v>
      </c>
      <c r="AH1497" s="41" t="s">
        <v>1609</v>
      </c>
      <c r="AI1497" t="s">
        <v>120</v>
      </c>
      <c r="AJ1497" t="s">
        <v>121</v>
      </c>
      <c r="AK1497" s="32">
        <v>43417</v>
      </c>
      <c r="AL1497" s="32">
        <v>43417</v>
      </c>
      <c r="AM1497">
        <v>44</v>
      </c>
      <c r="AN1497">
        <v>1</v>
      </c>
    </row>
    <row r="1498" spans="1:40" x14ac:dyDescent="0.3">
      <c r="A1498" s="32">
        <v>43373</v>
      </c>
      <c r="B1498">
        <v>108938</v>
      </c>
      <c r="C1498">
        <v>0.106</v>
      </c>
      <c r="D1498" t="s">
        <v>164</v>
      </c>
      <c r="E1498" t="s">
        <v>30</v>
      </c>
      <c r="F1498" t="s">
        <v>1610</v>
      </c>
      <c r="G1498">
        <v>0</v>
      </c>
      <c r="H1498">
        <v>1</v>
      </c>
      <c r="I1498">
        <v>0</v>
      </c>
      <c r="J1498">
        <v>0</v>
      </c>
      <c r="K1498" t="s">
        <v>403</v>
      </c>
      <c r="L1498">
        <v>1.8396365157777299</v>
      </c>
      <c r="M1498" t="s">
        <v>608</v>
      </c>
      <c r="N1498" t="s">
        <v>110</v>
      </c>
      <c r="O1498">
        <v>1.0662848126568001</v>
      </c>
      <c r="P1498" t="s">
        <v>111</v>
      </c>
      <c r="Q1498" t="s">
        <v>143</v>
      </c>
      <c r="R1498">
        <v>1.00319740091302</v>
      </c>
      <c r="S1498" t="s">
        <v>144</v>
      </c>
      <c r="T1498" t="s">
        <v>108</v>
      </c>
      <c r="U1498">
        <v>0.99686932277824802</v>
      </c>
      <c r="V1498" t="s">
        <v>174</v>
      </c>
      <c r="W1498" t="s">
        <v>112</v>
      </c>
      <c r="X1498">
        <v>0.98942657103947196</v>
      </c>
      <c r="Y1498" t="s">
        <v>1584</v>
      </c>
      <c r="Z1498" t="s">
        <v>1076</v>
      </c>
      <c r="AA1498">
        <v>0.96773565000357498</v>
      </c>
      <c r="AB1498" t="s">
        <v>1092</v>
      </c>
      <c r="AC1498">
        <v>831977</v>
      </c>
      <c r="AD1498">
        <v>1259227</v>
      </c>
      <c r="AE1498">
        <v>9898545</v>
      </c>
      <c r="AF1498" t="s">
        <v>118</v>
      </c>
      <c r="AH1498" s="41" t="s">
        <v>1611</v>
      </c>
      <c r="AI1498" t="s">
        <v>151</v>
      </c>
      <c r="AJ1498" t="s">
        <v>121</v>
      </c>
      <c r="AK1498" s="32">
        <v>43397</v>
      </c>
      <c r="AL1498" s="32">
        <v>43397</v>
      </c>
      <c r="AM1498">
        <v>24</v>
      </c>
      <c r="AN1498">
        <v>1</v>
      </c>
    </row>
    <row r="1499" spans="1:40" x14ac:dyDescent="0.3">
      <c r="A1499" s="32">
        <v>43373</v>
      </c>
      <c r="B1499">
        <v>109432</v>
      </c>
      <c r="C1499">
        <v>0.106</v>
      </c>
      <c r="D1499" t="s">
        <v>308</v>
      </c>
      <c r="E1499" t="s">
        <v>20</v>
      </c>
      <c r="F1499" t="s">
        <v>1277</v>
      </c>
      <c r="G1499">
        <v>0</v>
      </c>
      <c r="H1499">
        <v>1</v>
      </c>
      <c r="I1499">
        <v>0</v>
      </c>
      <c r="J1499">
        <v>0</v>
      </c>
      <c r="K1499" t="s">
        <v>143</v>
      </c>
      <c r="L1499">
        <v>2.10707170174586</v>
      </c>
      <c r="M1499" t="s">
        <v>171</v>
      </c>
      <c r="N1499" t="s">
        <v>110</v>
      </c>
      <c r="O1499">
        <v>1.0662848126568001</v>
      </c>
      <c r="P1499" t="s">
        <v>111</v>
      </c>
      <c r="Q1499" t="s">
        <v>1076</v>
      </c>
      <c r="R1499">
        <v>1.0568107571335901</v>
      </c>
      <c r="S1499" t="s">
        <v>1077</v>
      </c>
      <c r="T1499" t="s">
        <v>106</v>
      </c>
      <c r="U1499">
        <v>0.99049321666697698</v>
      </c>
      <c r="V1499" t="s">
        <v>692</v>
      </c>
      <c r="W1499" t="s">
        <v>403</v>
      </c>
      <c r="X1499">
        <v>0.97956923800433404</v>
      </c>
      <c r="Y1499" t="s">
        <v>404</v>
      </c>
      <c r="Z1499" t="s">
        <v>112</v>
      </c>
      <c r="AA1499">
        <v>0.97743419130142795</v>
      </c>
      <c r="AB1499" t="s">
        <v>1584</v>
      </c>
      <c r="AN1499">
        <v>512</v>
      </c>
    </row>
    <row r="1500" spans="1:40" x14ac:dyDescent="0.3">
      <c r="A1500" s="32">
        <v>43373</v>
      </c>
      <c r="B1500">
        <v>109524</v>
      </c>
      <c r="C1500">
        <v>0.106</v>
      </c>
      <c r="D1500" t="s">
        <v>248</v>
      </c>
      <c r="E1500" t="s">
        <v>26</v>
      </c>
      <c r="F1500" t="s">
        <v>1328</v>
      </c>
      <c r="G1500">
        <v>0</v>
      </c>
      <c r="H1500">
        <v>1</v>
      </c>
      <c r="I1500">
        <v>0</v>
      </c>
      <c r="J1500">
        <v>0</v>
      </c>
      <c r="K1500" t="s">
        <v>403</v>
      </c>
      <c r="L1500">
        <v>1.8396365157777299</v>
      </c>
      <c r="M1500" t="s">
        <v>608</v>
      </c>
      <c r="N1500" t="s">
        <v>124</v>
      </c>
      <c r="O1500">
        <v>1.0882273625129699</v>
      </c>
      <c r="P1500" t="s">
        <v>135</v>
      </c>
      <c r="Q1500" t="s">
        <v>110</v>
      </c>
      <c r="R1500">
        <v>1.0662848126568001</v>
      </c>
      <c r="S1500" t="s">
        <v>111</v>
      </c>
      <c r="T1500" t="s">
        <v>1076</v>
      </c>
      <c r="U1500">
        <v>1.0568107571335901</v>
      </c>
      <c r="V1500" t="s">
        <v>1077</v>
      </c>
      <c r="W1500" t="s">
        <v>143</v>
      </c>
      <c r="X1500">
        <v>1.04323576308217</v>
      </c>
      <c r="Y1500" t="s">
        <v>149</v>
      </c>
      <c r="Z1500" t="s">
        <v>129</v>
      </c>
      <c r="AA1500">
        <v>1.03170504820927</v>
      </c>
      <c r="AB1500" t="s">
        <v>891</v>
      </c>
      <c r="AC1500">
        <v>852942</v>
      </c>
      <c r="AD1500">
        <v>1294768</v>
      </c>
      <c r="AE1500">
        <v>9432964</v>
      </c>
      <c r="AF1500" t="s">
        <v>118</v>
      </c>
      <c r="AH1500" s="41" t="s">
        <v>1612</v>
      </c>
      <c r="AI1500" t="s">
        <v>151</v>
      </c>
      <c r="AJ1500" t="s">
        <v>121</v>
      </c>
      <c r="AK1500" s="32">
        <v>43454</v>
      </c>
      <c r="AL1500" s="32">
        <v>43454</v>
      </c>
      <c r="AM1500">
        <v>81</v>
      </c>
      <c r="AN1500">
        <v>1</v>
      </c>
    </row>
    <row r="1501" spans="1:40" ht="47.25" x14ac:dyDescent="0.3">
      <c r="A1501" s="32">
        <v>43373</v>
      </c>
      <c r="B1501">
        <v>109900</v>
      </c>
      <c r="C1501">
        <v>0.13100000000000001</v>
      </c>
      <c r="D1501" t="s">
        <v>289</v>
      </c>
      <c r="E1501" t="s">
        <v>30</v>
      </c>
      <c r="F1501" t="s">
        <v>1424</v>
      </c>
      <c r="G1501">
        <v>0</v>
      </c>
      <c r="H1501">
        <v>1</v>
      </c>
      <c r="I1501">
        <v>0</v>
      </c>
      <c r="J1501">
        <v>0</v>
      </c>
      <c r="K1501" t="s">
        <v>106</v>
      </c>
      <c r="L1501">
        <v>2.79676223616134</v>
      </c>
      <c r="M1501" t="s">
        <v>702</v>
      </c>
      <c r="N1501" t="s">
        <v>108</v>
      </c>
      <c r="O1501">
        <v>1.12625407714445</v>
      </c>
      <c r="P1501" t="s">
        <v>109</v>
      </c>
      <c r="Q1501" t="s">
        <v>116</v>
      </c>
      <c r="R1501">
        <v>1.11590409523878</v>
      </c>
      <c r="S1501" t="s">
        <v>134</v>
      </c>
      <c r="T1501" t="s">
        <v>110</v>
      </c>
      <c r="U1501">
        <v>1.0662848126568001</v>
      </c>
      <c r="V1501" t="s">
        <v>111</v>
      </c>
      <c r="W1501" t="s">
        <v>1076</v>
      </c>
      <c r="X1501">
        <v>1.0568107571335901</v>
      </c>
      <c r="Y1501" t="s">
        <v>1077</v>
      </c>
      <c r="Z1501" t="s">
        <v>1073</v>
      </c>
      <c r="AA1501">
        <v>1.0245044383941999</v>
      </c>
      <c r="AB1501" t="s">
        <v>1074</v>
      </c>
      <c r="AC1501">
        <v>830952</v>
      </c>
      <c r="AD1501">
        <v>1257557</v>
      </c>
      <c r="AE1501">
        <v>8738155</v>
      </c>
      <c r="AF1501" t="s">
        <v>118</v>
      </c>
      <c r="AH1501" s="41" t="s">
        <v>1613</v>
      </c>
      <c r="AI1501" t="s">
        <v>158</v>
      </c>
      <c r="AJ1501" t="s">
        <v>121</v>
      </c>
      <c r="AK1501" s="32">
        <v>43395</v>
      </c>
      <c r="AL1501" s="32">
        <v>43395</v>
      </c>
      <c r="AM1501">
        <v>22</v>
      </c>
      <c r="AN1501">
        <v>1</v>
      </c>
    </row>
    <row r="1502" spans="1:40" x14ac:dyDescent="0.3">
      <c r="A1502" s="32">
        <v>43373</v>
      </c>
      <c r="B1502">
        <v>110207</v>
      </c>
      <c r="C1502">
        <v>0.109</v>
      </c>
      <c r="D1502" t="s">
        <v>104</v>
      </c>
      <c r="E1502" t="s">
        <v>16</v>
      </c>
      <c r="F1502" t="s">
        <v>1501</v>
      </c>
      <c r="G1502">
        <v>0</v>
      </c>
      <c r="H1502">
        <v>1</v>
      </c>
      <c r="I1502">
        <v>0</v>
      </c>
      <c r="J1502">
        <v>0</v>
      </c>
      <c r="K1502" t="s">
        <v>106</v>
      </c>
      <c r="L1502">
        <v>1.55325081796186</v>
      </c>
      <c r="M1502" t="s">
        <v>698</v>
      </c>
      <c r="N1502" t="s">
        <v>110</v>
      </c>
      <c r="O1502">
        <v>1.0662848126568001</v>
      </c>
      <c r="P1502" t="s">
        <v>111</v>
      </c>
      <c r="Q1502" t="s">
        <v>1076</v>
      </c>
      <c r="R1502">
        <v>1.0568107571335901</v>
      </c>
      <c r="S1502" t="s">
        <v>1077</v>
      </c>
      <c r="T1502" t="s">
        <v>143</v>
      </c>
      <c r="U1502">
        <v>1.00319740091302</v>
      </c>
      <c r="V1502" t="s">
        <v>144</v>
      </c>
      <c r="W1502" t="s">
        <v>108</v>
      </c>
      <c r="X1502">
        <v>0.99686932277824802</v>
      </c>
      <c r="Y1502" t="s">
        <v>174</v>
      </c>
      <c r="Z1502" t="s">
        <v>403</v>
      </c>
      <c r="AA1502">
        <v>0.97956923800433404</v>
      </c>
      <c r="AB1502" t="s">
        <v>404</v>
      </c>
      <c r="AC1502">
        <v>854298</v>
      </c>
      <c r="AD1502">
        <v>1296630</v>
      </c>
      <c r="AE1502">
        <v>2988525</v>
      </c>
      <c r="AF1502" t="s">
        <v>118</v>
      </c>
      <c r="AH1502" s="41" t="s">
        <v>1614</v>
      </c>
      <c r="AI1502" t="s">
        <v>151</v>
      </c>
      <c r="AJ1502" t="s">
        <v>121</v>
      </c>
      <c r="AK1502" s="32">
        <v>43455</v>
      </c>
      <c r="AL1502" s="32">
        <v>43455</v>
      </c>
      <c r="AM1502">
        <v>82</v>
      </c>
      <c r="AN1502">
        <v>1</v>
      </c>
    </row>
    <row r="1503" spans="1:40" ht="31.5" x14ac:dyDescent="0.3">
      <c r="A1503" s="32">
        <v>43373</v>
      </c>
      <c r="B1503">
        <v>110483</v>
      </c>
      <c r="C1503">
        <v>0.11600000000000001</v>
      </c>
      <c r="D1503" t="s">
        <v>277</v>
      </c>
      <c r="E1503" t="s">
        <v>13</v>
      </c>
      <c r="F1503" t="s">
        <v>237</v>
      </c>
      <c r="G1503">
        <v>0</v>
      </c>
      <c r="H1503">
        <v>0</v>
      </c>
      <c r="I1503">
        <v>0</v>
      </c>
      <c r="J1503">
        <v>1</v>
      </c>
      <c r="K1503" t="s">
        <v>112</v>
      </c>
      <c r="L1503">
        <v>1.65451141466472</v>
      </c>
      <c r="M1503" t="s">
        <v>1583</v>
      </c>
      <c r="N1503" t="s">
        <v>106</v>
      </c>
      <c r="O1503">
        <v>1.24881200088203</v>
      </c>
      <c r="P1503" t="s">
        <v>1095</v>
      </c>
      <c r="Q1503" t="s">
        <v>129</v>
      </c>
      <c r="R1503">
        <v>1.2030725316672199</v>
      </c>
      <c r="S1503" t="s">
        <v>169</v>
      </c>
      <c r="T1503" t="s">
        <v>116</v>
      </c>
      <c r="U1503">
        <v>1.11590409523878</v>
      </c>
      <c r="V1503" t="s">
        <v>134</v>
      </c>
      <c r="W1503" t="s">
        <v>110</v>
      </c>
      <c r="X1503">
        <v>1.0662848126568001</v>
      </c>
      <c r="Y1503" t="s">
        <v>111</v>
      </c>
      <c r="Z1503" t="s">
        <v>1076</v>
      </c>
      <c r="AA1503">
        <v>1.0568107571335901</v>
      </c>
      <c r="AB1503" t="s">
        <v>1077</v>
      </c>
      <c r="AC1503">
        <v>837978</v>
      </c>
      <c r="AD1503">
        <v>1269125</v>
      </c>
      <c r="AE1503">
        <v>1769280</v>
      </c>
      <c r="AF1503" t="s">
        <v>118</v>
      </c>
      <c r="AH1503" s="41" t="s">
        <v>1615</v>
      </c>
      <c r="AI1503" t="s">
        <v>120</v>
      </c>
      <c r="AJ1503" t="s">
        <v>121</v>
      </c>
      <c r="AK1503" s="32">
        <v>43413</v>
      </c>
      <c r="AL1503" s="32">
        <v>43413</v>
      </c>
      <c r="AM1503">
        <v>40</v>
      </c>
      <c r="AN1503">
        <v>1</v>
      </c>
    </row>
    <row r="1504" spans="1:40" x14ac:dyDescent="0.3">
      <c r="A1504" s="32">
        <v>43373</v>
      </c>
      <c r="B1504">
        <v>110700</v>
      </c>
      <c r="C1504">
        <v>0.107</v>
      </c>
      <c r="D1504" t="s">
        <v>187</v>
      </c>
      <c r="E1504" t="s">
        <v>14</v>
      </c>
      <c r="F1504" t="s">
        <v>287</v>
      </c>
      <c r="G1504">
        <v>0</v>
      </c>
      <c r="H1504">
        <v>1</v>
      </c>
      <c r="I1504">
        <v>0</v>
      </c>
      <c r="J1504">
        <v>0</v>
      </c>
      <c r="K1504" t="s">
        <v>403</v>
      </c>
      <c r="L1504">
        <v>1.8396365157777299</v>
      </c>
      <c r="M1504" t="s">
        <v>608</v>
      </c>
      <c r="N1504" t="s">
        <v>116</v>
      </c>
      <c r="O1504">
        <v>1.11590409523878</v>
      </c>
      <c r="P1504" t="s">
        <v>134</v>
      </c>
      <c r="Q1504" t="s">
        <v>110</v>
      </c>
      <c r="R1504">
        <v>1.0662848126568001</v>
      </c>
      <c r="S1504" t="s">
        <v>111</v>
      </c>
      <c r="T1504" t="s">
        <v>1076</v>
      </c>
      <c r="U1504">
        <v>1.0568107571335901</v>
      </c>
      <c r="V1504" t="s">
        <v>1077</v>
      </c>
      <c r="W1504" t="s">
        <v>1073</v>
      </c>
      <c r="X1504">
        <v>1.0245044383941999</v>
      </c>
      <c r="Y1504" t="s">
        <v>1074</v>
      </c>
      <c r="Z1504" t="s">
        <v>108</v>
      </c>
      <c r="AA1504">
        <v>0.966565678158949</v>
      </c>
      <c r="AB1504" t="s">
        <v>946</v>
      </c>
      <c r="AC1504">
        <v>829063</v>
      </c>
      <c r="AD1504">
        <v>1254260</v>
      </c>
      <c r="AE1504">
        <v>1834175</v>
      </c>
      <c r="AF1504" t="s">
        <v>118</v>
      </c>
      <c r="AH1504" s="41" t="s">
        <v>1616</v>
      </c>
      <c r="AI1504" t="s">
        <v>120</v>
      </c>
      <c r="AJ1504" t="s">
        <v>121</v>
      </c>
      <c r="AK1504" s="32">
        <v>43389</v>
      </c>
      <c r="AL1504" s="32">
        <v>43389</v>
      </c>
      <c r="AM1504">
        <v>16</v>
      </c>
      <c r="AN1504">
        <v>1</v>
      </c>
    </row>
    <row r="1505" spans="1:40" x14ac:dyDescent="0.3">
      <c r="A1505" s="32">
        <v>43373</v>
      </c>
      <c r="B1505">
        <v>110743</v>
      </c>
      <c r="C1505">
        <v>0.111</v>
      </c>
      <c r="D1505" t="s">
        <v>299</v>
      </c>
      <c r="E1505" t="s">
        <v>21</v>
      </c>
      <c r="F1505" t="s">
        <v>225</v>
      </c>
      <c r="G1505">
        <v>0</v>
      </c>
      <c r="H1505">
        <v>1</v>
      </c>
      <c r="I1505">
        <v>0</v>
      </c>
      <c r="J1505">
        <v>0</v>
      </c>
      <c r="K1505" t="s">
        <v>106</v>
      </c>
      <c r="L1505">
        <v>2.79676223616134</v>
      </c>
      <c r="M1505" t="s">
        <v>702</v>
      </c>
      <c r="N1505" t="s">
        <v>124</v>
      </c>
      <c r="O1505">
        <v>1.0882273625129699</v>
      </c>
      <c r="P1505" t="s">
        <v>135</v>
      </c>
      <c r="Q1505" t="s">
        <v>110</v>
      </c>
      <c r="R1505">
        <v>1.0662848126568001</v>
      </c>
      <c r="S1505" t="s">
        <v>111</v>
      </c>
      <c r="T1505" t="s">
        <v>1076</v>
      </c>
      <c r="U1505">
        <v>1.0568107571335901</v>
      </c>
      <c r="V1505" t="s">
        <v>1077</v>
      </c>
      <c r="W1505" t="s">
        <v>1073</v>
      </c>
      <c r="X1505">
        <v>1.0245044383941999</v>
      </c>
      <c r="Y1505" t="s">
        <v>1074</v>
      </c>
      <c r="Z1505" t="s">
        <v>403</v>
      </c>
      <c r="AA1505">
        <v>0.97956923800433404</v>
      </c>
      <c r="AB1505" t="s">
        <v>404</v>
      </c>
      <c r="AC1505">
        <v>845054</v>
      </c>
      <c r="AD1505">
        <v>1279915</v>
      </c>
      <c r="AE1505">
        <v>8946071</v>
      </c>
      <c r="AF1505" t="s">
        <v>118</v>
      </c>
      <c r="AH1505" s="41" t="s">
        <v>1617</v>
      </c>
      <c r="AI1505" t="s">
        <v>120</v>
      </c>
      <c r="AJ1505" t="s">
        <v>121</v>
      </c>
      <c r="AK1505" s="32">
        <v>43432</v>
      </c>
      <c r="AL1505" s="32">
        <v>43432</v>
      </c>
      <c r="AM1505">
        <v>59</v>
      </c>
      <c r="AN1505">
        <v>1</v>
      </c>
    </row>
    <row r="1506" spans="1:40" ht="31.5" x14ac:dyDescent="0.3">
      <c r="A1506" s="32">
        <v>43373</v>
      </c>
      <c r="B1506">
        <v>111231</v>
      </c>
      <c r="C1506">
        <v>0.10100000000000001</v>
      </c>
      <c r="D1506" t="s">
        <v>164</v>
      </c>
      <c r="E1506" t="s">
        <v>13</v>
      </c>
      <c r="F1506" t="s">
        <v>244</v>
      </c>
      <c r="G1506">
        <v>0</v>
      </c>
      <c r="H1506">
        <v>0</v>
      </c>
      <c r="I1506">
        <v>0</v>
      </c>
      <c r="J1506">
        <v>1</v>
      </c>
      <c r="K1506" t="s">
        <v>129</v>
      </c>
      <c r="L1506">
        <v>1.50172227109451</v>
      </c>
      <c r="M1506" t="s">
        <v>185</v>
      </c>
      <c r="N1506" t="s">
        <v>106</v>
      </c>
      <c r="O1506">
        <v>1.24881200088203</v>
      </c>
      <c r="P1506" t="s">
        <v>1095</v>
      </c>
      <c r="Q1506" t="s">
        <v>110</v>
      </c>
      <c r="R1506">
        <v>1.0662848126568001</v>
      </c>
      <c r="S1506" t="s">
        <v>111</v>
      </c>
      <c r="T1506" t="s">
        <v>1076</v>
      </c>
      <c r="U1506">
        <v>1.0568107571335901</v>
      </c>
      <c r="V1506" t="s">
        <v>1077</v>
      </c>
      <c r="W1506" t="s">
        <v>1073</v>
      </c>
      <c r="X1506">
        <v>1.0245044383941999</v>
      </c>
      <c r="Y1506" t="s">
        <v>1074</v>
      </c>
      <c r="Z1506" t="s">
        <v>143</v>
      </c>
      <c r="AA1506">
        <v>1.00319740091302</v>
      </c>
      <c r="AB1506" t="s">
        <v>144</v>
      </c>
      <c r="AC1506">
        <v>830736</v>
      </c>
      <c r="AD1506">
        <v>1257157</v>
      </c>
      <c r="AE1506">
        <v>1014315</v>
      </c>
      <c r="AF1506" t="s">
        <v>118</v>
      </c>
      <c r="AH1506" s="41" t="s">
        <v>1618</v>
      </c>
      <c r="AI1506" t="s">
        <v>158</v>
      </c>
      <c r="AJ1506" t="s">
        <v>145</v>
      </c>
      <c r="AK1506" s="32">
        <v>43395</v>
      </c>
      <c r="AL1506" s="32">
        <v>43395</v>
      </c>
      <c r="AM1506">
        <v>22</v>
      </c>
      <c r="AN1506">
        <v>1</v>
      </c>
    </row>
    <row r="1507" spans="1:40" x14ac:dyDescent="0.3">
      <c r="A1507" s="32">
        <v>43373</v>
      </c>
      <c r="B1507">
        <v>111432</v>
      </c>
      <c r="C1507">
        <v>0.13500000000000001</v>
      </c>
      <c r="D1507" t="s">
        <v>104</v>
      </c>
      <c r="E1507" t="s">
        <v>16</v>
      </c>
      <c r="F1507" t="s">
        <v>1201</v>
      </c>
      <c r="G1507">
        <v>0</v>
      </c>
      <c r="H1507">
        <v>1</v>
      </c>
      <c r="I1507">
        <v>0</v>
      </c>
      <c r="J1507">
        <v>0</v>
      </c>
      <c r="K1507" t="s">
        <v>106</v>
      </c>
      <c r="L1507">
        <v>1.5267733537727901</v>
      </c>
      <c r="M1507" t="s">
        <v>690</v>
      </c>
      <c r="N1507" t="s">
        <v>1073</v>
      </c>
      <c r="O1507">
        <v>1.11838297570126</v>
      </c>
      <c r="P1507" t="s">
        <v>1121</v>
      </c>
      <c r="Q1507" t="s">
        <v>110</v>
      </c>
      <c r="R1507">
        <v>1.0662848126568001</v>
      </c>
      <c r="S1507" t="s">
        <v>111</v>
      </c>
      <c r="T1507" t="s">
        <v>1076</v>
      </c>
      <c r="U1507">
        <v>1.0568107571335901</v>
      </c>
      <c r="V1507" t="s">
        <v>1077</v>
      </c>
      <c r="W1507" t="s">
        <v>143</v>
      </c>
      <c r="X1507">
        <v>1.04323576308217</v>
      </c>
      <c r="Y1507" t="s">
        <v>149</v>
      </c>
      <c r="Z1507" t="s">
        <v>129</v>
      </c>
      <c r="AA1507">
        <v>1.03170504820927</v>
      </c>
      <c r="AB1507" t="s">
        <v>891</v>
      </c>
      <c r="AC1507">
        <v>846943</v>
      </c>
      <c r="AD1507">
        <v>1283146</v>
      </c>
      <c r="AE1507">
        <v>7169980</v>
      </c>
      <c r="AF1507" t="s">
        <v>118</v>
      </c>
      <c r="AH1507" s="41" t="s">
        <v>1619</v>
      </c>
      <c r="AI1507" t="s">
        <v>151</v>
      </c>
      <c r="AJ1507" t="s">
        <v>121</v>
      </c>
      <c r="AK1507" s="32">
        <v>43438</v>
      </c>
      <c r="AL1507" s="32">
        <v>43438</v>
      </c>
      <c r="AM1507">
        <v>65</v>
      </c>
      <c r="AN1507">
        <v>1</v>
      </c>
    </row>
    <row r="1508" spans="1:40" ht="31.5" x14ac:dyDescent="0.3">
      <c r="A1508" s="32">
        <v>43373</v>
      </c>
      <c r="B1508">
        <v>111620</v>
      </c>
      <c r="C1508">
        <v>0.14799999999999999</v>
      </c>
      <c r="D1508" t="s">
        <v>398</v>
      </c>
      <c r="E1508" t="s">
        <v>23</v>
      </c>
      <c r="F1508" t="s">
        <v>1199</v>
      </c>
      <c r="G1508">
        <v>0</v>
      </c>
      <c r="H1508">
        <v>1</v>
      </c>
      <c r="I1508">
        <v>0</v>
      </c>
      <c r="J1508">
        <v>0</v>
      </c>
      <c r="K1508" t="s">
        <v>106</v>
      </c>
      <c r="L1508">
        <v>1.5267733537727901</v>
      </c>
      <c r="M1508" t="s">
        <v>690</v>
      </c>
      <c r="N1508" t="s">
        <v>108</v>
      </c>
      <c r="O1508">
        <v>1.40136162698032</v>
      </c>
      <c r="P1508" t="s">
        <v>212</v>
      </c>
      <c r="Q1508" t="s">
        <v>116</v>
      </c>
      <c r="R1508">
        <v>1.11590409523878</v>
      </c>
      <c r="S1508" t="s">
        <v>134</v>
      </c>
      <c r="T1508" t="s">
        <v>110</v>
      </c>
      <c r="U1508">
        <v>1.0662848126568001</v>
      </c>
      <c r="V1508" t="s">
        <v>111</v>
      </c>
      <c r="W1508" t="s">
        <v>1076</v>
      </c>
      <c r="X1508">
        <v>1.0568107571335901</v>
      </c>
      <c r="Y1508" t="s">
        <v>1077</v>
      </c>
      <c r="Z1508" t="s">
        <v>1073</v>
      </c>
      <c r="AA1508">
        <v>1.0245044383941999</v>
      </c>
      <c r="AB1508" t="s">
        <v>1074</v>
      </c>
      <c r="AC1508">
        <v>850204</v>
      </c>
      <c r="AD1508">
        <v>1290061</v>
      </c>
      <c r="AE1508">
        <v>2819589</v>
      </c>
      <c r="AF1508" t="s">
        <v>118</v>
      </c>
      <c r="AH1508" s="41" t="s">
        <v>1620</v>
      </c>
      <c r="AI1508" t="s">
        <v>120</v>
      </c>
      <c r="AJ1508" t="s">
        <v>121</v>
      </c>
      <c r="AK1508" s="32">
        <v>43448</v>
      </c>
      <c r="AL1508" s="32">
        <v>43448</v>
      </c>
      <c r="AM1508">
        <v>75</v>
      </c>
      <c r="AN1508">
        <v>1</v>
      </c>
    </row>
    <row r="1509" spans="1:40" x14ac:dyDescent="0.3">
      <c r="A1509" s="32">
        <v>43373</v>
      </c>
      <c r="B1509">
        <v>111661</v>
      </c>
      <c r="C1509">
        <v>0.10199999999999999</v>
      </c>
      <c r="D1509" t="s">
        <v>201</v>
      </c>
      <c r="E1509" t="s">
        <v>18</v>
      </c>
      <c r="F1509" t="s">
        <v>1228</v>
      </c>
      <c r="G1509">
        <v>0</v>
      </c>
      <c r="H1509">
        <v>1</v>
      </c>
      <c r="I1509">
        <v>0</v>
      </c>
      <c r="J1509">
        <v>0</v>
      </c>
      <c r="K1509" t="s">
        <v>112</v>
      </c>
      <c r="L1509">
        <v>1.4733145347154399</v>
      </c>
      <c r="M1509" t="s">
        <v>1583</v>
      </c>
      <c r="N1509" t="s">
        <v>106</v>
      </c>
      <c r="O1509">
        <v>1.24881200088203</v>
      </c>
      <c r="P1509" t="s">
        <v>1095</v>
      </c>
      <c r="Q1509" t="s">
        <v>116</v>
      </c>
      <c r="R1509">
        <v>1.11590409523878</v>
      </c>
      <c r="S1509" t="s">
        <v>134</v>
      </c>
      <c r="T1509" t="s">
        <v>110</v>
      </c>
      <c r="U1509">
        <v>1.0662848126568001</v>
      </c>
      <c r="V1509" t="s">
        <v>111</v>
      </c>
      <c r="W1509" t="s">
        <v>1076</v>
      </c>
      <c r="X1509">
        <v>1.0568107571335901</v>
      </c>
      <c r="Y1509" t="s">
        <v>1077</v>
      </c>
      <c r="Z1509" t="s">
        <v>143</v>
      </c>
      <c r="AA1509">
        <v>1.00319740091302</v>
      </c>
      <c r="AB1509" t="s">
        <v>144</v>
      </c>
      <c r="AC1509">
        <v>850315</v>
      </c>
      <c r="AD1509">
        <v>1290273</v>
      </c>
      <c r="AE1509">
        <v>9750936</v>
      </c>
      <c r="AF1509" t="s">
        <v>118</v>
      </c>
      <c r="AH1509" s="41" t="s">
        <v>1621</v>
      </c>
      <c r="AI1509" t="s">
        <v>151</v>
      </c>
      <c r="AJ1509" t="s">
        <v>121</v>
      </c>
      <c r="AK1509" s="32">
        <v>43448</v>
      </c>
      <c r="AL1509" s="32">
        <v>43448</v>
      </c>
      <c r="AM1509">
        <v>75</v>
      </c>
      <c r="AN1509">
        <v>1</v>
      </c>
    </row>
    <row r="1510" spans="1:40" x14ac:dyDescent="0.3">
      <c r="A1510" s="32">
        <v>43373</v>
      </c>
      <c r="B1510">
        <v>111719</v>
      </c>
      <c r="C1510">
        <v>0.1</v>
      </c>
      <c r="D1510" t="s">
        <v>257</v>
      </c>
      <c r="E1510" t="s">
        <v>18</v>
      </c>
      <c r="F1510" t="s">
        <v>1446</v>
      </c>
      <c r="G1510">
        <v>0</v>
      </c>
      <c r="H1510">
        <v>0</v>
      </c>
      <c r="I1510">
        <v>0</v>
      </c>
      <c r="J1510">
        <v>1</v>
      </c>
      <c r="K1510" t="s">
        <v>106</v>
      </c>
      <c r="L1510">
        <v>1.55325081796186</v>
      </c>
      <c r="M1510" t="s">
        <v>698</v>
      </c>
      <c r="N1510" t="s">
        <v>129</v>
      </c>
      <c r="O1510">
        <v>1.2030725316672199</v>
      </c>
      <c r="P1510" t="s">
        <v>169</v>
      </c>
      <c r="Q1510" t="s">
        <v>116</v>
      </c>
      <c r="R1510">
        <v>1.11590409523878</v>
      </c>
      <c r="S1510" t="s">
        <v>134</v>
      </c>
      <c r="T1510" t="s">
        <v>110</v>
      </c>
      <c r="U1510">
        <v>1.0662848126568001</v>
      </c>
      <c r="V1510" t="s">
        <v>111</v>
      </c>
      <c r="W1510" t="s">
        <v>1076</v>
      </c>
      <c r="X1510">
        <v>1.0568107571335901</v>
      </c>
      <c r="Y1510" t="s">
        <v>1077</v>
      </c>
      <c r="Z1510" t="s">
        <v>1073</v>
      </c>
      <c r="AA1510">
        <v>1.0245044383941999</v>
      </c>
      <c r="AB1510" t="s">
        <v>1074</v>
      </c>
      <c r="AC1510">
        <v>838196</v>
      </c>
      <c r="AD1510">
        <v>1269379</v>
      </c>
      <c r="AE1510">
        <v>1463702</v>
      </c>
      <c r="AF1510" t="s">
        <v>118</v>
      </c>
      <c r="AH1510" s="41" t="s">
        <v>1622</v>
      </c>
      <c r="AI1510" t="s">
        <v>120</v>
      </c>
      <c r="AJ1510" t="s">
        <v>121</v>
      </c>
      <c r="AK1510" s="32">
        <v>43416</v>
      </c>
      <c r="AL1510" s="32">
        <v>43416</v>
      </c>
      <c r="AM1510">
        <v>43</v>
      </c>
      <c r="AN1510">
        <v>1</v>
      </c>
    </row>
    <row r="1511" spans="1:40" x14ac:dyDescent="0.3">
      <c r="A1511" s="32">
        <v>43373</v>
      </c>
      <c r="B1511">
        <v>111748</v>
      </c>
      <c r="C1511">
        <v>0.11</v>
      </c>
      <c r="D1511" t="s">
        <v>191</v>
      </c>
      <c r="E1511" t="s">
        <v>12</v>
      </c>
      <c r="F1511" t="s">
        <v>160</v>
      </c>
      <c r="G1511">
        <v>0</v>
      </c>
      <c r="H1511">
        <v>1</v>
      </c>
      <c r="I1511">
        <v>0</v>
      </c>
      <c r="J1511">
        <v>0</v>
      </c>
      <c r="K1511" t="s">
        <v>129</v>
      </c>
      <c r="L1511">
        <v>1.50172227109451</v>
      </c>
      <c r="M1511" t="s">
        <v>185</v>
      </c>
      <c r="N1511" t="s">
        <v>116</v>
      </c>
      <c r="O1511">
        <v>1.11590409523878</v>
      </c>
      <c r="P1511" t="s">
        <v>134</v>
      </c>
      <c r="Q1511" t="s">
        <v>110</v>
      </c>
      <c r="R1511">
        <v>1.0662848126568001</v>
      </c>
      <c r="S1511" t="s">
        <v>111</v>
      </c>
      <c r="T1511" t="s">
        <v>1076</v>
      </c>
      <c r="U1511">
        <v>1.0568107571335901</v>
      </c>
      <c r="V1511" t="s">
        <v>1077</v>
      </c>
      <c r="W1511" t="s">
        <v>143</v>
      </c>
      <c r="X1511">
        <v>1.04323576308217</v>
      </c>
      <c r="Y1511" t="s">
        <v>149</v>
      </c>
      <c r="Z1511" t="s">
        <v>1073</v>
      </c>
      <c r="AA1511">
        <v>1.0245044383941999</v>
      </c>
      <c r="AB1511" t="s">
        <v>1074</v>
      </c>
      <c r="AC1511">
        <v>850524</v>
      </c>
      <c r="AD1511">
        <v>1290662</v>
      </c>
      <c r="AE1511">
        <v>7729056</v>
      </c>
      <c r="AF1511" t="s">
        <v>118</v>
      </c>
      <c r="AH1511" s="41" t="s">
        <v>1623</v>
      </c>
      <c r="AI1511" t="s">
        <v>120</v>
      </c>
      <c r="AJ1511" t="s">
        <v>121</v>
      </c>
      <c r="AK1511" s="32">
        <v>43451</v>
      </c>
      <c r="AL1511" s="32">
        <v>43451</v>
      </c>
      <c r="AM1511">
        <v>78</v>
      </c>
      <c r="AN1511">
        <v>1</v>
      </c>
    </row>
    <row r="1512" spans="1:40" x14ac:dyDescent="0.3">
      <c r="A1512" s="32">
        <v>43373</v>
      </c>
      <c r="B1512">
        <v>111829</v>
      </c>
      <c r="C1512">
        <v>0.115</v>
      </c>
      <c r="D1512" t="s">
        <v>270</v>
      </c>
      <c r="E1512" t="s">
        <v>21</v>
      </c>
      <c r="F1512" t="s">
        <v>333</v>
      </c>
      <c r="G1512">
        <v>0</v>
      </c>
      <c r="H1512">
        <v>1</v>
      </c>
      <c r="I1512">
        <v>0</v>
      </c>
      <c r="J1512">
        <v>0</v>
      </c>
      <c r="K1512" t="s">
        <v>403</v>
      </c>
      <c r="L1512">
        <v>1.8396365157777299</v>
      </c>
      <c r="M1512" t="s">
        <v>608</v>
      </c>
      <c r="N1512" t="s">
        <v>116</v>
      </c>
      <c r="O1512">
        <v>1.11590409523878</v>
      </c>
      <c r="P1512" t="s">
        <v>134</v>
      </c>
      <c r="Q1512" t="s">
        <v>124</v>
      </c>
      <c r="R1512">
        <v>1.0882273625129699</v>
      </c>
      <c r="S1512" t="s">
        <v>135</v>
      </c>
      <c r="T1512" t="s">
        <v>110</v>
      </c>
      <c r="U1512">
        <v>1.0662848126568001</v>
      </c>
      <c r="V1512" t="s">
        <v>111</v>
      </c>
      <c r="W1512" t="s">
        <v>143</v>
      </c>
      <c r="X1512">
        <v>1.04323576308217</v>
      </c>
      <c r="Y1512" t="s">
        <v>149</v>
      </c>
      <c r="Z1512" t="s">
        <v>1073</v>
      </c>
      <c r="AA1512">
        <v>1.0245044383941999</v>
      </c>
      <c r="AB1512" t="s">
        <v>1074</v>
      </c>
      <c r="AN1512">
        <v>63</v>
      </c>
    </row>
    <row r="1513" spans="1:40" x14ac:dyDescent="0.3">
      <c r="A1513" s="32">
        <v>43373</v>
      </c>
      <c r="B1513">
        <v>111892</v>
      </c>
      <c r="C1513">
        <v>0.11799999999999999</v>
      </c>
      <c r="D1513" t="s">
        <v>347</v>
      </c>
      <c r="E1513" t="s">
        <v>19</v>
      </c>
      <c r="F1513" t="s">
        <v>1249</v>
      </c>
      <c r="G1513">
        <v>0</v>
      </c>
      <c r="H1513">
        <v>1</v>
      </c>
      <c r="I1513">
        <v>0</v>
      </c>
      <c r="J1513">
        <v>0</v>
      </c>
      <c r="K1513" t="s">
        <v>143</v>
      </c>
      <c r="L1513">
        <v>2.10707170174586</v>
      </c>
      <c r="M1513" t="s">
        <v>171</v>
      </c>
      <c r="N1513" t="s">
        <v>110</v>
      </c>
      <c r="O1513">
        <v>1.0662848126568001</v>
      </c>
      <c r="P1513" t="s">
        <v>111</v>
      </c>
      <c r="Q1513" t="s">
        <v>1076</v>
      </c>
      <c r="R1513">
        <v>1.0568107571335901</v>
      </c>
      <c r="S1513" t="s">
        <v>1077</v>
      </c>
      <c r="T1513" t="s">
        <v>1073</v>
      </c>
      <c r="U1513">
        <v>1.0245044383941999</v>
      </c>
      <c r="V1513" t="s">
        <v>1074</v>
      </c>
      <c r="W1513" t="s">
        <v>108</v>
      </c>
      <c r="X1513">
        <v>0.99686932277824802</v>
      </c>
      <c r="Y1513" t="s">
        <v>174</v>
      </c>
      <c r="Z1513" t="s">
        <v>112</v>
      </c>
      <c r="AA1513">
        <v>0.98942657103947196</v>
      </c>
      <c r="AB1513" t="s">
        <v>1584</v>
      </c>
      <c r="AN1513">
        <v>466</v>
      </c>
    </row>
    <row r="1514" spans="1:40" x14ac:dyDescent="0.3">
      <c r="A1514" s="32">
        <v>43373</v>
      </c>
      <c r="B1514">
        <v>112007</v>
      </c>
      <c r="C1514">
        <v>0.25</v>
      </c>
      <c r="D1514" t="s">
        <v>243</v>
      </c>
      <c r="E1514" t="s">
        <v>13</v>
      </c>
      <c r="F1514" t="s">
        <v>204</v>
      </c>
      <c r="G1514">
        <v>0</v>
      </c>
      <c r="H1514">
        <v>1</v>
      </c>
      <c r="I1514">
        <v>0</v>
      </c>
      <c r="J1514">
        <v>0</v>
      </c>
      <c r="K1514" t="s">
        <v>143</v>
      </c>
      <c r="L1514">
        <v>2.10707170174586</v>
      </c>
      <c r="M1514" t="s">
        <v>171</v>
      </c>
      <c r="N1514" t="s">
        <v>403</v>
      </c>
      <c r="O1514">
        <v>1.8396365157777299</v>
      </c>
      <c r="P1514" t="s">
        <v>608</v>
      </c>
      <c r="Q1514" t="s">
        <v>108</v>
      </c>
      <c r="R1514">
        <v>1.40136162698032</v>
      </c>
      <c r="S1514" t="s">
        <v>212</v>
      </c>
      <c r="T1514" t="s">
        <v>110</v>
      </c>
      <c r="U1514">
        <v>1.0662848126568001</v>
      </c>
      <c r="V1514" t="s">
        <v>111</v>
      </c>
      <c r="W1514" t="s">
        <v>1076</v>
      </c>
      <c r="X1514">
        <v>1.0568107571335901</v>
      </c>
      <c r="Y1514" t="s">
        <v>1077</v>
      </c>
      <c r="Z1514" t="s">
        <v>112</v>
      </c>
      <c r="AA1514">
        <v>0.99373936777646399</v>
      </c>
      <c r="AB1514" t="s">
        <v>1584</v>
      </c>
      <c r="AC1514">
        <v>846147</v>
      </c>
      <c r="AD1514">
        <v>1281659</v>
      </c>
      <c r="AE1514">
        <v>9372897</v>
      </c>
      <c r="AF1514" t="s">
        <v>118</v>
      </c>
      <c r="AH1514" s="41" t="s">
        <v>1624</v>
      </c>
      <c r="AI1514" t="s">
        <v>120</v>
      </c>
      <c r="AJ1514" t="s">
        <v>121</v>
      </c>
      <c r="AK1514" s="32">
        <v>43437</v>
      </c>
      <c r="AL1514" s="32">
        <v>43437</v>
      </c>
      <c r="AM1514">
        <v>64</v>
      </c>
      <c r="AN1514">
        <v>1</v>
      </c>
    </row>
    <row r="1515" spans="1:40" ht="31.5" x14ac:dyDescent="0.3">
      <c r="A1515" s="32">
        <v>43373</v>
      </c>
      <c r="B1515">
        <v>112756</v>
      </c>
      <c r="C1515">
        <v>0.113</v>
      </c>
      <c r="D1515" t="s">
        <v>647</v>
      </c>
      <c r="E1515" t="s">
        <v>16</v>
      </c>
      <c r="F1515" t="s">
        <v>1309</v>
      </c>
      <c r="G1515">
        <v>0</v>
      </c>
      <c r="H1515">
        <v>1</v>
      </c>
      <c r="I1515">
        <v>0</v>
      </c>
      <c r="J1515">
        <v>0</v>
      </c>
      <c r="K1515" t="s">
        <v>403</v>
      </c>
      <c r="L1515">
        <v>1.8396365157777299</v>
      </c>
      <c r="M1515" t="s">
        <v>608</v>
      </c>
      <c r="N1515" t="s">
        <v>110</v>
      </c>
      <c r="O1515">
        <v>1.0662848126568001</v>
      </c>
      <c r="P1515" t="s">
        <v>111</v>
      </c>
      <c r="Q1515" t="s">
        <v>1076</v>
      </c>
      <c r="R1515">
        <v>1.0568107571335901</v>
      </c>
      <c r="S1515" t="s">
        <v>1077</v>
      </c>
      <c r="T1515" t="s">
        <v>143</v>
      </c>
      <c r="U1515">
        <v>1.04323576308217</v>
      </c>
      <c r="V1515" t="s">
        <v>149</v>
      </c>
      <c r="W1515" t="s">
        <v>108</v>
      </c>
      <c r="X1515">
        <v>0.99686932277824802</v>
      </c>
      <c r="Y1515" t="s">
        <v>174</v>
      </c>
      <c r="Z1515" t="s">
        <v>1073</v>
      </c>
      <c r="AA1515">
        <v>0.961912540914585</v>
      </c>
      <c r="AB1515" t="s">
        <v>1089</v>
      </c>
      <c r="AC1515">
        <v>853264</v>
      </c>
      <c r="AD1515">
        <v>1295290</v>
      </c>
      <c r="AE1515">
        <v>1014760</v>
      </c>
      <c r="AF1515" t="s">
        <v>118</v>
      </c>
      <c r="AH1515" s="41" t="s">
        <v>1625</v>
      </c>
      <c r="AI1515" t="s">
        <v>151</v>
      </c>
      <c r="AJ1515" t="s">
        <v>121</v>
      </c>
      <c r="AK1515" s="32">
        <v>43455</v>
      </c>
      <c r="AL1515" s="32">
        <v>43455</v>
      </c>
      <c r="AM1515">
        <v>82</v>
      </c>
      <c r="AN1515">
        <v>1</v>
      </c>
    </row>
    <row r="1516" spans="1:40" x14ac:dyDescent="0.3">
      <c r="A1516" s="32">
        <v>43373</v>
      </c>
      <c r="B1516">
        <v>112775</v>
      </c>
      <c r="C1516">
        <v>0.10100000000000001</v>
      </c>
      <c r="D1516" t="s">
        <v>137</v>
      </c>
      <c r="E1516" t="s">
        <v>16</v>
      </c>
      <c r="F1516" t="s">
        <v>1232</v>
      </c>
      <c r="G1516">
        <v>0</v>
      </c>
      <c r="H1516">
        <v>1</v>
      </c>
      <c r="I1516">
        <v>0</v>
      </c>
      <c r="J1516">
        <v>0</v>
      </c>
      <c r="K1516" t="s">
        <v>106</v>
      </c>
      <c r="L1516">
        <v>1.24881200088203</v>
      </c>
      <c r="M1516" t="s">
        <v>1095</v>
      </c>
      <c r="N1516" t="s">
        <v>129</v>
      </c>
      <c r="O1516">
        <v>1.2030725316672199</v>
      </c>
      <c r="P1516" t="s">
        <v>169</v>
      </c>
      <c r="Q1516" t="s">
        <v>108</v>
      </c>
      <c r="R1516">
        <v>1.12625407714445</v>
      </c>
      <c r="S1516" t="s">
        <v>109</v>
      </c>
      <c r="T1516" t="s">
        <v>110</v>
      </c>
      <c r="U1516">
        <v>1.0662848126568001</v>
      </c>
      <c r="V1516" t="s">
        <v>111</v>
      </c>
      <c r="W1516" t="s">
        <v>1076</v>
      </c>
      <c r="X1516">
        <v>1.0568107571335901</v>
      </c>
      <c r="Y1516" t="s">
        <v>1077</v>
      </c>
      <c r="Z1516" t="s">
        <v>143</v>
      </c>
      <c r="AA1516">
        <v>1.04323576308217</v>
      </c>
      <c r="AB1516" t="s">
        <v>149</v>
      </c>
      <c r="AN1516">
        <v>60</v>
      </c>
    </row>
    <row r="1517" spans="1:40" x14ac:dyDescent="0.3">
      <c r="A1517" s="32">
        <v>43373</v>
      </c>
      <c r="B1517">
        <v>112813</v>
      </c>
      <c r="C1517">
        <v>0.105</v>
      </c>
      <c r="D1517" t="s">
        <v>248</v>
      </c>
      <c r="E1517" t="s">
        <v>20</v>
      </c>
      <c r="F1517" t="s">
        <v>1394</v>
      </c>
      <c r="G1517">
        <v>0</v>
      </c>
      <c r="H1517">
        <v>1</v>
      </c>
      <c r="I1517">
        <v>0</v>
      </c>
      <c r="J1517">
        <v>0</v>
      </c>
      <c r="K1517" t="s">
        <v>112</v>
      </c>
      <c r="L1517">
        <v>1.2590869305002199</v>
      </c>
      <c r="M1517" t="s">
        <v>1583</v>
      </c>
      <c r="N1517" t="s">
        <v>106</v>
      </c>
      <c r="O1517">
        <v>1.24881200088203</v>
      </c>
      <c r="P1517" t="s">
        <v>1095</v>
      </c>
      <c r="Q1517" t="s">
        <v>108</v>
      </c>
      <c r="R1517">
        <v>1.12625407714445</v>
      </c>
      <c r="S1517" t="s">
        <v>109</v>
      </c>
      <c r="T1517" t="s">
        <v>116</v>
      </c>
      <c r="U1517">
        <v>1.11590409523878</v>
      </c>
      <c r="V1517" t="s">
        <v>134</v>
      </c>
      <c r="W1517" t="s">
        <v>110</v>
      </c>
      <c r="X1517">
        <v>1.0662848126568001</v>
      </c>
      <c r="Y1517" t="s">
        <v>111</v>
      </c>
      <c r="Z1517" t="s">
        <v>1076</v>
      </c>
      <c r="AA1517">
        <v>1.0568107571335901</v>
      </c>
      <c r="AB1517" t="s">
        <v>1077</v>
      </c>
      <c r="AC1517">
        <v>844069</v>
      </c>
      <c r="AD1517">
        <v>1278373</v>
      </c>
      <c r="AE1517">
        <v>8057457</v>
      </c>
      <c r="AF1517" t="s">
        <v>118</v>
      </c>
      <c r="AH1517" s="41" t="s">
        <v>205</v>
      </c>
      <c r="AI1517" t="s">
        <v>120</v>
      </c>
      <c r="AJ1517" t="s">
        <v>121</v>
      </c>
      <c r="AK1517" s="32">
        <v>43431</v>
      </c>
      <c r="AL1517" s="32">
        <v>43431</v>
      </c>
      <c r="AM1517">
        <v>58</v>
      </c>
      <c r="AN1517">
        <v>1</v>
      </c>
    </row>
    <row r="1518" spans="1:40" ht="31.5" x14ac:dyDescent="0.3">
      <c r="A1518" s="32">
        <v>43373</v>
      </c>
      <c r="B1518">
        <v>112833</v>
      </c>
      <c r="C1518">
        <v>0.114</v>
      </c>
      <c r="D1518" t="s">
        <v>1163</v>
      </c>
      <c r="E1518" t="s">
        <v>21</v>
      </c>
      <c r="F1518" t="s">
        <v>385</v>
      </c>
      <c r="G1518">
        <v>0</v>
      </c>
      <c r="H1518">
        <v>1</v>
      </c>
      <c r="I1518">
        <v>0</v>
      </c>
      <c r="J1518">
        <v>0</v>
      </c>
      <c r="K1518" t="s">
        <v>403</v>
      </c>
      <c r="L1518">
        <v>1.8396365157777299</v>
      </c>
      <c r="M1518" t="s">
        <v>608</v>
      </c>
      <c r="N1518" t="s">
        <v>116</v>
      </c>
      <c r="O1518">
        <v>1.11590409523878</v>
      </c>
      <c r="P1518" t="s">
        <v>134</v>
      </c>
      <c r="Q1518" t="s">
        <v>124</v>
      </c>
      <c r="R1518">
        <v>1.0882273625129699</v>
      </c>
      <c r="S1518" t="s">
        <v>135</v>
      </c>
      <c r="T1518" t="s">
        <v>110</v>
      </c>
      <c r="U1518">
        <v>1.0662848126568001</v>
      </c>
      <c r="V1518" t="s">
        <v>111</v>
      </c>
      <c r="W1518" t="s">
        <v>1076</v>
      </c>
      <c r="X1518">
        <v>1.0568107571335901</v>
      </c>
      <c r="Y1518" t="s">
        <v>1077</v>
      </c>
      <c r="Z1518" t="s">
        <v>143</v>
      </c>
      <c r="AA1518">
        <v>1.04323576308217</v>
      </c>
      <c r="AB1518" t="s">
        <v>149</v>
      </c>
      <c r="AC1518">
        <v>838502</v>
      </c>
      <c r="AD1518">
        <v>1269886</v>
      </c>
      <c r="AE1518">
        <v>9280645</v>
      </c>
      <c r="AF1518" t="s">
        <v>118</v>
      </c>
      <c r="AH1518" s="41" t="s">
        <v>1626</v>
      </c>
      <c r="AI1518" t="s">
        <v>158</v>
      </c>
      <c r="AJ1518" t="s">
        <v>121</v>
      </c>
      <c r="AK1518" s="32">
        <v>43416</v>
      </c>
      <c r="AL1518" s="32">
        <v>43416</v>
      </c>
      <c r="AM1518">
        <v>43</v>
      </c>
      <c r="AN1518">
        <v>1</v>
      </c>
    </row>
    <row r="1519" spans="1:40" x14ac:dyDescent="0.3">
      <c r="A1519" s="32">
        <v>43373</v>
      </c>
      <c r="B1519">
        <v>112850</v>
      </c>
      <c r="C1519">
        <v>0.112</v>
      </c>
      <c r="D1519" t="s">
        <v>239</v>
      </c>
      <c r="E1519" t="s">
        <v>25</v>
      </c>
      <c r="F1519" t="s">
        <v>1301</v>
      </c>
      <c r="G1519">
        <v>0</v>
      </c>
      <c r="H1519">
        <v>1</v>
      </c>
      <c r="I1519">
        <v>0</v>
      </c>
      <c r="J1519">
        <v>0</v>
      </c>
      <c r="K1519" t="s">
        <v>106</v>
      </c>
      <c r="L1519">
        <v>1.55325081796186</v>
      </c>
      <c r="M1519" t="s">
        <v>698</v>
      </c>
      <c r="N1519" t="s">
        <v>108</v>
      </c>
      <c r="O1519">
        <v>1.12625407714445</v>
      </c>
      <c r="P1519" t="s">
        <v>109</v>
      </c>
      <c r="Q1519" t="s">
        <v>116</v>
      </c>
      <c r="R1519">
        <v>1.11590409523878</v>
      </c>
      <c r="S1519" t="s">
        <v>134</v>
      </c>
      <c r="T1519" t="s">
        <v>110</v>
      </c>
      <c r="U1519">
        <v>1.0662848126568001</v>
      </c>
      <c r="V1519" t="s">
        <v>111</v>
      </c>
      <c r="W1519" t="s">
        <v>1076</v>
      </c>
      <c r="X1519">
        <v>1.0568107571335901</v>
      </c>
      <c r="Y1519" t="s">
        <v>1077</v>
      </c>
      <c r="Z1519" t="s">
        <v>129</v>
      </c>
      <c r="AA1519">
        <v>1.03170504820927</v>
      </c>
      <c r="AB1519" t="s">
        <v>891</v>
      </c>
      <c r="AC1519">
        <v>840422</v>
      </c>
      <c r="AD1519">
        <v>1272903</v>
      </c>
      <c r="AE1519">
        <v>9146440</v>
      </c>
      <c r="AF1519" t="s">
        <v>118</v>
      </c>
      <c r="AH1519" s="41" t="s">
        <v>1627</v>
      </c>
      <c r="AI1519" t="s">
        <v>151</v>
      </c>
      <c r="AJ1519" t="s">
        <v>121</v>
      </c>
      <c r="AK1519" s="32">
        <v>43419</v>
      </c>
      <c r="AL1519" s="32">
        <v>43419</v>
      </c>
      <c r="AM1519">
        <v>46</v>
      </c>
      <c r="AN1519">
        <v>1</v>
      </c>
    </row>
    <row r="1520" spans="1:40" ht="31.5" x14ac:dyDescent="0.3">
      <c r="A1520" s="32">
        <v>43373</v>
      </c>
      <c r="B1520">
        <v>112970</v>
      </c>
      <c r="C1520">
        <v>0.10299999999999999</v>
      </c>
      <c r="D1520" t="s">
        <v>330</v>
      </c>
      <c r="E1520" t="s">
        <v>14</v>
      </c>
      <c r="F1520" t="s">
        <v>287</v>
      </c>
      <c r="G1520">
        <v>0</v>
      </c>
      <c r="H1520">
        <v>0</v>
      </c>
      <c r="I1520">
        <v>0</v>
      </c>
      <c r="J1520">
        <v>1</v>
      </c>
      <c r="K1520" t="s">
        <v>112</v>
      </c>
      <c r="L1520">
        <v>1.65451141466472</v>
      </c>
      <c r="M1520" t="s">
        <v>1583</v>
      </c>
      <c r="N1520" t="s">
        <v>106</v>
      </c>
      <c r="O1520">
        <v>1.24881200088203</v>
      </c>
      <c r="P1520" t="s">
        <v>1095</v>
      </c>
      <c r="Q1520" t="s">
        <v>129</v>
      </c>
      <c r="R1520">
        <v>1.2030725316672199</v>
      </c>
      <c r="S1520" t="s">
        <v>169</v>
      </c>
      <c r="T1520" t="s">
        <v>110</v>
      </c>
      <c r="U1520">
        <v>1.0662848126568001</v>
      </c>
      <c r="V1520" t="s">
        <v>111</v>
      </c>
      <c r="W1520" t="s">
        <v>1076</v>
      </c>
      <c r="X1520">
        <v>1.0568107571335901</v>
      </c>
      <c r="Y1520" t="s">
        <v>1077</v>
      </c>
      <c r="Z1520" t="s">
        <v>1073</v>
      </c>
      <c r="AA1520">
        <v>1.0245044383941999</v>
      </c>
      <c r="AB1520" t="s">
        <v>1074</v>
      </c>
      <c r="AC1520">
        <v>847251</v>
      </c>
      <c r="AD1520">
        <v>1283736</v>
      </c>
      <c r="AE1520">
        <v>1834175</v>
      </c>
      <c r="AF1520" t="s">
        <v>118</v>
      </c>
      <c r="AH1520" s="41" t="s">
        <v>1628</v>
      </c>
      <c r="AI1520" t="s">
        <v>120</v>
      </c>
      <c r="AJ1520" t="s">
        <v>121</v>
      </c>
      <c r="AK1520" s="32">
        <v>43439</v>
      </c>
      <c r="AL1520" s="32">
        <v>43439</v>
      </c>
      <c r="AM1520">
        <v>66</v>
      </c>
      <c r="AN1520">
        <v>1</v>
      </c>
    </row>
    <row r="1521" spans="1:40" x14ac:dyDescent="0.3">
      <c r="A1521" s="32">
        <v>43373</v>
      </c>
      <c r="B1521">
        <v>113658</v>
      </c>
      <c r="C1521">
        <v>0.13800000000000001</v>
      </c>
      <c r="D1521" t="s">
        <v>356</v>
      </c>
      <c r="E1521" t="s">
        <v>30</v>
      </c>
      <c r="F1521" t="s">
        <v>1256</v>
      </c>
      <c r="G1521">
        <v>0</v>
      </c>
      <c r="H1521">
        <v>1</v>
      </c>
      <c r="I1521">
        <v>0</v>
      </c>
      <c r="J1521">
        <v>0</v>
      </c>
      <c r="K1521" t="s">
        <v>403</v>
      </c>
      <c r="L1521">
        <v>1.8396365157777299</v>
      </c>
      <c r="M1521" t="s">
        <v>608</v>
      </c>
      <c r="N1521" t="s">
        <v>106</v>
      </c>
      <c r="O1521">
        <v>1.24881200088203</v>
      </c>
      <c r="P1521" t="s">
        <v>1095</v>
      </c>
      <c r="Q1521" t="s">
        <v>112</v>
      </c>
      <c r="R1521">
        <v>1.1480266733769999</v>
      </c>
      <c r="S1521" t="s">
        <v>1583</v>
      </c>
      <c r="T1521" t="s">
        <v>108</v>
      </c>
      <c r="U1521">
        <v>1.12625407714445</v>
      </c>
      <c r="V1521" t="s">
        <v>109</v>
      </c>
      <c r="W1521" t="s">
        <v>116</v>
      </c>
      <c r="X1521">
        <v>1.11590409523878</v>
      </c>
      <c r="Y1521" t="s">
        <v>134</v>
      </c>
      <c r="Z1521" t="s">
        <v>110</v>
      </c>
      <c r="AA1521">
        <v>1.0662848126568001</v>
      </c>
      <c r="AB1521" t="s">
        <v>111</v>
      </c>
      <c r="AC1521">
        <v>844991</v>
      </c>
      <c r="AD1521">
        <v>1279811</v>
      </c>
      <c r="AE1521">
        <v>8743171</v>
      </c>
      <c r="AF1521" t="s">
        <v>118</v>
      </c>
      <c r="AH1521" s="41" t="s">
        <v>1629</v>
      </c>
      <c r="AI1521" t="s">
        <v>120</v>
      </c>
      <c r="AJ1521" t="s">
        <v>121</v>
      </c>
      <c r="AK1521" s="32">
        <v>43432</v>
      </c>
      <c r="AL1521" s="32">
        <v>43432</v>
      </c>
      <c r="AM1521">
        <v>59</v>
      </c>
      <c r="AN1521">
        <v>1</v>
      </c>
    </row>
    <row r="1522" spans="1:40" x14ac:dyDescent="0.3">
      <c r="A1522" s="32">
        <v>43373</v>
      </c>
      <c r="B1522">
        <v>113658</v>
      </c>
      <c r="C1522">
        <v>0.13800000000000001</v>
      </c>
      <c r="D1522" t="s">
        <v>356</v>
      </c>
      <c r="E1522" t="s">
        <v>30</v>
      </c>
      <c r="F1522" t="s">
        <v>1256</v>
      </c>
      <c r="G1522">
        <v>0</v>
      </c>
      <c r="H1522">
        <v>1</v>
      </c>
      <c r="I1522">
        <v>0</v>
      </c>
      <c r="J1522">
        <v>0</v>
      </c>
      <c r="K1522" t="s">
        <v>403</v>
      </c>
      <c r="L1522">
        <v>1.8396365157777299</v>
      </c>
      <c r="M1522" t="s">
        <v>608</v>
      </c>
      <c r="N1522" t="s">
        <v>106</v>
      </c>
      <c r="O1522">
        <v>1.24881200088203</v>
      </c>
      <c r="P1522" t="s">
        <v>1095</v>
      </c>
      <c r="Q1522" t="s">
        <v>112</v>
      </c>
      <c r="R1522">
        <v>1.1480266733769999</v>
      </c>
      <c r="S1522" t="s">
        <v>1583</v>
      </c>
      <c r="T1522" t="s">
        <v>108</v>
      </c>
      <c r="U1522">
        <v>1.12625407714445</v>
      </c>
      <c r="V1522" t="s">
        <v>109</v>
      </c>
      <c r="W1522" t="s">
        <v>116</v>
      </c>
      <c r="X1522">
        <v>1.11590409523878</v>
      </c>
      <c r="Y1522" t="s">
        <v>134</v>
      </c>
      <c r="Z1522" t="s">
        <v>110</v>
      </c>
      <c r="AA1522">
        <v>1.0662848126568001</v>
      </c>
      <c r="AB1522" t="s">
        <v>111</v>
      </c>
      <c r="AC1522">
        <v>840016</v>
      </c>
      <c r="AD1522">
        <v>1272288</v>
      </c>
      <c r="AE1522">
        <v>8743171</v>
      </c>
      <c r="AF1522" t="s">
        <v>118</v>
      </c>
      <c r="AH1522" s="41" t="s">
        <v>1630</v>
      </c>
      <c r="AI1522" t="s">
        <v>151</v>
      </c>
      <c r="AJ1522" t="s">
        <v>121</v>
      </c>
      <c r="AK1522" s="32">
        <v>43419</v>
      </c>
      <c r="AL1522" s="32">
        <v>43419</v>
      </c>
      <c r="AM1522">
        <v>46</v>
      </c>
      <c r="AN1522">
        <v>1</v>
      </c>
    </row>
    <row r="1523" spans="1:40" x14ac:dyDescent="0.3">
      <c r="A1523" s="32">
        <v>43373</v>
      </c>
      <c r="B1523">
        <v>113986</v>
      </c>
      <c r="C1523">
        <v>0.11700000000000001</v>
      </c>
      <c r="D1523" t="s">
        <v>141</v>
      </c>
      <c r="E1523" t="s">
        <v>29</v>
      </c>
      <c r="F1523" t="s">
        <v>1336</v>
      </c>
      <c r="G1523">
        <v>0</v>
      </c>
      <c r="H1523">
        <v>1</v>
      </c>
      <c r="I1523">
        <v>0</v>
      </c>
      <c r="J1523">
        <v>0</v>
      </c>
      <c r="K1523" t="s">
        <v>403</v>
      </c>
      <c r="L1523">
        <v>1.8396365157777299</v>
      </c>
      <c r="M1523" t="s">
        <v>608</v>
      </c>
      <c r="N1523" t="s">
        <v>116</v>
      </c>
      <c r="O1523">
        <v>1.11590409523878</v>
      </c>
      <c r="P1523" t="s">
        <v>134</v>
      </c>
      <c r="Q1523" t="s">
        <v>124</v>
      </c>
      <c r="R1523">
        <v>1.0882273625129699</v>
      </c>
      <c r="S1523" t="s">
        <v>135</v>
      </c>
      <c r="T1523" t="s">
        <v>110</v>
      </c>
      <c r="U1523">
        <v>1.0662848126568001</v>
      </c>
      <c r="V1523" t="s">
        <v>111</v>
      </c>
      <c r="W1523" t="s">
        <v>143</v>
      </c>
      <c r="X1523">
        <v>1.04323576308217</v>
      </c>
      <c r="Y1523" t="s">
        <v>149</v>
      </c>
      <c r="Z1523" t="s">
        <v>1073</v>
      </c>
      <c r="AA1523">
        <v>1.0245044383941999</v>
      </c>
      <c r="AB1523" t="s">
        <v>1074</v>
      </c>
      <c r="AC1523">
        <v>841572</v>
      </c>
      <c r="AD1523">
        <v>1274685</v>
      </c>
      <c r="AE1523">
        <v>8743155</v>
      </c>
      <c r="AF1523" t="s">
        <v>118</v>
      </c>
      <c r="AH1523" s="41" t="s">
        <v>1631</v>
      </c>
      <c r="AI1523" t="s">
        <v>151</v>
      </c>
      <c r="AJ1523" t="s">
        <v>121</v>
      </c>
      <c r="AK1523" s="32">
        <v>43423</v>
      </c>
      <c r="AL1523" s="32">
        <v>43423</v>
      </c>
      <c r="AM1523">
        <v>50</v>
      </c>
      <c r="AN1523">
        <v>1</v>
      </c>
    </row>
    <row r="1524" spans="1:40" x14ac:dyDescent="0.3">
      <c r="A1524" s="32">
        <v>43373</v>
      </c>
      <c r="B1524">
        <v>114078</v>
      </c>
      <c r="C1524">
        <v>0.122</v>
      </c>
      <c r="D1524" t="s">
        <v>1163</v>
      </c>
      <c r="E1524" t="s">
        <v>22</v>
      </c>
      <c r="F1524" t="s">
        <v>1550</v>
      </c>
      <c r="G1524">
        <v>0</v>
      </c>
      <c r="H1524">
        <v>1</v>
      </c>
      <c r="I1524">
        <v>0</v>
      </c>
      <c r="J1524">
        <v>0</v>
      </c>
      <c r="K1524" t="s">
        <v>403</v>
      </c>
      <c r="L1524">
        <v>1.8396365157777299</v>
      </c>
      <c r="M1524" t="s">
        <v>608</v>
      </c>
      <c r="N1524" t="s">
        <v>106</v>
      </c>
      <c r="O1524">
        <v>1.24881200088203</v>
      </c>
      <c r="P1524" t="s">
        <v>1095</v>
      </c>
      <c r="Q1524" t="s">
        <v>124</v>
      </c>
      <c r="R1524">
        <v>1.0882273625129699</v>
      </c>
      <c r="S1524" t="s">
        <v>135</v>
      </c>
      <c r="T1524" t="s">
        <v>110</v>
      </c>
      <c r="U1524">
        <v>1.0662848126568001</v>
      </c>
      <c r="V1524" t="s">
        <v>111</v>
      </c>
      <c r="W1524" t="s">
        <v>1076</v>
      </c>
      <c r="X1524">
        <v>1.0568107571335901</v>
      </c>
      <c r="Y1524" t="s">
        <v>1077</v>
      </c>
      <c r="Z1524" t="s">
        <v>143</v>
      </c>
      <c r="AA1524">
        <v>1.04323576308217</v>
      </c>
      <c r="AB1524" t="s">
        <v>149</v>
      </c>
      <c r="AC1524">
        <v>854206</v>
      </c>
      <c r="AD1524">
        <v>1296538</v>
      </c>
      <c r="AE1524">
        <v>8074098</v>
      </c>
      <c r="AF1524" t="s">
        <v>198</v>
      </c>
      <c r="AH1524" s="41" t="s">
        <v>1632</v>
      </c>
      <c r="AI1524" t="s">
        <v>151</v>
      </c>
      <c r="AJ1524" t="s">
        <v>121</v>
      </c>
      <c r="AK1524" s="32">
        <v>43455</v>
      </c>
      <c r="AL1524" s="32">
        <v>43455</v>
      </c>
      <c r="AM1524">
        <v>82</v>
      </c>
      <c r="AN1524">
        <v>1</v>
      </c>
    </row>
    <row r="1525" spans="1:40" x14ac:dyDescent="0.3">
      <c r="A1525" s="32">
        <v>43373</v>
      </c>
      <c r="B1525">
        <v>114078</v>
      </c>
      <c r="C1525">
        <v>0.122</v>
      </c>
      <c r="D1525" t="s">
        <v>1163</v>
      </c>
      <c r="E1525" t="s">
        <v>22</v>
      </c>
      <c r="F1525" t="s">
        <v>1550</v>
      </c>
      <c r="G1525">
        <v>0</v>
      </c>
      <c r="H1525">
        <v>1</v>
      </c>
      <c r="I1525">
        <v>0</v>
      </c>
      <c r="J1525">
        <v>0</v>
      </c>
      <c r="K1525" t="s">
        <v>403</v>
      </c>
      <c r="L1525">
        <v>1.8396365157777299</v>
      </c>
      <c r="M1525" t="s">
        <v>608</v>
      </c>
      <c r="N1525" t="s">
        <v>106</v>
      </c>
      <c r="O1525">
        <v>1.24881200088203</v>
      </c>
      <c r="P1525" t="s">
        <v>1095</v>
      </c>
      <c r="Q1525" t="s">
        <v>124</v>
      </c>
      <c r="R1525">
        <v>1.0882273625129699</v>
      </c>
      <c r="S1525" t="s">
        <v>135</v>
      </c>
      <c r="T1525" t="s">
        <v>110</v>
      </c>
      <c r="U1525">
        <v>1.0662848126568001</v>
      </c>
      <c r="V1525" t="s">
        <v>111</v>
      </c>
      <c r="W1525" t="s">
        <v>1076</v>
      </c>
      <c r="X1525">
        <v>1.0568107571335901</v>
      </c>
      <c r="Y1525" t="s">
        <v>1077</v>
      </c>
      <c r="Z1525" t="s">
        <v>143</v>
      </c>
      <c r="AA1525">
        <v>1.04323576308217</v>
      </c>
      <c r="AB1525" t="s">
        <v>149</v>
      </c>
      <c r="AC1525">
        <v>854207</v>
      </c>
      <c r="AD1525">
        <v>1296539</v>
      </c>
      <c r="AE1525">
        <v>8074098</v>
      </c>
      <c r="AF1525" t="s">
        <v>118</v>
      </c>
      <c r="AH1525" s="41" t="s">
        <v>1633</v>
      </c>
      <c r="AI1525" t="s">
        <v>151</v>
      </c>
      <c r="AJ1525" t="s">
        <v>121</v>
      </c>
      <c r="AK1525" s="32">
        <v>43455</v>
      </c>
      <c r="AL1525" s="32">
        <v>43455</v>
      </c>
      <c r="AM1525">
        <v>82</v>
      </c>
      <c r="AN1525">
        <v>1</v>
      </c>
    </row>
    <row r="1526" spans="1:40" x14ac:dyDescent="0.3">
      <c r="A1526" s="32">
        <v>43373</v>
      </c>
      <c r="B1526">
        <v>114098</v>
      </c>
      <c r="C1526">
        <v>0.104</v>
      </c>
      <c r="D1526" t="s">
        <v>382</v>
      </c>
      <c r="E1526" t="s">
        <v>22</v>
      </c>
      <c r="F1526" t="s">
        <v>1550</v>
      </c>
      <c r="G1526">
        <v>0</v>
      </c>
      <c r="H1526">
        <v>1</v>
      </c>
      <c r="I1526">
        <v>0</v>
      </c>
      <c r="J1526">
        <v>0</v>
      </c>
      <c r="K1526" t="s">
        <v>129</v>
      </c>
      <c r="L1526">
        <v>1.6363594622045099</v>
      </c>
      <c r="M1526" t="s">
        <v>708</v>
      </c>
      <c r="N1526" t="s">
        <v>108</v>
      </c>
      <c r="O1526">
        <v>1.40136162698032</v>
      </c>
      <c r="P1526" t="s">
        <v>212</v>
      </c>
      <c r="Q1526" t="s">
        <v>116</v>
      </c>
      <c r="R1526">
        <v>1.11590409523878</v>
      </c>
      <c r="S1526" t="s">
        <v>134</v>
      </c>
      <c r="T1526" t="s">
        <v>110</v>
      </c>
      <c r="U1526">
        <v>1.0662848126568001</v>
      </c>
      <c r="V1526" t="s">
        <v>111</v>
      </c>
      <c r="W1526" t="s">
        <v>1076</v>
      </c>
      <c r="X1526">
        <v>1.0568107571335901</v>
      </c>
      <c r="Y1526" t="s">
        <v>1077</v>
      </c>
      <c r="Z1526" t="s">
        <v>143</v>
      </c>
      <c r="AA1526">
        <v>1.04323576308217</v>
      </c>
      <c r="AB1526" t="s">
        <v>149</v>
      </c>
      <c r="AC1526">
        <v>854208</v>
      </c>
      <c r="AD1526">
        <v>1296540</v>
      </c>
      <c r="AE1526">
        <v>8074098</v>
      </c>
      <c r="AF1526" t="s">
        <v>118</v>
      </c>
      <c r="AH1526" s="41" t="s">
        <v>1634</v>
      </c>
      <c r="AI1526" t="s">
        <v>151</v>
      </c>
      <c r="AJ1526" t="s">
        <v>121</v>
      </c>
      <c r="AK1526" s="32">
        <v>43455</v>
      </c>
      <c r="AL1526" s="32">
        <v>43455</v>
      </c>
      <c r="AM1526">
        <v>82</v>
      </c>
      <c r="AN1526">
        <v>1</v>
      </c>
    </row>
    <row r="1527" spans="1:40" ht="31.5" x14ac:dyDescent="0.3">
      <c r="A1527" s="32">
        <v>43373</v>
      </c>
      <c r="B1527">
        <v>114566</v>
      </c>
      <c r="C1527">
        <v>0.105</v>
      </c>
      <c r="D1527" t="s">
        <v>347</v>
      </c>
      <c r="E1527" t="s">
        <v>13</v>
      </c>
      <c r="F1527" t="s">
        <v>237</v>
      </c>
      <c r="G1527">
        <v>0</v>
      </c>
      <c r="H1527">
        <v>1</v>
      </c>
      <c r="I1527">
        <v>0</v>
      </c>
      <c r="J1527">
        <v>0</v>
      </c>
      <c r="K1527" t="s">
        <v>403</v>
      </c>
      <c r="L1527">
        <v>1.8396365157777299</v>
      </c>
      <c r="M1527" t="s">
        <v>608</v>
      </c>
      <c r="N1527" t="s">
        <v>1073</v>
      </c>
      <c r="O1527">
        <v>1.11838297570126</v>
      </c>
      <c r="P1527" t="s">
        <v>1121</v>
      </c>
      <c r="Q1527" t="s">
        <v>110</v>
      </c>
      <c r="R1527">
        <v>1.0662848126568001</v>
      </c>
      <c r="S1527" t="s">
        <v>111</v>
      </c>
      <c r="T1527" t="s">
        <v>1076</v>
      </c>
      <c r="U1527">
        <v>1.0568107571335901</v>
      </c>
      <c r="V1527" t="s">
        <v>1077</v>
      </c>
      <c r="W1527" t="s">
        <v>143</v>
      </c>
      <c r="X1527">
        <v>1.00319740091302</v>
      </c>
      <c r="Y1527" t="s">
        <v>144</v>
      </c>
      <c r="Z1527" t="s">
        <v>108</v>
      </c>
      <c r="AA1527">
        <v>0.99686932277824802</v>
      </c>
      <c r="AB1527" t="s">
        <v>174</v>
      </c>
      <c r="AC1527">
        <v>839192</v>
      </c>
      <c r="AD1527">
        <v>1270934</v>
      </c>
      <c r="AE1527">
        <v>1769280</v>
      </c>
      <c r="AF1527" t="s">
        <v>118</v>
      </c>
      <c r="AH1527" s="41" t="s">
        <v>1635</v>
      </c>
      <c r="AI1527" t="s">
        <v>120</v>
      </c>
      <c r="AJ1527" t="s">
        <v>121</v>
      </c>
      <c r="AK1527" s="32">
        <v>43417</v>
      </c>
      <c r="AL1527" s="32">
        <v>43417</v>
      </c>
      <c r="AM1527">
        <v>44</v>
      </c>
      <c r="AN1527">
        <v>1</v>
      </c>
    </row>
    <row r="1528" spans="1:40" ht="47.25" x14ac:dyDescent="0.3">
      <c r="A1528" s="32">
        <v>43373</v>
      </c>
      <c r="B1528">
        <v>114575</v>
      </c>
      <c r="C1528">
        <v>0.16500000000000001</v>
      </c>
      <c r="D1528" t="s">
        <v>252</v>
      </c>
      <c r="E1528" t="s">
        <v>26</v>
      </c>
      <c r="F1528" t="s">
        <v>1604</v>
      </c>
      <c r="G1528">
        <v>0</v>
      </c>
      <c r="H1528">
        <v>1</v>
      </c>
      <c r="I1528">
        <v>0</v>
      </c>
      <c r="J1528">
        <v>0</v>
      </c>
      <c r="K1528" t="s">
        <v>403</v>
      </c>
      <c r="L1528">
        <v>1.8396365157777299</v>
      </c>
      <c r="M1528" t="s">
        <v>608</v>
      </c>
      <c r="N1528" t="s">
        <v>106</v>
      </c>
      <c r="O1528">
        <v>1.24881200088203</v>
      </c>
      <c r="P1528" t="s">
        <v>1095</v>
      </c>
      <c r="Q1528" t="s">
        <v>124</v>
      </c>
      <c r="R1528">
        <v>1.0882273625129699</v>
      </c>
      <c r="S1528" t="s">
        <v>135</v>
      </c>
      <c r="T1528" t="s">
        <v>110</v>
      </c>
      <c r="U1528">
        <v>1.0662848126568001</v>
      </c>
      <c r="V1528" t="s">
        <v>111</v>
      </c>
      <c r="W1528" t="s">
        <v>1076</v>
      </c>
      <c r="X1528">
        <v>1.0568107571335901</v>
      </c>
      <c r="Y1528" t="s">
        <v>1077</v>
      </c>
      <c r="Z1528" t="s">
        <v>143</v>
      </c>
      <c r="AA1528">
        <v>1.04323576308217</v>
      </c>
      <c r="AB1528" t="s">
        <v>149</v>
      </c>
      <c r="AC1528">
        <v>844757</v>
      </c>
      <c r="AD1528">
        <v>1279397</v>
      </c>
      <c r="AE1528">
        <v>8997819</v>
      </c>
      <c r="AF1528" t="s">
        <v>118</v>
      </c>
      <c r="AH1528" s="41" t="s">
        <v>1636</v>
      </c>
      <c r="AI1528" t="s">
        <v>120</v>
      </c>
      <c r="AJ1528" t="s">
        <v>121</v>
      </c>
      <c r="AK1528" s="32">
        <v>43432</v>
      </c>
      <c r="AL1528" s="32">
        <v>43432</v>
      </c>
      <c r="AM1528">
        <v>59</v>
      </c>
      <c r="AN1528">
        <v>1</v>
      </c>
    </row>
    <row r="1529" spans="1:40" ht="31.5" x14ac:dyDescent="0.3">
      <c r="A1529" s="32">
        <v>43373</v>
      </c>
      <c r="B1529">
        <v>114628</v>
      </c>
      <c r="C1529">
        <v>0.105</v>
      </c>
      <c r="D1529" t="s">
        <v>254</v>
      </c>
      <c r="E1529" t="s">
        <v>31</v>
      </c>
      <c r="F1529" t="s">
        <v>1373</v>
      </c>
      <c r="G1529">
        <v>0</v>
      </c>
      <c r="H1529">
        <v>1</v>
      </c>
      <c r="I1529">
        <v>0</v>
      </c>
      <c r="J1529">
        <v>0</v>
      </c>
      <c r="K1529" t="s">
        <v>403</v>
      </c>
      <c r="L1529">
        <v>1.8396365157777299</v>
      </c>
      <c r="M1529" t="s">
        <v>608</v>
      </c>
      <c r="N1529" t="s">
        <v>110</v>
      </c>
      <c r="O1529">
        <v>1.0662848126568001</v>
      </c>
      <c r="P1529" t="s">
        <v>111</v>
      </c>
      <c r="Q1529" t="s">
        <v>1076</v>
      </c>
      <c r="R1529">
        <v>1.0568107571335901</v>
      </c>
      <c r="S1529" t="s">
        <v>1077</v>
      </c>
      <c r="T1529" t="s">
        <v>1073</v>
      </c>
      <c r="U1529">
        <v>1.0245044383941999</v>
      </c>
      <c r="V1529" t="s">
        <v>1074</v>
      </c>
      <c r="W1529" t="s">
        <v>143</v>
      </c>
      <c r="X1529">
        <v>1.00319740091302</v>
      </c>
      <c r="Y1529" t="s">
        <v>144</v>
      </c>
      <c r="Z1529" t="s">
        <v>108</v>
      </c>
      <c r="AA1529">
        <v>0.99686932277824802</v>
      </c>
      <c r="AB1529" t="s">
        <v>174</v>
      </c>
      <c r="AC1529">
        <v>831694</v>
      </c>
      <c r="AD1529">
        <v>1258769</v>
      </c>
      <c r="AE1529">
        <v>9284985</v>
      </c>
      <c r="AF1529" t="s">
        <v>118</v>
      </c>
      <c r="AH1529" s="41" t="s">
        <v>1637</v>
      </c>
      <c r="AI1529" t="s">
        <v>120</v>
      </c>
      <c r="AJ1529" t="s">
        <v>121</v>
      </c>
      <c r="AK1529" s="32">
        <v>43397</v>
      </c>
      <c r="AL1529" s="32">
        <v>43397</v>
      </c>
      <c r="AM1529">
        <v>24</v>
      </c>
      <c r="AN1529">
        <v>1</v>
      </c>
    </row>
    <row r="1530" spans="1:40" ht="31.5" x14ac:dyDescent="0.3">
      <c r="A1530" s="32">
        <v>43373</v>
      </c>
      <c r="B1530">
        <v>114629</v>
      </c>
      <c r="C1530">
        <v>9.9000000000000005E-2</v>
      </c>
      <c r="D1530" t="s">
        <v>137</v>
      </c>
      <c r="E1530" t="s">
        <v>25</v>
      </c>
      <c r="F1530" t="s">
        <v>1181</v>
      </c>
      <c r="G1530">
        <v>0</v>
      </c>
      <c r="H1530">
        <v>1</v>
      </c>
      <c r="I1530">
        <v>0</v>
      </c>
      <c r="J1530">
        <v>0</v>
      </c>
      <c r="K1530" t="s">
        <v>112</v>
      </c>
      <c r="L1530">
        <v>1.2590869305002199</v>
      </c>
      <c r="M1530" t="s">
        <v>1583</v>
      </c>
      <c r="N1530" t="s">
        <v>106</v>
      </c>
      <c r="O1530">
        <v>1.24881200088203</v>
      </c>
      <c r="P1530" t="s">
        <v>1095</v>
      </c>
      <c r="Q1530" t="s">
        <v>129</v>
      </c>
      <c r="R1530">
        <v>1.2030725316672199</v>
      </c>
      <c r="S1530" t="s">
        <v>169</v>
      </c>
      <c r="T1530" t="s">
        <v>116</v>
      </c>
      <c r="U1530">
        <v>1.11590409523878</v>
      </c>
      <c r="V1530" t="s">
        <v>134</v>
      </c>
      <c r="W1530" t="s">
        <v>110</v>
      </c>
      <c r="X1530">
        <v>1.0662848126568001</v>
      </c>
      <c r="Y1530" t="s">
        <v>111</v>
      </c>
      <c r="Z1530" t="s">
        <v>143</v>
      </c>
      <c r="AA1530">
        <v>1.04323576308217</v>
      </c>
      <c r="AB1530" t="s">
        <v>149</v>
      </c>
      <c r="AC1530">
        <v>849007</v>
      </c>
      <c r="AD1530">
        <v>1287046</v>
      </c>
      <c r="AE1530">
        <v>8901688</v>
      </c>
      <c r="AF1530" t="s">
        <v>198</v>
      </c>
      <c r="AH1530" s="41" t="s">
        <v>1638</v>
      </c>
      <c r="AI1530" t="s">
        <v>151</v>
      </c>
      <c r="AJ1530" t="s">
        <v>121</v>
      </c>
      <c r="AK1530" s="32">
        <v>43444</v>
      </c>
      <c r="AL1530" s="32">
        <v>43444</v>
      </c>
      <c r="AM1530">
        <v>71</v>
      </c>
      <c r="AN1530">
        <v>1</v>
      </c>
    </row>
    <row r="1531" spans="1:40" x14ac:dyDescent="0.3">
      <c r="A1531" s="32">
        <v>43373</v>
      </c>
      <c r="B1531">
        <v>114944</v>
      </c>
      <c r="C1531">
        <v>0.10100000000000001</v>
      </c>
      <c r="D1531" t="s">
        <v>187</v>
      </c>
      <c r="E1531" t="s">
        <v>14</v>
      </c>
      <c r="F1531" t="s">
        <v>156</v>
      </c>
      <c r="G1531">
        <v>0</v>
      </c>
      <c r="H1531">
        <v>1</v>
      </c>
      <c r="I1531">
        <v>0</v>
      </c>
      <c r="J1531">
        <v>0</v>
      </c>
      <c r="K1531" t="s">
        <v>108</v>
      </c>
      <c r="L1531">
        <v>1.40136162698032</v>
      </c>
      <c r="M1531" t="s">
        <v>212</v>
      </c>
      <c r="N1531" t="s">
        <v>110</v>
      </c>
      <c r="O1531">
        <v>1.0662848126568001</v>
      </c>
      <c r="P1531" t="s">
        <v>111</v>
      </c>
      <c r="Q1531" t="s">
        <v>1076</v>
      </c>
      <c r="R1531">
        <v>1.0568107571335901</v>
      </c>
      <c r="S1531" t="s">
        <v>1077</v>
      </c>
      <c r="T1531" t="s">
        <v>143</v>
      </c>
      <c r="U1531">
        <v>1.04323576308217</v>
      </c>
      <c r="V1531" t="s">
        <v>149</v>
      </c>
      <c r="W1531" t="s">
        <v>1073</v>
      </c>
      <c r="X1531">
        <v>1.0245044383941999</v>
      </c>
      <c r="Y1531" t="s">
        <v>1074</v>
      </c>
      <c r="Z1531" t="s">
        <v>112</v>
      </c>
      <c r="AA1531">
        <v>0.99373936777646399</v>
      </c>
      <c r="AB1531" t="s">
        <v>1584</v>
      </c>
      <c r="AC1531">
        <v>830270</v>
      </c>
      <c r="AD1531">
        <v>1256391</v>
      </c>
      <c r="AE1531">
        <v>8340069</v>
      </c>
      <c r="AF1531" t="s">
        <v>118</v>
      </c>
      <c r="AH1531" s="41" t="s">
        <v>1639</v>
      </c>
      <c r="AI1531" t="s">
        <v>158</v>
      </c>
      <c r="AJ1531" t="s">
        <v>121</v>
      </c>
      <c r="AK1531" s="32">
        <v>43392</v>
      </c>
      <c r="AL1531" s="32">
        <v>43392</v>
      </c>
      <c r="AM1531">
        <v>19</v>
      </c>
      <c r="AN1531">
        <v>1</v>
      </c>
    </row>
    <row r="1532" spans="1:40" x14ac:dyDescent="0.3">
      <c r="A1532" s="32">
        <v>43373</v>
      </c>
      <c r="B1532">
        <v>115000</v>
      </c>
      <c r="C1532">
        <v>0.104</v>
      </c>
      <c r="D1532" t="s">
        <v>299</v>
      </c>
      <c r="E1532" t="s">
        <v>25</v>
      </c>
      <c r="F1532" t="s">
        <v>1640</v>
      </c>
      <c r="G1532">
        <v>0</v>
      </c>
      <c r="H1532">
        <v>1</v>
      </c>
      <c r="I1532">
        <v>0</v>
      </c>
      <c r="J1532">
        <v>0</v>
      </c>
      <c r="K1532" t="s">
        <v>106</v>
      </c>
      <c r="L1532">
        <v>1.24881200088203</v>
      </c>
      <c r="M1532" t="s">
        <v>1095</v>
      </c>
      <c r="N1532" t="s">
        <v>116</v>
      </c>
      <c r="O1532">
        <v>1.11590409523878</v>
      </c>
      <c r="P1532" t="s">
        <v>134</v>
      </c>
      <c r="Q1532" t="s">
        <v>124</v>
      </c>
      <c r="R1532">
        <v>1.0882273625129699</v>
      </c>
      <c r="S1532" t="s">
        <v>135</v>
      </c>
      <c r="T1532" t="s">
        <v>110</v>
      </c>
      <c r="U1532">
        <v>1.0662848126568001</v>
      </c>
      <c r="V1532" t="s">
        <v>111</v>
      </c>
      <c r="W1532" t="s">
        <v>1076</v>
      </c>
      <c r="X1532">
        <v>1.0568107571335901</v>
      </c>
      <c r="Y1532" t="s">
        <v>1077</v>
      </c>
      <c r="Z1532" t="s">
        <v>143</v>
      </c>
      <c r="AA1532">
        <v>1.04323576308217</v>
      </c>
      <c r="AB1532" t="s">
        <v>149</v>
      </c>
      <c r="AC1532">
        <v>833231</v>
      </c>
      <c r="AD1532">
        <v>1261442</v>
      </c>
      <c r="AE1532">
        <v>3058435</v>
      </c>
      <c r="AF1532" t="s">
        <v>118</v>
      </c>
      <c r="AH1532" s="41" t="s">
        <v>1641</v>
      </c>
      <c r="AI1532" t="s">
        <v>120</v>
      </c>
      <c r="AJ1532" t="s">
        <v>121</v>
      </c>
      <c r="AK1532" s="32">
        <v>43402</v>
      </c>
      <c r="AL1532" s="32">
        <v>43402</v>
      </c>
      <c r="AM1532">
        <v>29</v>
      </c>
      <c r="AN1532">
        <v>1</v>
      </c>
    </row>
    <row r="1533" spans="1:40" x14ac:dyDescent="0.3">
      <c r="A1533" s="32">
        <v>43373</v>
      </c>
      <c r="B1533">
        <v>115066</v>
      </c>
      <c r="C1533">
        <v>0.105</v>
      </c>
      <c r="D1533" t="s">
        <v>137</v>
      </c>
      <c r="E1533" t="s">
        <v>16</v>
      </c>
      <c r="F1533" t="s">
        <v>1201</v>
      </c>
      <c r="G1533">
        <v>0</v>
      </c>
      <c r="H1533">
        <v>1</v>
      </c>
      <c r="I1533">
        <v>0</v>
      </c>
      <c r="J1533">
        <v>0</v>
      </c>
      <c r="K1533" t="s">
        <v>403</v>
      </c>
      <c r="L1533">
        <v>1.8396365157777299</v>
      </c>
      <c r="M1533" t="s">
        <v>608</v>
      </c>
      <c r="N1533" t="s">
        <v>110</v>
      </c>
      <c r="O1533">
        <v>1.0662848126568001</v>
      </c>
      <c r="P1533" t="s">
        <v>111</v>
      </c>
      <c r="Q1533" t="s">
        <v>1076</v>
      </c>
      <c r="R1533">
        <v>1.0568107571335901</v>
      </c>
      <c r="S1533" t="s">
        <v>1077</v>
      </c>
      <c r="T1533" t="s">
        <v>143</v>
      </c>
      <c r="U1533">
        <v>1.04323576308217</v>
      </c>
      <c r="V1533" t="s">
        <v>149</v>
      </c>
      <c r="W1533" t="s">
        <v>108</v>
      </c>
      <c r="X1533">
        <v>0.99686932277824802</v>
      </c>
      <c r="Y1533" t="s">
        <v>174</v>
      </c>
      <c r="Z1533" t="s">
        <v>112</v>
      </c>
      <c r="AA1533">
        <v>0.99373936777646399</v>
      </c>
      <c r="AB1533" t="s">
        <v>1584</v>
      </c>
      <c r="AC1533">
        <v>846926</v>
      </c>
      <c r="AD1533">
        <v>1283108</v>
      </c>
      <c r="AE1533">
        <v>7169980</v>
      </c>
      <c r="AF1533" t="s">
        <v>118</v>
      </c>
      <c r="AH1533" s="41" t="s">
        <v>1642</v>
      </c>
      <c r="AI1533" t="s">
        <v>120</v>
      </c>
      <c r="AJ1533" t="s">
        <v>121</v>
      </c>
      <c r="AK1533" s="32">
        <v>43438</v>
      </c>
      <c r="AL1533" s="32">
        <v>43438</v>
      </c>
      <c r="AM1533">
        <v>65</v>
      </c>
      <c r="AN1533">
        <v>1</v>
      </c>
    </row>
    <row r="1534" spans="1:40" ht="31.5" x14ac:dyDescent="0.3">
      <c r="A1534" s="32">
        <v>43373</v>
      </c>
      <c r="B1534">
        <v>115357</v>
      </c>
      <c r="C1534">
        <v>0.17699999999999999</v>
      </c>
      <c r="D1534" t="s">
        <v>243</v>
      </c>
      <c r="E1534" t="s">
        <v>12</v>
      </c>
      <c r="F1534" t="s">
        <v>1325</v>
      </c>
      <c r="G1534">
        <v>0</v>
      </c>
      <c r="H1534">
        <v>1</v>
      </c>
      <c r="I1534">
        <v>0</v>
      </c>
      <c r="J1534">
        <v>0</v>
      </c>
      <c r="K1534" t="s">
        <v>403</v>
      </c>
      <c r="L1534">
        <v>1.8396365157777299</v>
      </c>
      <c r="M1534" t="s">
        <v>608</v>
      </c>
      <c r="N1534" t="s">
        <v>129</v>
      </c>
      <c r="O1534">
        <v>1.50172227109451</v>
      </c>
      <c r="P1534" t="s">
        <v>185</v>
      </c>
      <c r="Q1534" t="s">
        <v>108</v>
      </c>
      <c r="R1534">
        <v>1.12625407714445</v>
      </c>
      <c r="S1534" t="s">
        <v>109</v>
      </c>
      <c r="T1534" t="s">
        <v>116</v>
      </c>
      <c r="U1534">
        <v>1.11590409523878</v>
      </c>
      <c r="V1534" t="s">
        <v>134</v>
      </c>
      <c r="W1534" t="s">
        <v>110</v>
      </c>
      <c r="X1534">
        <v>1.0662848126568001</v>
      </c>
      <c r="Y1534" t="s">
        <v>111</v>
      </c>
      <c r="Z1534" t="s">
        <v>1076</v>
      </c>
      <c r="AA1534">
        <v>1.0568107571335901</v>
      </c>
      <c r="AB1534" t="s">
        <v>1077</v>
      </c>
      <c r="AC1534">
        <v>847970</v>
      </c>
      <c r="AD1534">
        <v>1284960</v>
      </c>
      <c r="AE1534">
        <v>7388366</v>
      </c>
      <c r="AF1534" t="s">
        <v>118</v>
      </c>
      <c r="AH1534" s="41" t="s">
        <v>1643</v>
      </c>
      <c r="AI1534" t="s">
        <v>120</v>
      </c>
      <c r="AJ1534" t="s">
        <v>121</v>
      </c>
      <c r="AK1534" s="32">
        <v>43440</v>
      </c>
      <c r="AL1534" s="32">
        <v>43440</v>
      </c>
      <c r="AM1534">
        <v>67</v>
      </c>
      <c r="AN1534">
        <v>1</v>
      </c>
    </row>
    <row r="1535" spans="1:40" ht="31.5" x14ac:dyDescent="0.3">
      <c r="A1535" s="32">
        <v>43373</v>
      </c>
      <c r="B1535">
        <v>115694</v>
      </c>
      <c r="C1535">
        <v>0.104</v>
      </c>
      <c r="D1535" t="s">
        <v>464</v>
      </c>
      <c r="E1535" t="s">
        <v>23</v>
      </c>
      <c r="F1535" t="s">
        <v>1199</v>
      </c>
      <c r="G1535">
        <v>0</v>
      </c>
      <c r="H1535">
        <v>1</v>
      </c>
      <c r="I1535">
        <v>0</v>
      </c>
      <c r="J1535">
        <v>0</v>
      </c>
      <c r="K1535" t="s">
        <v>403</v>
      </c>
      <c r="L1535">
        <v>1.8396365157777299</v>
      </c>
      <c r="M1535" t="s">
        <v>608</v>
      </c>
      <c r="N1535" t="s">
        <v>110</v>
      </c>
      <c r="O1535">
        <v>1.0662848126568001</v>
      </c>
      <c r="P1535" t="s">
        <v>111</v>
      </c>
      <c r="Q1535" t="s">
        <v>1073</v>
      </c>
      <c r="R1535">
        <v>1.0245044383941999</v>
      </c>
      <c r="S1535" t="s">
        <v>1074</v>
      </c>
      <c r="T1535" t="s">
        <v>143</v>
      </c>
      <c r="U1535">
        <v>1.00319740091302</v>
      </c>
      <c r="V1535" t="s">
        <v>144</v>
      </c>
      <c r="W1535" t="s">
        <v>112</v>
      </c>
      <c r="X1535">
        <v>0.99373936777646399</v>
      </c>
      <c r="Y1535" t="s">
        <v>1584</v>
      </c>
      <c r="Z1535" t="s">
        <v>1076</v>
      </c>
      <c r="AA1535">
        <v>0.96773565000357498</v>
      </c>
      <c r="AB1535" t="s">
        <v>1092</v>
      </c>
      <c r="AC1535">
        <v>832003</v>
      </c>
      <c r="AD1535">
        <v>1259274</v>
      </c>
      <c r="AE1535">
        <v>2819589</v>
      </c>
      <c r="AF1535" t="s">
        <v>118</v>
      </c>
      <c r="AH1535" s="41" t="s">
        <v>1644</v>
      </c>
      <c r="AI1535" t="s">
        <v>120</v>
      </c>
      <c r="AJ1535" t="s">
        <v>121</v>
      </c>
      <c r="AK1535" s="32">
        <v>43397</v>
      </c>
      <c r="AL1535" s="32">
        <v>43397</v>
      </c>
      <c r="AM1535">
        <v>24</v>
      </c>
      <c r="AN1535">
        <v>1</v>
      </c>
    </row>
    <row r="1536" spans="1:40" x14ac:dyDescent="0.3">
      <c r="A1536" s="32">
        <v>43373</v>
      </c>
      <c r="B1536">
        <v>116017</v>
      </c>
      <c r="C1536">
        <v>0.10299999999999999</v>
      </c>
      <c r="D1536" t="s">
        <v>1186</v>
      </c>
      <c r="E1536" t="s">
        <v>21</v>
      </c>
      <c r="F1536" t="s">
        <v>249</v>
      </c>
      <c r="G1536">
        <v>0</v>
      </c>
      <c r="H1536">
        <v>1</v>
      </c>
      <c r="I1536">
        <v>0</v>
      </c>
      <c r="J1536">
        <v>0</v>
      </c>
      <c r="K1536" t="s">
        <v>129</v>
      </c>
      <c r="L1536">
        <v>1.6363594622045099</v>
      </c>
      <c r="M1536" t="s">
        <v>708</v>
      </c>
      <c r="N1536" t="s">
        <v>108</v>
      </c>
      <c r="O1536">
        <v>1.12625407714445</v>
      </c>
      <c r="P1536" t="s">
        <v>109</v>
      </c>
      <c r="Q1536" t="s">
        <v>1073</v>
      </c>
      <c r="R1536">
        <v>1.11838297570126</v>
      </c>
      <c r="S1536" t="s">
        <v>1121</v>
      </c>
      <c r="T1536" t="s">
        <v>116</v>
      </c>
      <c r="U1536">
        <v>1.11590409523878</v>
      </c>
      <c r="V1536" t="s">
        <v>134</v>
      </c>
      <c r="W1536" t="s">
        <v>110</v>
      </c>
      <c r="X1536">
        <v>1.0662848126568001</v>
      </c>
      <c r="Y1536" t="s">
        <v>111</v>
      </c>
      <c r="Z1536" t="s">
        <v>1076</v>
      </c>
      <c r="AA1536">
        <v>1.0568107571335901</v>
      </c>
      <c r="AB1536" t="s">
        <v>1077</v>
      </c>
      <c r="AC1536">
        <v>842041</v>
      </c>
      <c r="AD1536">
        <v>1275484</v>
      </c>
      <c r="AE1536">
        <v>9353293</v>
      </c>
      <c r="AF1536" t="s">
        <v>118</v>
      </c>
      <c r="AH1536" s="41" t="s">
        <v>1645</v>
      </c>
      <c r="AI1536" t="s">
        <v>151</v>
      </c>
      <c r="AJ1536" t="s">
        <v>121</v>
      </c>
      <c r="AK1536" s="32">
        <v>43424</v>
      </c>
      <c r="AL1536" s="32">
        <v>43424</v>
      </c>
      <c r="AM1536">
        <v>51</v>
      </c>
      <c r="AN1536">
        <v>1</v>
      </c>
    </row>
    <row r="1537" spans="1:40" x14ac:dyDescent="0.3">
      <c r="A1537" s="32">
        <v>43373</v>
      </c>
      <c r="B1537">
        <v>116212</v>
      </c>
      <c r="C1537">
        <v>0.107</v>
      </c>
      <c r="D1537" t="s">
        <v>495</v>
      </c>
      <c r="E1537" t="s">
        <v>16</v>
      </c>
      <c r="F1537" t="s">
        <v>1201</v>
      </c>
      <c r="G1537">
        <v>0</v>
      </c>
      <c r="H1537">
        <v>0</v>
      </c>
      <c r="I1537">
        <v>0</v>
      </c>
      <c r="J1537">
        <v>1</v>
      </c>
      <c r="K1537" t="s">
        <v>403</v>
      </c>
      <c r="L1537">
        <v>1.8396365157777299</v>
      </c>
      <c r="M1537" t="s">
        <v>608</v>
      </c>
      <c r="N1537" t="s">
        <v>108</v>
      </c>
      <c r="O1537">
        <v>1.12625407714445</v>
      </c>
      <c r="P1537" t="s">
        <v>109</v>
      </c>
      <c r="Q1537" t="s">
        <v>110</v>
      </c>
      <c r="R1537">
        <v>1.0662848126568001</v>
      </c>
      <c r="S1537" t="s">
        <v>111</v>
      </c>
      <c r="T1537" t="s">
        <v>1076</v>
      </c>
      <c r="U1537">
        <v>1.0568107571335901</v>
      </c>
      <c r="V1537" t="s">
        <v>1077</v>
      </c>
      <c r="W1537" t="s">
        <v>1073</v>
      </c>
      <c r="X1537">
        <v>1.0245044383941999</v>
      </c>
      <c r="Y1537" t="s">
        <v>1074</v>
      </c>
      <c r="Z1537" t="s">
        <v>143</v>
      </c>
      <c r="AA1537">
        <v>1.00319740091302</v>
      </c>
      <c r="AB1537" t="s">
        <v>144</v>
      </c>
      <c r="AC1537">
        <v>846944</v>
      </c>
      <c r="AD1537">
        <v>1283148</v>
      </c>
      <c r="AE1537">
        <v>7169980</v>
      </c>
      <c r="AF1537" t="s">
        <v>118</v>
      </c>
      <c r="AH1537" s="41" t="s">
        <v>1619</v>
      </c>
      <c r="AI1537" t="s">
        <v>151</v>
      </c>
      <c r="AJ1537" t="s">
        <v>121</v>
      </c>
      <c r="AK1537" s="32">
        <v>43438</v>
      </c>
      <c r="AL1537" s="32">
        <v>43438</v>
      </c>
      <c r="AM1537">
        <v>65</v>
      </c>
      <c r="AN1537">
        <v>1</v>
      </c>
    </row>
    <row r="1538" spans="1:40" x14ac:dyDescent="0.3">
      <c r="A1538" s="32">
        <v>43373</v>
      </c>
      <c r="B1538">
        <v>116510</v>
      </c>
      <c r="C1538">
        <v>0.28000000000000003</v>
      </c>
      <c r="D1538" t="s">
        <v>159</v>
      </c>
      <c r="E1538" t="s">
        <v>14</v>
      </c>
      <c r="F1538" t="s">
        <v>368</v>
      </c>
      <c r="G1538">
        <v>0</v>
      </c>
      <c r="H1538">
        <v>1</v>
      </c>
      <c r="I1538">
        <v>0</v>
      </c>
      <c r="J1538">
        <v>0</v>
      </c>
      <c r="K1538" t="s">
        <v>143</v>
      </c>
      <c r="L1538">
        <v>2.10707170174586</v>
      </c>
      <c r="M1538" t="s">
        <v>171</v>
      </c>
      <c r="N1538" t="s">
        <v>403</v>
      </c>
      <c r="O1538">
        <v>1.8396365157777299</v>
      </c>
      <c r="P1538" t="s">
        <v>608</v>
      </c>
      <c r="Q1538" t="s">
        <v>108</v>
      </c>
      <c r="R1538">
        <v>1.12625407714445</v>
      </c>
      <c r="S1538" t="s">
        <v>109</v>
      </c>
      <c r="T1538" t="s">
        <v>116</v>
      </c>
      <c r="U1538">
        <v>1.11590409523878</v>
      </c>
      <c r="V1538" t="s">
        <v>134</v>
      </c>
      <c r="W1538" t="s">
        <v>110</v>
      </c>
      <c r="X1538">
        <v>1.0662848126568001</v>
      </c>
      <c r="Y1538" t="s">
        <v>111</v>
      </c>
      <c r="Z1538" t="s">
        <v>1076</v>
      </c>
      <c r="AA1538">
        <v>1.0568107571335901</v>
      </c>
      <c r="AB1538" t="s">
        <v>1077</v>
      </c>
      <c r="AC1538">
        <v>845368</v>
      </c>
      <c r="AD1538">
        <v>1280437</v>
      </c>
      <c r="AE1538">
        <v>8057325</v>
      </c>
      <c r="AF1538" t="s">
        <v>118</v>
      </c>
      <c r="AH1538" s="41" t="s">
        <v>1646</v>
      </c>
      <c r="AI1538" t="s">
        <v>120</v>
      </c>
      <c r="AJ1538" t="s">
        <v>121</v>
      </c>
      <c r="AK1538" s="32">
        <v>43433</v>
      </c>
      <c r="AL1538" s="32">
        <v>43433</v>
      </c>
      <c r="AM1538">
        <v>60</v>
      </c>
      <c r="AN1538">
        <v>1</v>
      </c>
    </row>
    <row r="1539" spans="1:40" ht="31.5" x14ac:dyDescent="0.3">
      <c r="A1539" s="32">
        <v>43373</v>
      </c>
      <c r="B1539">
        <v>116533</v>
      </c>
      <c r="C1539">
        <v>0.122</v>
      </c>
      <c r="D1539" t="s">
        <v>152</v>
      </c>
      <c r="E1539" t="s">
        <v>19</v>
      </c>
      <c r="F1539" t="s">
        <v>1318</v>
      </c>
      <c r="G1539">
        <v>0</v>
      </c>
      <c r="H1539">
        <v>1</v>
      </c>
      <c r="I1539">
        <v>0</v>
      </c>
      <c r="J1539">
        <v>0</v>
      </c>
      <c r="K1539" t="s">
        <v>143</v>
      </c>
      <c r="L1539">
        <v>2.10707170174586</v>
      </c>
      <c r="M1539" t="s">
        <v>171</v>
      </c>
      <c r="N1539" t="s">
        <v>112</v>
      </c>
      <c r="O1539">
        <v>1.4126918873860299</v>
      </c>
      <c r="P1539" t="s">
        <v>1583</v>
      </c>
      <c r="Q1539" t="s">
        <v>110</v>
      </c>
      <c r="R1539">
        <v>1.0662848126568001</v>
      </c>
      <c r="S1539" t="s">
        <v>111</v>
      </c>
      <c r="T1539" t="s">
        <v>1073</v>
      </c>
      <c r="U1539">
        <v>1.0245044383941999</v>
      </c>
      <c r="V1539" t="s">
        <v>1074</v>
      </c>
      <c r="W1539" t="s">
        <v>108</v>
      </c>
      <c r="X1539">
        <v>0.99686932277824802</v>
      </c>
      <c r="Y1539" t="s">
        <v>174</v>
      </c>
      <c r="Z1539" t="s">
        <v>403</v>
      </c>
      <c r="AA1539">
        <v>0.97956923800433404</v>
      </c>
      <c r="AB1539" t="s">
        <v>404</v>
      </c>
      <c r="AC1539">
        <v>842939</v>
      </c>
      <c r="AD1539">
        <v>1276768</v>
      </c>
      <c r="AE1539">
        <v>2816973</v>
      </c>
      <c r="AF1539" t="s">
        <v>118</v>
      </c>
      <c r="AH1539" s="41" t="s">
        <v>1647</v>
      </c>
      <c r="AI1539" t="s">
        <v>120</v>
      </c>
      <c r="AJ1539" t="s">
        <v>121</v>
      </c>
      <c r="AK1539" s="32">
        <v>43427</v>
      </c>
      <c r="AL1539" s="32">
        <v>43427</v>
      </c>
      <c r="AM1539">
        <v>54</v>
      </c>
      <c r="AN1539">
        <v>1</v>
      </c>
    </row>
    <row r="1540" spans="1:40" x14ac:dyDescent="0.3">
      <c r="A1540" s="32">
        <v>43373</v>
      </c>
      <c r="B1540">
        <v>116668</v>
      </c>
      <c r="C1540">
        <v>0.12</v>
      </c>
      <c r="D1540" t="s">
        <v>152</v>
      </c>
      <c r="E1540" t="s">
        <v>19</v>
      </c>
      <c r="F1540" t="s">
        <v>1261</v>
      </c>
      <c r="G1540">
        <v>0</v>
      </c>
      <c r="H1540">
        <v>1</v>
      </c>
      <c r="I1540">
        <v>0</v>
      </c>
      <c r="J1540">
        <v>0</v>
      </c>
      <c r="K1540" t="s">
        <v>143</v>
      </c>
      <c r="L1540">
        <v>2.10707170174586</v>
      </c>
      <c r="M1540" t="s">
        <v>171</v>
      </c>
      <c r="N1540" t="s">
        <v>108</v>
      </c>
      <c r="O1540">
        <v>1.12625407714445</v>
      </c>
      <c r="P1540" t="s">
        <v>109</v>
      </c>
      <c r="Q1540" t="s">
        <v>110</v>
      </c>
      <c r="R1540">
        <v>1.0662848126568001</v>
      </c>
      <c r="S1540" t="s">
        <v>111</v>
      </c>
      <c r="T1540" t="s">
        <v>1076</v>
      </c>
      <c r="U1540">
        <v>1.0568107571335901</v>
      </c>
      <c r="V1540" t="s">
        <v>1077</v>
      </c>
      <c r="W1540" t="s">
        <v>1073</v>
      </c>
      <c r="X1540">
        <v>1.0245044383941999</v>
      </c>
      <c r="Y1540" t="s">
        <v>1074</v>
      </c>
      <c r="Z1540" t="s">
        <v>112</v>
      </c>
      <c r="AA1540">
        <v>0.99373936777646399</v>
      </c>
      <c r="AB1540" t="s">
        <v>1584</v>
      </c>
      <c r="AN1540">
        <v>193</v>
      </c>
    </row>
    <row r="1541" spans="1:40" x14ac:dyDescent="0.3">
      <c r="A1541" s="32">
        <v>43373</v>
      </c>
      <c r="B1541">
        <v>116834</v>
      </c>
      <c r="C1541">
        <v>9.9000000000000005E-2</v>
      </c>
      <c r="D1541" t="s">
        <v>248</v>
      </c>
      <c r="E1541" t="s">
        <v>20</v>
      </c>
      <c r="F1541" t="s">
        <v>1195</v>
      </c>
      <c r="G1541">
        <v>0</v>
      </c>
      <c r="H1541">
        <v>1</v>
      </c>
      <c r="I1541">
        <v>0</v>
      </c>
      <c r="J1541">
        <v>0</v>
      </c>
      <c r="K1541" t="s">
        <v>403</v>
      </c>
      <c r="L1541">
        <v>1.8396365157777299</v>
      </c>
      <c r="M1541" t="s">
        <v>608</v>
      </c>
      <c r="N1541" t="s">
        <v>110</v>
      </c>
      <c r="O1541">
        <v>1.0662848126568001</v>
      </c>
      <c r="P1541" t="s">
        <v>111</v>
      </c>
      <c r="Q1541" t="s">
        <v>1076</v>
      </c>
      <c r="R1541">
        <v>1.0568107571335901</v>
      </c>
      <c r="S1541" t="s">
        <v>1077</v>
      </c>
      <c r="T1541" t="s">
        <v>143</v>
      </c>
      <c r="U1541">
        <v>1.00319740091302</v>
      </c>
      <c r="V1541" t="s">
        <v>144</v>
      </c>
      <c r="W1541" t="s">
        <v>112</v>
      </c>
      <c r="X1541">
        <v>0.982017628506755</v>
      </c>
      <c r="Y1541" t="s">
        <v>1584</v>
      </c>
      <c r="Z1541" t="s">
        <v>108</v>
      </c>
      <c r="AA1541">
        <v>0.966565678158949</v>
      </c>
      <c r="AB1541" t="s">
        <v>946</v>
      </c>
      <c r="AC1541">
        <v>852406</v>
      </c>
      <c r="AD1541">
        <v>1293993</v>
      </c>
      <c r="AE1541">
        <v>9760505</v>
      </c>
      <c r="AF1541" t="s">
        <v>118</v>
      </c>
      <c r="AH1541" s="41" t="s">
        <v>1648</v>
      </c>
      <c r="AI1541" t="s">
        <v>120</v>
      </c>
      <c r="AJ1541" t="s">
        <v>121</v>
      </c>
      <c r="AK1541" s="32">
        <v>43454</v>
      </c>
      <c r="AL1541" s="32">
        <v>43454</v>
      </c>
      <c r="AM1541">
        <v>81</v>
      </c>
      <c r="AN1541">
        <v>1</v>
      </c>
    </row>
    <row r="1542" spans="1:40" ht="31.5" x14ac:dyDescent="0.3">
      <c r="A1542" s="32">
        <v>43373</v>
      </c>
      <c r="B1542">
        <v>116858</v>
      </c>
      <c r="C1542">
        <v>9.9000000000000005E-2</v>
      </c>
      <c r="D1542" t="s">
        <v>201</v>
      </c>
      <c r="E1542" t="s">
        <v>24</v>
      </c>
      <c r="F1542" t="s">
        <v>1170</v>
      </c>
      <c r="G1542">
        <v>0</v>
      </c>
      <c r="H1542">
        <v>0</v>
      </c>
      <c r="I1542">
        <v>0</v>
      </c>
      <c r="J1542">
        <v>1</v>
      </c>
      <c r="K1542" t="s">
        <v>112</v>
      </c>
      <c r="L1542">
        <v>1.65451141466472</v>
      </c>
      <c r="M1542" t="s">
        <v>1583</v>
      </c>
      <c r="N1542" t="s">
        <v>108</v>
      </c>
      <c r="O1542">
        <v>1.12625407714445</v>
      </c>
      <c r="P1542" t="s">
        <v>109</v>
      </c>
      <c r="Q1542" t="s">
        <v>110</v>
      </c>
      <c r="R1542">
        <v>1.0662848126568001</v>
      </c>
      <c r="S1542" t="s">
        <v>111</v>
      </c>
      <c r="T1542" t="s">
        <v>1076</v>
      </c>
      <c r="U1542">
        <v>1.0568107571335901</v>
      </c>
      <c r="V1542" t="s">
        <v>1077</v>
      </c>
      <c r="W1542" t="s">
        <v>143</v>
      </c>
      <c r="X1542">
        <v>1.04323576308217</v>
      </c>
      <c r="Y1542" t="s">
        <v>149</v>
      </c>
      <c r="Z1542" t="s">
        <v>1073</v>
      </c>
      <c r="AA1542">
        <v>1.0245044383941999</v>
      </c>
      <c r="AB1542" t="s">
        <v>1074</v>
      </c>
      <c r="AC1542">
        <v>831563</v>
      </c>
      <c r="AD1542">
        <v>1258566</v>
      </c>
      <c r="AE1542">
        <v>7729023</v>
      </c>
      <c r="AF1542" t="s">
        <v>118</v>
      </c>
      <c r="AH1542" s="41" t="s">
        <v>1649</v>
      </c>
      <c r="AI1542" t="s">
        <v>158</v>
      </c>
      <c r="AJ1542" t="s">
        <v>121</v>
      </c>
      <c r="AK1542" s="32">
        <v>43397</v>
      </c>
      <c r="AL1542" s="32">
        <v>43397</v>
      </c>
      <c r="AM1542">
        <v>24</v>
      </c>
      <c r="AN1542">
        <v>1</v>
      </c>
    </row>
    <row r="1543" spans="1:40" ht="31.5" x14ac:dyDescent="0.3">
      <c r="A1543" s="32">
        <v>43373</v>
      </c>
      <c r="B1543">
        <v>116966</v>
      </c>
      <c r="C1543">
        <v>0.111</v>
      </c>
      <c r="D1543" t="s">
        <v>409</v>
      </c>
      <c r="E1543" t="s">
        <v>20</v>
      </c>
      <c r="F1543" t="s">
        <v>1189</v>
      </c>
      <c r="G1543">
        <v>0</v>
      </c>
      <c r="H1543">
        <v>1</v>
      </c>
      <c r="I1543">
        <v>0</v>
      </c>
      <c r="J1543">
        <v>0</v>
      </c>
      <c r="K1543" t="s">
        <v>106</v>
      </c>
      <c r="L1543">
        <v>1.24881200088203</v>
      </c>
      <c r="M1543" t="s">
        <v>1095</v>
      </c>
      <c r="N1543" t="s">
        <v>129</v>
      </c>
      <c r="O1543">
        <v>1.2030725316672199</v>
      </c>
      <c r="P1543" t="s">
        <v>169</v>
      </c>
      <c r="Q1543" t="s">
        <v>108</v>
      </c>
      <c r="R1543">
        <v>1.12625407714445</v>
      </c>
      <c r="S1543" t="s">
        <v>109</v>
      </c>
      <c r="T1543" t="s">
        <v>116</v>
      </c>
      <c r="U1543">
        <v>1.11590409523878</v>
      </c>
      <c r="V1543" t="s">
        <v>134</v>
      </c>
      <c r="W1543" t="s">
        <v>110</v>
      </c>
      <c r="X1543">
        <v>1.0662848126568001</v>
      </c>
      <c r="Y1543" t="s">
        <v>111</v>
      </c>
      <c r="Z1543" t="s">
        <v>1073</v>
      </c>
      <c r="AA1543">
        <v>1.0245044383941999</v>
      </c>
      <c r="AB1543" t="s">
        <v>1074</v>
      </c>
      <c r="AC1543">
        <v>853424</v>
      </c>
      <c r="AD1543">
        <v>1295511</v>
      </c>
      <c r="AE1543">
        <v>3189305</v>
      </c>
      <c r="AF1543" t="s">
        <v>118</v>
      </c>
      <c r="AH1543" s="41" t="s">
        <v>1650</v>
      </c>
      <c r="AI1543" t="s">
        <v>120</v>
      </c>
      <c r="AJ1543" t="s">
        <v>121</v>
      </c>
      <c r="AK1543" s="32">
        <v>43455</v>
      </c>
      <c r="AL1543" s="32">
        <v>43455</v>
      </c>
      <c r="AM1543">
        <v>82</v>
      </c>
      <c r="AN1543">
        <v>1</v>
      </c>
    </row>
    <row r="1544" spans="1:40" ht="47.25" x14ac:dyDescent="0.3">
      <c r="A1544" s="32">
        <v>43373</v>
      </c>
      <c r="B1544">
        <v>117188</v>
      </c>
      <c r="C1544">
        <v>0.123</v>
      </c>
      <c r="D1544" t="s">
        <v>230</v>
      </c>
      <c r="E1544" t="s">
        <v>13</v>
      </c>
      <c r="F1544" t="s">
        <v>177</v>
      </c>
      <c r="G1544">
        <v>0</v>
      </c>
      <c r="H1544">
        <v>1</v>
      </c>
      <c r="I1544">
        <v>0</v>
      </c>
      <c r="J1544">
        <v>0</v>
      </c>
      <c r="K1544" t="s">
        <v>106</v>
      </c>
      <c r="L1544">
        <v>2.79676223616134</v>
      </c>
      <c r="M1544" t="s">
        <v>702</v>
      </c>
      <c r="N1544" t="s">
        <v>110</v>
      </c>
      <c r="O1544">
        <v>1.0662848126568001</v>
      </c>
      <c r="P1544" t="s">
        <v>111</v>
      </c>
      <c r="Q1544" t="s">
        <v>1076</v>
      </c>
      <c r="R1544">
        <v>1.0568107571335901</v>
      </c>
      <c r="S1544" t="s">
        <v>1077</v>
      </c>
      <c r="T1544" t="s">
        <v>143</v>
      </c>
      <c r="U1544">
        <v>1.04323576308217</v>
      </c>
      <c r="V1544" t="s">
        <v>149</v>
      </c>
      <c r="W1544" t="s">
        <v>403</v>
      </c>
      <c r="X1544">
        <v>0.97956923800433404</v>
      </c>
      <c r="Y1544" t="s">
        <v>404</v>
      </c>
      <c r="Z1544" t="s">
        <v>108</v>
      </c>
      <c r="AA1544">
        <v>0.966565678158949</v>
      </c>
      <c r="AB1544" t="s">
        <v>946</v>
      </c>
      <c r="AC1544">
        <v>840738</v>
      </c>
      <c r="AD1544">
        <v>1273376</v>
      </c>
      <c r="AE1544">
        <v>2819829</v>
      </c>
      <c r="AF1544" t="s">
        <v>118</v>
      </c>
      <c r="AH1544" s="41" t="s">
        <v>1651</v>
      </c>
      <c r="AI1544" t="s">
        <v>120</v>
      </c>
      <c r="AJ1544" t="s">
        <v>121</v>
      </c>
      <c r="AK1544" s="32">
        <v>43420</v>
      </c>
      <c r="AL1544" s="32">
        <v>43420</v>
      </c>
      <c r="AM1544">
        <v>47</v>
      </c>
      <c r="AN1544">
        <v>1</v>
      </c>
    </row>
    <row r="1545" spans="1:40" x14ac:dyDescent="0.3">
      <c r="A1545" s="32">
        <v>43373</v>
      </c>
      <c r="B1545">
        <v>117256</v>
      </c>
      <c r="C1545">
        <v>0.16300000000000001</v>
      </c>
      <c r="D1545" t="s">
        <v>277</v>
      </c>
      <c r="E1545" t="s">
        <v>27</v>
      </c>
      <c r="F1545" t="s">
        <v>1652</v>
      </c>
      <c r="G1545">
        <v>0</v>
      </c>
      <c r="H1545">
        <v>1</v>
      </c>
      <c r="I1545">
        <v>0</v>
      </c>
      <c r="J1545">
        <v>0</v>
      </c>
      <c r="K1545" t="s">
        <v>143</v>
      </c>
      <c r="L1545">
        <v>2.10707170174586</v>
      </c>
      <c r="M1545" t="s">
        <v>171</v>
      </c>
      <c r="N1545" t="s">
        <v>129</v>
      </c>
      <c r="O1545">
        <v>1.2030725316672199</v>
      </c>
      <c r="P1545" t="s">
        <v>169</v>
      </c>
      <c r="Q1545" t="s">
        <v>108</v>
      </c>
      <c r="R1545">
        <v>1.12625407714445</v>
      </c>
      <c r="S1545" t="s">
        <v>109</v>
      </c>
      <c r="T1545" t="s">
        <v>116</v>
      </c>
      <c r="U1545">
        <v>1.11590409523878</v>
      </c>
      <c r="V1545" t="s">
        <v>134</v>
      </c>
      <c r="W1545" t="s">
        <v>110</v>
      </c>
      <c r="X1545">
        <v>1.0662848126568001</v>
      </c>
      <c r="Y1545" t="s">
        <v>111</v>
      </c>
      <c r="Z1545" t="s">
        <v>1076</v>
      </c>
      <c r="AA1545">
        <v>1.0568107571335901</v>
      </c>
      <c r="AB1545" t="s">
        <v>1077</v>
      </c>
      <c r="AC1545">
        <v>834586</v>
      </c>
      <c r="AD1545">
        <v>1263675</v>
      </c>
      <c r="AE1545">
        <v>9155243</v>
      </c>
      <c r="AF1545" t="s">
        <v>118</v>
      </c>
      <c r="AH1545" s="41" t="s">
        <v>294</v>
      </c>
      <c r="AI1545" t="s">
        <v>120</v>
      </c>
      <c r="AJ1545" t="s">
        <v>121</v>
      </c>
      <c r="AK1545" s="32">
        <v>43405</v>
      </c>
      <c r="AL1545" s="32">
        <v>43405</v>
      </c>
      <c r="AM1545">
        <v>32</v>
      </c>
      <c r="AN1545">
        <v>1</v>
      </c>
    </row>
    <row r="1546" spans="1:40" x14ac:dyDescent="0.3">
      <c r="A1546" s="32">
        <v>43373</v>
      </c>
      <c r="B1546">
        <v>117295</v>
      </c>
      <c r="C1546">
        <v>0.107</v>
      </c>
      <c r="D1546" t="s">
        <v>214</v>
      </c>
      <c r="E1546" t="s">
        <v>30</v>
      </c>
      <c r="F1546" t="s">
        <v>1653</v>
      </c>
      <c r="G1546">
        <v>0</v>
      </c>
      <c r="H1546">
        <v>1</v>
      </c>
      <c r="I1546">
        <v>0</v>
      </c>
      <c r="J1546">
        <v>0</v>
      </c>
      <c r="K1546" t="s">
        <v>403</v>
      </c>
      <c r="L1546">
        <v>1.8396365157777299</v>
      </c>
      <c r="M1546" t="s">
        <v>608</v>
      </c>
      <c r="N1546" t="s">
        <v>116</v>
      </c>
      <c r="O1546">
        <v>1.11590409523878</v>
      </c>
      <c r="P1546" t="s">
        <v>134</v>
      </c>
      <c r="Q1546" t="s">
        <v>110</v>
      </c>
      <c r="R1546">
        <v>1.0662848126568001</v>
      </c>
      <c r="S1546" t="s">
        <v>111</v>
      </c>
      <c r="T1546" t="s">
        <v>1076</v>
      </c>
      <c r="U1546">
        <v>1.0568107571335901</v>
      </c>
      <c r="V1546" t="s">
        <v>1077</v>
      </c>
      <c r="W1546" t="s">
        <v>143</v>
      </c>
      <c r="X1546">
        <v>1.04323576308217</v>
      </c>
      <c r="Y1546" t="s">
        <v>149</v>
      </c>
      <c r="Z1546" t="s">
        <v>112</v>
      </c>
      <c r="AA1546">
        <v>0.99264605913871795</v>
      </c>
      <c r="AB1546" t="s">
        <v>1584</v>
      </c>
      <c r="AC1546">
        <v>831668</v>
      </c>
      <c r="AD1546">
        <v>1258722</v>
      </c>
      <c r="AE1546">
        <v>9284969</v>
      </c>
      <c r="AF1546" t="s">
        <v>118</v>
      </c>
      <c r="AH1546" s="44">
        <v>0.46736111111111112</v>
      </c>
      <c r="AI1546" t="s">
        <v>151</v>
      </c>
      <c r="AJ1546" t="s">
        <v>121</v>
      </c>
      <c r="AK1546" s="32">
        <v>43397</v>
      </c>
      <c r="AL1546" s="32">
        <v>43397</v>
      </c>
      <c r="AM1546">
        <v>24</v>
      </c>
      <c r="AN1546">
        <v>1</v>
      </c>
    </row>
    <row r="1547" spans="1:40" x14ac:dyDescent="0.3">
      <c r="A1547" s="32">
        <v>43373</v>
      </c>
      <c r="B1547">
        <v>117306</v>
      </c>
      <c r="C1547">
        <v>0.14299999999999999</v>
      </c>
      <c r="D1547" t="s">
        <v>1163</v>
      </c>
      <c r="E1547" t="s">
        <v>30</v>
      </c>
      <c r="F1547" t="s">
        <v>325</v>
      </c>
      <c r="G1547">
        <v>0</v>
      </c>
      <c r="H1547">
        <v>1</v>
      </c>
      <c r="I1547">
        <v>0</v>
      </c>
      <c r="J1547">
        <v>0</v>
      </c>
      <c r="K1547" t="s">
        <v>403</v>
      </c>
      <c r="L1547">
        <v>1.8396365157777299</v>
      </c>
      <c r="M1547" t="s">
        <v>608</v>
      </c>
      <c r="N1547" t="s">
        <v>106</v>
      </c>
      <c r="O1547">
        <v>1.24881200088203</v>
      </c>
      <c r="P1547" t="s">
        <v>1095</v>
      </c>
      <c r="Q1547" t="s">
        <v>108</v>
      </c>
      <c r="R1547">
        <v>1.12625407714445</v>
      </c>
      <c r="S1547" t="s">
        <v>109</v>
      </c>
      <c r="T1547" t="s">
        <v>116</v>
      </c>
      <c r="U1547">
        <v>1.11590409523878</v>
      </c>
      <c r="V1547" t="s">
        <v>134</v>
      </c>
      <c r="W1547" t="s">
        <v>110</v>
      </c>
      <c r="X1547">
        <v>1.0662848126568001</v>
      </c>
      <c r="Y1547" t="s">
        <v>111</v>
      </c>
      <c r="Z1547" t="s">
        <v>1076</v>
      </c>
      <c r="AA1547">
        <v>1.0568107571335901</v>
      </c>
      <c r="AB1547" t="s">
        <v>1077</v>
      </c>
      <c r="AC1547">
        <v>831562</v>
      </c>
      <c r="AD1547">
        <v>1258565</v>
      </c>
      <c r="AE1547">
        <v>8306003</v>
      </c>
      <c r="AF1547" t="s">
        <v>118</v>
      </c>
      <c r="AH1547" s="41" t="s">
        <v>1654</v>
      </c>
      <c r="AI1547" t="s">
        <v>151</v>
      </c>
      <c r="AJ1547" t="s">
        <v>121</v>
      </c>
      <c r="AK1547" s="32">
        <v>43396</v>
      </c>
      <c r="AL1547" s="32">
        <v>43396</v>
      </c>
      <c r="AM1547">
        <v>23</v>
      </c>
      <c r="AN1547">
        <v>1</v>
      </c>
    </row>
    <row r="1548" spans="1:40" x14ac:dyDescent="0.3">
      <c r="A1548" s="32">
        <v>43373</v>
      </c>
      <c r="B1548">
        <v>117380</v>
      </c>
      <c r="C1548">
        <v>0.152</v>
      </c>
      <c r="D1548" t="s">
        <v>330</v>
      </c>
      <c r="E1548" t="s">
        <v>31</v>
      </c>
      <c r="F1548" t="s">
        <v>1373</v>
      </c>
      <c r="G1548">
        <v>0</v>
      </c>
      <c r="H1548">
        <v>1</v>
      </c>
      <c r="I1548">
        <v>0</v>
      </c>
      <c r="J1548">
        <v>0</v>
      </c>
      <c r="K1548" t="s">
        <v>403</v>
      </c>
      <c r="L1548">
        <v>1.8396365157777299</v>
      </c>
      <c r="M1548" t="s">
        <v>608</v>
      </c>
      <c r="N1548" t="s">
        <v>106</v>
      </c>
      <c r="O1548">
        <v>1.24881200088203</v>
      </c>
      <c r="P1548" t="s">
        <v>1095</v>
      </c>
      <c r="Q1548" t="s">
        <v>124</v>
      </c>
      <c r="R1548">
        <v>1.0882273625129699</v>
      </c>
      <c r="S1548" t="s">
        <v>135</v>
      </c>
      <c r="T1548" t="s">
        <v>110</v>
      </c>
      <c r="U1548">
        <v>1.0662848126568001</v>
      </c>
      <c r="V1548" t="s">
        <v>111</v>
      </c>
      <c r="W1548" t="s">
        <v>1076</v>
      </c>
      <c r="X1548">
        <v>1.0568107571335901</v>
      </c>
      <c r="Y1548" t="s">
        <v>1077</v>
      </c>
      <c r="Z1548" t="s">
        <v>143</v>
      </c>
      <c r="AA1548">
        <v>1.04323576308217</v>
      </c>
      <c r="AB1548" t="s">
        <v>149</v>
      </c>
      <c r="AC1548">
        <v>831686</v>
      </c>
      <c r="AD1548">
        <v>1258759</v>
      </c>
      <c r="AE1548">
        <v>9284985</v>
      </c>
      <c r="AF1548" t="s">
        <v>118</v>
      </c>
      <c r="AH1548" s="41" t="s">
        <v>1655</v>
      </c>
      <c r="AI1548" t="s">
        <v>120</v>
      </c>
      <c r="AJ1548" t="s">
        <v>121</v>
      </c>
      <c r="AK1548" s="32">
        <v>43397</v>
      </c>
      <c r="AL1548" s="32">
        <v>43397</v>
      </c>
      <c r="AM1548">
        <v>24</v>
      </c>
      <c r="AN1548">
        <v>1</v>
      </c>
    </row>
    <row r="1549" spans="1:40" x14ac:dyDescent="0.3">
      <c r="A1549" s="32">
        <v>43373</v>
      </c>
      <c r="B1549">
        <v>117471</v>
      </c>
      <c r="C1549">
        <v>9.9000000000000005E-2</v>
      </c>
      <c r="D1549" t="s">
        <v>273</v>
      </c>
      <c r="E1549" t="s">
        <v>32</v>
      </c>
      <c r="F1549" t="s">
        <v>1214</v>
      </c>
      <c r="G1549">
        <v>0</v>
      </c>
      <c r="H1549">
        <v>1</v>
      </c>
      <c r="I1549">
        <v>0</v>
      </c>
      <c r="J1549">
        <v>0</v>
      </c>
      <c r="K1549" t="s">
        <v>143</v>
      </c>
      <c r="L1549">
        <v>2.10707170174586</v>
      </c>
      <c r="M1549" t="s">
        <v>171</v>
      </c>
      <c r="N1549" t="s">
        <v>108</v>
      </c>
      <c r="O1549">
        <v>1.12625407714445</v>
      </c>
      <c r="P1549" t="s">
        <v>109</v>
      </c>
      <c r="Q1549" t="s">
        <v>124</v>
      </c>
      <c r="R1549">
        <v>1.0882273625129699</v>
      </c>
      <c r="S1549" t="s">
        <v>135</v>
      </c>
      <c r="T1549" t="s">
        <v>110</v>
      </c>
      <c r="U1549">
        <v>1.0662848126568001</v>
      </c>
      <c r="V1549" t="s">
        <v>111</v>
      </c>
      <c r="W1549" t="s">
        <v>1076</v>
      </c>
      <c r="X1549">
        <v>1.0568107571335901</v>
      </c>
      <c r="Y1549" t="s">
        <v>1077</v>
      </c>
      <c r="Z1549" t="s">
        <v>1073</v>
      </c>
      <c r="AA1549">
        <v>1.0245044383941999</v>
      </c>
      <c r="AB1549" t="s">
        <v>1074</v>
      </c>
      <c r="AN1549">
        <v>98</v>
      </c>
    </row>
    <row r="1550" spans="1:40" x14ac:dyDescent="0.3">
      <c r="A1550" s="32">
        <v>43373</v>
      </c>
      <c r="B1550">
        <v>117548</v>
      </c>
      <c r="C1550">
        <v>0.11</v>
      </c>
      <c r="D1550" t="s">
        <v>270</v>
      </c>
      <c r="E1550" t="s">
        <v>18</v>
      </c>
      <c r="F1550" t="s">
        <v>1351</v>
      </c>
      <c r="G1550">
        <v>0</v>
      </c>
      <c r="H1550">
        <v>1</v>
      </c>
      <c r="I1550">
        <v>0</v>
      </c>
      <c r="J1550">
        <v>0</v>
      </c>
      <c r="K1550" t="s">
        <v>143</v>
      </c>
      <c r="L1550">
        <v>2.10707170174586</v>
      </c>
      <c r="M1550" t="s">
        <v>171</v>
      </c>
      <c r="N1550" t="s">
        <v>110</v>
      </c>
      <c r="O1550">
        <v>1.0662848126568001</v>
      </c>
      <c r="P1550" t="s">
        <v>111</v>
      </c>
      <c r="Q1550" t="s">
        <v>129</v>
      </c>
      <c r="R1550">
        <v>1.03170504820927</v>
      </c>
      <c r="S1550" t="s">
        <v>891</v>
      </c>
      <c r="T1550" t="s">
        <v>403</v>
      </c>
      <c r="U1550">
        <v>0.97956923800433404</v>
      </c>
      <c r="V1550" t="s">
        <v>404</v>
      </c>
      <c r="W1550" t="s">
        <v>1076</v>
      </c>
      <c r="X1550">
        <v>0.96773565000357498</v>
      </c>
      <c r="Y1550" t="s">
        <v>1092</v>
      </c>
      <c r="Z1550" t="s">
        <v>108</v>
      </c>
      <c r="AA1550">
        <v>0.966565678158949</v>
      </c>
      <c r="AB1550" t="s">
        <v>946</v>
      </c>
      <c r="AC1550">
        <v>832381</v>
      </c>
      <c r="AD1550">
        <v>1259954</v>
      </c>
      <c r="AE1550">
        <v>1011691</v>
      </c>
      <c r="AF1550" t="s">
        <v>118</v>
      </c>
      <c r="AH1550" s="41" t="s">
        <v>1656</v>
      </c>
      <c r="AI1550" t="s">
        <v>120</v>
      </c>
      <c r="AJ1550" t="s">
        <v>121</v>
      </c>
      <c r="AK1550" s="32">
        <v>43398</v>
      </c>
      <c r="AL1550" s="32">
        <v>43398</v>
      </c>
      <c r="AM1550">
        <v>25</v>
      </c>
      <c r="AN1550">
        <v>1</v>
      </c>
    </row>
    <row r="1551" spans="1:40" x14ac:dyDescent="0.3">
      <c r="A1551" s="32">
        <v>43373</v>
      </c>
      <c r="B1551">
        <v>117548</v>
      </c>
      <c r="C1551">
        <v>0.11</v>
      </c>
      <c r="D1551" t="s">
        <v>270</v>
      </c>
      <c r="E1551" t="s">
        <v>18</v>
      </c>
      <c r="F1551" t="s">
        <v>1351</v>
      </c>
      <c r="G1551">
        <v>0</v>
      </c>
      <c r="H1551">
        <v>1</v>
      </c>
      <c r="I1551">
        <v>0</v>
      </c>
      <c r="J1551">
        <v>0</v>
      </c>
      <c r="K1551" t="s">
        <v>143</v>
      </c>
      <c r="L1551">
        <v>2.10707170174586</v>
      </c>
      <c r="M1551" t="s">
        <v>171</v>
      </c>
      <c r="N1551" t="s">
        <v>110</v>
      </c>
      <c r="O1551">
        <v>1.0662848126568001</v>
      </c>
      <c r="P1551" t="s">
        <v>111</v>
      </c>
      <c r="Q1551" t="s">
        <v>129</v>
      </c>
      <c r="R1551">
        <v>1.03170504820927</v>
      </c>
      <c r="S1551" t="s">
        <v>891</v>
      </c>
      <c r="T1551" t="s">
        <v>403</v>
      </c>
      <c r="U1551">
        <v>0.97956923800433404</v>
      </c>
      <c r="V1551" t="s">
        <v>404</v>
      </c>
      <c r="W1551" t="s">
        <v>1076</v>
      </c>
      <c r="X1551">
        <v>0.96773565000357498</v>
      </c>
      <c r="Y1551" t="s">
        <v>1092</v>
      </c>
      <c r="Z1551" t="s">
        <v>108</v>
      </c>
      <c r="AA1551">
        <v>0.966565678158949</v>
      </c>
      <c r="AB1551" t="s">
        <v>946</v>
      </c>
      <c r="AC1551">
        <v>834133</v>
      </c>
      <c r="AD1551">
        <v>1262899</v>
      </c>
      <c r="AE1551">
        <v>1011691</v>
      </c>
      <c r="AF1551" t="s">
        <v>118</v>
      </c>
      <c r="AH1551" s="41" t="s">
        <v>1504</v>
      </c>
      <c r="AI1551" t="s">
        <v>151</v>
      </c>
      <c r="AJ1551" t="s">
        <v>121</v>
      </c>
      <c r="AK1551" s="32">
        <v>43404</v>
      </c>
      <c r="AL1551" s="32">
        <v>43404</v>
      </c>
      <c r="AM1551">
        <v>31</v>
      </c>
      <c r="AN1551">
        <v>1</v>
      </c>
    </row>
    <row r="1552" spans="1:40" x14ac:dyDescent="0.3">
      <c r="A1552" s="32">
        <v>43373</v>
      </c>
      <c r="B1552">
        <v>117664</v>
      </c>
      <c r="C1552">
        <v>0.10100000000000001</v>
      </c>
      <c r="D1552" t="s">
        <v>273</v>
      </c>
      <c r="E1552" t="s">
        <v>27</v>
      </c>
      <c r="F1552" t="s">
        <v>1657</v>
      </c>
      <c r="G1552">
        <v>0</v>
      </c>
      <c r="H1552">
        <v>1</v>
      </c>
      <c r="I1552">
        <v>0</v>
      </c>
      <c r="J1552">
        <v>0</v>
      </c>
      <c r="K1552" t="s">
        <v>403</v>
      </c>
      <c r="L1552">
        <v>1.8396365157777299</v>
      </c>
      <c r="M1552" t="s">
        <v>608</v>
      </c>
      <c r="N1552" t="s">
        <v>116</v>
      </c>
      <c r="O1552">
        <v>1.11590409523878</v>
      </c>
      <c r="P1552" t="s">
        <v>134</v>
      </c>
      <c r="Q1552" t="s">
        <v>110</v>
      </c>
      <c r="R1552">
        <v>1.0662848126568001</v>
      </c>
      <c r="S1552" t="s">
        <v>111</v>
      </c>
      <c r="T1552" t="s">
        <v>1076</v>
      </c>
      <c r="U1552">
        <v>1.0568107571335901</v>
      </c>
      <c r="V1552" t="s">
        <v>1077</v>
      </c>
      <c r="W1552" t="s">
        <v>143</v>
      </c>
      <c r="X1552">
        <v>1.04323576308217</v>
      </c>
      <c r="Y1552" t="s">
        <v>149</v>
      </c>
      <c r="Z1552" t="s">
        <v>1073</v>
      </c>
      <c r="AA1552">
        <v>1.0245044383941999</v>
      </c>
      <c r="AB1552" t="s">
        <v>1074</v>
      </c>
      <c r="AC1552">
        <v>846456</v>
      </c>
      <c r="AD1552">
        <v>1282257</v>
      </c>
      <c r="AE1552">
        <v>9571548</v>
      </c>
      <c r="AF1552" t="s">
        <v>118</v>
      </c>
      <c r="AH1552" s="41" t="s">
        <v>1658</v>
      </c>
      <c r="AI1552" t="s">
        <v>200</v>
      </c>
      <c r="AJ1552" t="s">
        <v>121</v>
      </c>
      <c r="AK1552" s="32">
        <v>43437</v>
      </c>
      <c r="AL1552" s="32">
        <v>43437</v>
      </c>
      <c r="AM1552">
        <v>64</v>
      </c>
      <c r="AN1552">
        <v>1</v>
      </c>
    </row>
    <row r="1553" spans="1:40" x14ac:dyDescent="0.3">
      <c r="A1553" s="32">
        <v>43373</v>
      </c>
      <c r="B1553">
        <v>117848</v>
      </c>
      <c r="C1553">
        <v>9.9000000000000005E-2</v>
      </c>
      <c r="D1553" t="s">
        <v>347</v>
      </c>
      <c r="E1553" t="s">
        <v>21</v>
      </c>
      <c r="F1553" t="s">
        <v>225</v>
      </c>
      <c r="G1553">
        <v>0</v>
      </c>
      <c r="H1553">
        <v>1</v>
      </c>
      <c r="I1553">
        <v>0</v>
      </c>
      <c r="J1553">
        <v>0</v>
      </c>
      <c r="K1553" t="s">
        <v>129</v>
      </c>
      <c r="L1553">
        <v>1.6363594622045099</v>
      </c>
      <c r="M1553" t="s">
        <v>708</v>
      </c>
      <c r="N1553" t="s">
        <v>116</v>
      </c>
      <c r="O1553">
        <v>1.11590409523878</v>
      </c>
      <c r="P1553" t="s">
        <v>134</v>
      </c>
      <c r="Q1553" t="s">
        <v>110</v>
      </c>
      <c r="R1553">
        <v>1.0662848126568001</v>
      </c>
      <c r="S1553" t="s">
        <v>111</v>
      </c>
      <c r="T1553" t="s">
        <v>1076</v>
      </c>
      <c r="U1553">
        <v>1.0568107571335901</v>
      </c>
      <c r="V1553" t="s">
        <v>1077</v>
      </c>
      <c r="W1553" t="s">
        <v>143</v>
      </c>
      <c r="X1553">
        <v>1.04323576308217</v>
      </c>
      <c r="Y1553" t="s">
        <v>149</v>
      </c>
      <c r="Z1553" t="s">
        <v>403</v>
      </c>
      <c r="AA1553">
        <v>0.97956923800433404</v>
      </c>
      <c r="AB1553" t="s">
        <v>404</v>
      </c>
      <c r="AC1553">
        <v>843091</v>
      </c>
      <c r="AD1553">
        <v>1276941</v>
      </c>
      <c r="AE1553">
        <v>8946071</v>
      </c>
      <c r="AF1553" t="s">
        <v>118</v>
      </c>
      <c r="AH1553" s="41" t="s">
        <v>1659</v>
      </c>
      <c r="AI1553" t="s">
        <v>120</v>
      </c>
      <c r="AJ1553" t="s">
        <v>121</v>
      </c>
      <c r="AK1553" s="32">
        <v>43427</v>
      </c>
      <c r="AL1553" s="32">
        <v>43427</v>
      </c>
      <c r="AM1553">
        <v>54</v>
      </c>
      <c r="AN1553">
        <v>1</v>
      </c>
    </row>
    <row r="1554" spans="1:40" x14ac:dyDescent="0.3">
      <c r="A1554" s="32">
        <v>43373</v>
      </c>
      <c r="B1554">
        <v>118197</v>
      </c>
      <c r="C1554">
        <v>0.11600000000000001</v>
      </c>
      <c r="D1554" t="s">
        <v>347</v>
      </c>
      <c r="E1554" t="s">
        <v>13</v>
      </c>
      <c r="F1554" t="s">
        <v>233</v>
      </c>
      <c r="G1554">
        <v>0</v>
      </c>
      <c r="H1554">
        <v>1</v>
      </c>
      <c r="I1554">
        <v>0</v>
      </c>
      <c r="J1554">
        <v>0</v>
      </c>
      <c r="K1554" t="s">
        <v>106</v>
      </c>
      <c r="L1554">
        <v>1.5267733537727901</v>
      </c>
      <c r="M1554" t="s">
        <v>690</v>
      </c>
      <c r="N1554" t="s">
        <v>129</v>
      </c>
      <c r="O1554">
        <v>1.2030725316672199</v>
      </c>
      <c r="P1554" t="s">
        <v>169</v>
      </c>
      <c r="Q1554" t="s">
        <v>110</v>
      </c>
      <c r="R1554">
        <v>1.0662848126568001</v>
      </c>
      <c r="S1554" t="s">
        <v>111</v>
      </c>
      <c r="T1554" t="s">
        <v>1076</v>
      </c>
      <c r="U1554">
        <v>1.0568107571335901</v>
      </c>
      <c r="V1554" t="s">
        <v>1077</v>
      </c>
      <c r="W1554" t="s">
        <v>1073</v>
      </c>
      <c r="X1554">
        <v>1.0245044383941999</v>
      </c>
      <c r="Y1554" t="s">
        <v>1074</v>
      </c>
      <c r="Z1554" t="s">
        <v>143</v>
      </c>
      <c r="AA1554">
        <v>1.00319740091302</v>
      </c>
      <c r="AB1554" t="s">
        <v>144</v>
      </c>
      <c r="AC1554">
        <v>829353</v>
      </c>
      <c r="AD1554">
        <v>1254806</v>
      </c>
      <c r="AE1554">
        <v>8181976</v>
      </c>
      <c r="AF1554" t="s">
        <v>118</v>
      </c>
      <c r="AH1554" s="41" t="s">
        <v>1660</v>
      </c>
      <c r="AI1554" t="s">
        <v>158</v>
      </c>
      <c r="AJ1554" t="s">
        <v>121</v>
      </c>
      <c r="AK1554" s="32">
        <v>43390</v>
      </c>
      <c r="AL1554" s="32">
        <v>43390</v>
      </c>
      <c r="AM1554">
        <v>17</v>
      </c>
      <c r="AN1554">
        <v>1</v>
      </c>
    </row>
    <row r="1555" spans="1:40" x14ac:dyDescent="0.3">
      <c r="A1555" s="32">
        <v>43373</v>
      </c>
      <c r="B1555">
        <v>118297</v>
      </c>
      <c r="C1555">
        <v>0.10299999999999999</v>
      </c>
      <c r="E1555" t="s">
        <v>22</v>
      </c>
      <c r="F1555" t="s">
        <v>1484</v>
      </c>
      <c r="G1555">
        <v>0</v>
      </c>
      <c r="H1555">
        <v>1</v>
      </c>
      <c r="I1555">
        <v>0</v>
      </c>
      <c r="J1555">
        <v>0</v>
      </c>
      <c r="K1555" t="s">
        <v>143</v>
      </c>
      <c r="L1555">
        <v>2.10707170174586</v>
      </c>
      <c r="M1555" t="s">
        <v>171</v>
      </c>
      <c r="N1555" t="s">
        <v>110</v>
      </c>
      <c r="O1555">
        <v>1.0662848126568001</v>
      </c>
      <c r="P1555" t="s">
        <v>111</v>
      </c>
      <c r="Q1555" t="s">
        <v>1076</v>
      </c>
      <c r="R1555">
        <v>1.0568107571335901</v>
      </c>
      <c r="S1555" t="s">
        <v>1077</v>
      </c>
      <c r="T1555" t="s">
        <v>1073</v>
      </c>
      <c r="U1555">
        <v>1.0245044383941999</v>
      </c>
      <c r="V1555" t="s">
        <v>1074</v>
      </c>
      <c r="W1555" t="s">
        <v>108</v>
      </c>
      <c r="X1555">
        <v>0.99686932277824802</v>
      </c>
      <c r="Y1555" t="s">
        <v>174</v>
      </c>
      <c r="Z1555" t="s">
        <v>403</v>
      </c>
      <c r="AA1555">
        <v>0.97956923800433404</v>
      </c>
      <c r="AB1555" t="s">
        <v>404</v>
      </c>
      <c r="AC1555">
        <v>847694</v>
      </c>
      <c r="AD1555">
        <v>1284468</v>
      </c>
      <c r="AE1555">
        <v>8505505</v>
      </c>
      <c r="AF1555" t="s">
        <v>118</v>
      </c>
      <c r="AH1555" s="41" t="s">
        <v>1661</v>
      </c>
      <c r="AI1555" t="s">
        <v>158</v>
      </c>
      <c r="AJ1555" t="s">
        <v>121</v>
      </c>
      <c r="AK1555" s="32">
        <v>43439</v>
      </c>
      <c r="AL1555" s="32">
        <v>43439</v>
      </c>
      <c r="AM1555">
        <v>66</v>
      </c>
      <c r="AN1555">
        <v>1</v>
      </c>
    </row>
    <row r="1556" spans="1:40" x14ac:dyDescent="0.3">
      <c r="A1556" s="32">
        <v>43373</v>
      </c>
      <c r="B1556">
        <v>118395</v>
      </c>
      <c r="C1556">
        <v>0.13100000000000001</v>
      </c>
      <c r="D1556" t="s">
        <v>277</v>
      </c>
      <c r="E1556" t="s">
        <v>14</v>
      </c>
      <c r="F1556" t="s">
        <v>375</v>
      </c>
      <c r="G1556">
        <v>0</v>
      </c>
      <c r="H1556">
        <v>1</v>
      </c>
      <c r="I1556">
        <v>0</v>
      </c>
      <c r="J1556">
        <v>0</v>
      </c>
      <c r="K1556" t="s">
        <v>106</v>
      </c>
      <c r="L1556">
        <v>2.79676223616134</v>
      </c>
      <c r="M1556" t="s">
        <v>702</v>
      </c>
      <c r="N1556" t="s">
        <v>108</v>
      </c>
      <c r="O1556">
        <v>1.12625407714445</v>
      </c>
      <c r="P1556" t="s">
        <v>109</v>
      </c>
      <c r="Q1556" t="s">
        <v>124</v>
      </c>
      <c r="R1556">
        <v>1.0882273625129699</v>
      </c>
      <c r="S1556" t="s">
        <v>135</v>
      </c>
      <c r="T1556" t="s">
        <v>110</v>
      </c>
      <c r="U1556">
        <v>1.0662848126568001</v>
      </c>
      <c r="V1556" t="s">
        <v>111</v>
      </c>
      <c r="W1556" t="s">
        <v>1076</v>
      </c>
      <c r="X1556">
        <v>1.0568107571335901</v>
      </c>
      <c r="Y1556" t="s">
        <v>1077</v>
      </c>
      <c r="Z1556" t="s">
        <v>1073</v>
      </c>
      <c r="AA1556">
        <v>1.0245044383941999</v>
      </c>
      <c r="AB1556" t="s">
        <v>1074</v>
      </c>
      <c r="AC1556">
        <v>847804</v>
      </c>
      <c r="AD1556">
        <v>1284693</v>
      </c>
      <c r="AE1556">
        <v>9155243</v>
      </c>
      <c r="AF1556" t="s">
        <v>118</v>
      </c>
      <c r="AH1556" s="41" t="s">
        <v>1662</v>
      </c>
      <c r="AI1556" t="s">
        <v>151</v>
      </c>
      <c r="AJ1556" t="s">
        <v>121</v>
      </c>
      <c r="AK1556" s="32">
        <v>43440</v>
      </c>
      <c r="AL1556" s="32">
        <v>43440</v>
      </c>
      <c r="AM1556">
        <v>67</v>
      </c>
      <c r="AN1556">
        <v>1</v>
      </c>
    </row>
    <row r="1557" spans="1:40" x14ac:dyDescent="0.3">
      <c r="A1557" s="32">
        <v>43373</v>
      </c>
      <c r="B1557">
        <v>118683</v>
      </c>
      <c r="C1557">
        <v>0.107</v>
      </c>
      <c r="D1557" t="s">
        <v>252</v>
      </c>
      <c r="E1557" t="s">
        <v>26</v>
      </c>
      <c r="F1557" t="s">
        <v>1466</v>
      </c>
      <c r="G1557">
        <v>0</v>
      </c>
      <c r="H1557">
        <v>1</v>
      </c>
      <c r="I1557">
        <v>0</v>
      </c>
      <c r="J1557">
        <v>0</v>
      </c>
      <c r="K1557" t="s">
        <v>403</v>
      </c>
      <c r="L1557">
        <v>1.8396365157777299</v>
      </c>
      <c r="M1557" t="s">
        <v>608</v>
      </c>
      <c r="N1557" t="s">
        <v>108</v>
      </c>
      <c r="O1557">
        <v>1.12625407714445</v>
      </c>
      <c r="P1557" t="s">
        <v>109</v>
      </c>
      <c r="Q1557" t="s">
        <v>110</v>
      </c>
      <c r="R1557">
        <v>1.0662848126568001</v>
      </c>
      <c r="S1557" t="s">
        <v>111</v>
      </c>
      <c r="T1557" t="s">
        <v>143</v>
      </c>
      <c r="U1557">
        <v>1.04323576308217</v>
      </c>
      <c r="V1557" t="s">
        <v>149</v>
      </c>
      <c r="W1557" t="s">
        <v>1073</v>
      </c>
      <c r="X1557">
        <v>1.0245044383941999</v>
      </c>
      <c r="Y1557" t="s">
        <v>1074</v>
      </c>
      <c r="Z1557" t="s">
        <v>1076</v>
      </c>
      <c r="AA1557">
        <v>0.96773565000357498</v>
      </c>
      <c r="AB1557" t="s">
        <v>1092</v>
      </c>
      <c r="AC1557">
        <v>845770</v>
      </c>
      <c r="AD1557">
        <v>1281104</v>
      </c>
      <c r="AE1557">
        <v>3065463</v>
      </c>
      <c r="AF1557" t="s">
        <v>118</v>
      </c>
      <c r="AH1557" s="41" t="s">
        <v>1663</v>
      </c>
      <c r="AI1557" t="s">
        <v>120</v>
      </c>
      <c r="AJ1557" t="s">
        <v>121</v>
      </c>
      <c r="AK1557" s="32">
        <v>43434</v>
      </c>
      <c r="AL1557" s="32">
        <v>43434</v>
      </c>
      <c r="AM1557">
        <v>61</v>
      </c>
      <c r="AN1557">
        <v>1</v>
      </c>
    </row>
    <row r="1558" spans="1:40" x14ac:dyDescent="0.3">
      <c r="A1558" s="32">
        <v>43373</v>
      </c>
      <c r="B1558">
        <v>118683</v>
      </c>
      <c r="C1558">
        <v>0.107</v>
      </c>
      <c r="D1558" t="s">
        <v>252</v>
      </c>
      <c r="E1558" t="s">
        <v>26</v>
      </c>
      <c r="F1558" t="s">
        <v>1466</v>
      </c>
      <c r="G1558">
        <v>0</v>
      </c>
      <c r="H1558">
        <v>1</v>
      </c>
      <c r="I1558">
        <v>0</v>
      </c>
      <c r="J1558">
        <v>0</v>
      </c>
      <c r="K1558" t="s">
        <v>403</v>
      </c>
      <c r="L1558">
        <v>1.8396365157777299</v>
      </c>
      <c r="M1558" t="s">
        <v>608</v>
      </c>
      <c r="N1558" t="s">
        <v>108</v>
      </c>
      <c r="O1558">
        <v>1.12625407714445</v>
      </c>
      <c r="P1558" t="s">
        <v>109</v>
      </c>
      <c r="Q1558" t="s">
        <v>110</v>
      </c>
      <c r="R1558">
        <v>1.0662848126568001</v>
      </c>
      <c r="S1558" t="s">
        <v>111</v>
      </c>
      <c r="T1558" t="s">
        <v>143</v>
      </c>
      <c r="U1558">
        <v>1.04323576308217</v>
      </c>
      <c r="V1558" t="s">
        <v>149</v>
      </c>
      <c r="W1558" t="s">
        <v>1073</v>
      </c>
      <c r="X1558">
        <v>1.0245044383941999</v>
      </c>
      <c r="Y1558" t="s">
        <v>1074</v>
      </c>
      <c r="Z1558" t="s">
        <v>1076</v>
      </c>
      <c r="AA1558">
        <v>0.96773565000357498</v>
      </c>
      <c r="AB1558" t="s">
        <v>1092</v>
      </c>
      <c r="AC1558">
        <v>845216</v>
      </c>
      <c r="AD1558">
        <v>1280207</v>
      </c>
      <c r="AE1558">
        <v>3065463</v>
      </c>
      <c r="AF1558" t="s">
        <v>198</v>
      </c>
      <c r="AH1558" s="41" t="s">
        <v>1664</v>
      </c>
      <c r="AI1558" t="s">
        <v>120</v>
      </c>
      <c r="AJ1558" t="s">
        <v>121</v>
      </c>
      <c r="AK1558" s="32">
        <v>43433</v>
      </c>
      <c r="AL1558" s="32">
        <v>43433</v>
      </c>
      <c r="AM1558">
        <v>60</v>
      </c>
      <c r="AN1558">
        <v>1</v>
      </c>
    </row>
    <row r="1559" spans="1:40" x14ac:dyDescent="0.3">
      <c r="A1559" s="32">
        <v>43373</v>
      </c>
      <c r="B1559">
        <v>118738</v>
      </c>
      <c r="C1559">
        <v>0.115</v>
      </c>
      <c r="E1559" t="s">
        <v>14</v>
      </c>
      <c r="F1559" t="s">
        <v>262</v>
      </c>
      <c r="G1559">
        <v>0</v>
      </c>
      <c r="H1559">
        <v>1</v>
      </c>
      <c r="I1559">
        <v>0</v>
      </c>
      <c r="J1559">
        <v>0</v>
      </c>
      <c r="K1559" t="s">
        <v>112</v>
      </c>
      <c r="L1559">
        <v>1.4733145347154399</v>
      </c>
      <c r="M1559" t="s">
        <v>1583</v>
      </c>
      <c r="N1559" t="s">
        <v>106</v>
      </c>
      <c r="O1559">
        <v>1.24881200088203</v>
      </c>
      <c r="P1559" t="s">
        <v>1095</v>
      </c>
      <c r="Q1559" t="s">
        <v>108</v>
      </c>
      <c r="R1559">
        <v>1.12625407714445</v>
      </c>
      <c r="S1559" t="s">
        <v>109</v>
      </c>
      <c r="T1559" t="s">
        <v>116</v>
      </c>
      <c r="U1559">
        <v>1.11590409523878</v>
      </c>
      <c r="V1559" t="s">
        <v>134</v>
      </c>
      <c r="W1559" t="s">
        <v>110</v>
      </c>
      <c r="X1559">
        <v>1.0662848126568001</v>
      </c>
      <c r="Y1559" t="s">
        <v>111</v>
      </c>
      <c r="Z1559" t="s">
        <v>1076</v>
      </c>
      <c r="AA1559">
        <v>1.0568107571335901</v>
      </c>
      <c r="AB1559" t="s">
        <v>1077</v>
      </c>
      <c r="AC1559">
        <v>841339</v>
      </c>
      <c r="AD1559">
        <v>1274297</v>
      </c>
      <c r="AE1559">
        <v>1743095</v>
      </c>
      <c r="AF1559" t="s">
        <v>118</v>
      </c>
      <c r="AG1559" t="s">
        <v>1665</v>
      </c>
      <c r="AH1559" s="41" t="s">
        <v>294</v>
      </c>
      <c r="AI1559" t="s">
        <v>120</v>
      </c>
      <c r="AJ1559" t="s">
        <v>121</v>
      </c>
      <c r="AK1559" s="32">
        <v>43423</v>
      </c>
      <c r="AL1559" s="32">
        <v>43423</v>
      </c>
      <c r="AM1559">
        <v>50</v>
      </c>
      <c r="AN1559">
        <v>1</v>
      </c>
    </row>
    <row r="1560" spans="1:40" x14ac:dyDescent="0.3">
      <c r="A1560" s="32">
        <v>43373</v>
      </c>
      <c r="B1560">
        <v>118944</v>
      </c>
      <c r="C1560">
        <v>0.10299999999999999</v>
      </c>
      <c r="D1560" t="s">
        <v>122</v>
      </c>
      <c r="E1560" t="s">
        <v>20</v>
      </c>
      <c r="F1560" t="s">
        <v>1195</v>
      </c>
      <c r="G1560">
        <v>0</v>
      </c>
      <c r="H1560">
        <v>0</v>
      </c>
      <c r="I1560">
        <v>0</v>
      </c>
      <c r="J1560">
        <v>1</v>
      </c>
      <c r="K1560" t="s">
        <v>129</v>
      </c>
      <c r="L1560">
        <v>1.50172227109451</v>
      </c>
      <c r="M1560" t="s">
        <v>185</v>
      </c>
      <c r="N1560" t="s">
        <v>108</v>
      </c>
      <c r="O1560">
        <v>1.12625407714445</v>
      </c>
      <c r="P1560" t="s">
        <v>109</v>
      </c>
      <c r="Q1560" t="s">
        <v>116</v>
      </c>
      <c r="R1560">
        <v>1.11590409523878</v>
      </c>
      <c r="S1560" t="s">
        <v>134</v>
      </c>
      <c r="T1560" t="s">
        <v>110</v>
      </c>
      <c r="U1560">
        <v>1.0662848126568001</v>
      </c>
      <c r="V1560" t="s">
        <v>111</v>
      </c>
      <c r="W1560" t="s">
        <v>1076</v>
      </c>
      <c r="X1560">
        <v>1.0568107571335901</v>
      </c>
      <c r="Y1560" t="s">
        <v>1077</v>
      </c>
      <c r="Z1560" t="s">
        <v>143</v>
      </c>
      <c r="AA1560">
        <v>1.04323576308217</v>
      </c>
      <c r="AB1560" t="s">
        <v>149</v>
      </c>
      <c r="AC1560">
        <v>850048</v>
      </c>
      <c r="AD1560">
        <v>1289551</v>
      </c>
      <c r="AE1560">
        <v>9760505</v>
      </c>
      <c r="AF1560" t="s">
        <v>118</v>
      </c>
      <c r="AH1560" s="41" t="s">
        <v>1666</v>
      </c>
      <c r="AI1560" t="s">
        <v>120</v>
      </c>
      <c r="AJ1560" t="s">
        <v>121</v>
      </c>
      <c r="AK1560" s="32">
        <v>43447</v>
      </c>
      <c r="AL1560" s="32">
        <v>43447</v>
      </c>
      <c r="AM1560">
        <v>74</v>
      </c>
      <c r="AN1560">
        <v>1</v>
      </c>
    </row>
    <row r="1561" spans="1:40" x14ac:dyDescent="0.3">
      <c r="A1561" s="32">
        <v>43373</v>
      </c>
      <c r="B1561">
        <v>119014</v>
      </c>
      <c r="C1561">
        <v>0.10199999999999999</v>
      </c>
      <c r="D1561" t="s">
        <v>122</v>
      </c>
      <c r="E1561" t="s">
        <v>20</v>
      </c>
      <c r="F1561" t="s">
        <v>1195</v>
      </c>
      <c r="G1561">
        <v>0</v>
      </c>
      <c r="H1561">
        <v>0</v>
      </c>
      <c r="I1561">
        <v>0</v>
      </c>
      <c r="J1561">
        <v>1</v>
      </c>
      <c r="K1561" t="s">
        <v>106</v>
      </c>
      <c r="L1561">
        <v>1.5267733537727901</v>
      </c>
      <c r="M1561" t="s">
        <v>690</v>
      </c>
      <c r="N1561" t="s">
        <v>116</v>
      </c>
      <c r="O1561">
        <v>1.11590409523878</v>
      </c>
      <c r="P1561" t="s">
        <v>134</v>
      </c>
      <c r="Q1561" t="s">
        <v>110</v>
      </c>
      <c r="R1561">
        <v>1.0662848126568001</v>
      </c>
      <c r="S1561" t="s">
        <v>111</v>
      </c>
      <c r="T1561" t="s">
        <v>143</v>
      </c>
      <c r="U1561">
        <v>1.04323576308217</v>
      </c>
      <c r="V1561" t="s">
        <v>149</v>
      </c>
      <c r="W1561" t="s">
        <v>1073</v>
      </c>
      <c r="X1561">
        <v>1.0245044383941999</v>
      </c>
      <c r="Y1561" t="s">
        <v>1074</v>
      </c>
      <c r="Z1561" t="s">
        <v>108</v>
      </c>
      <c r="AA1561">
        <v>0.99686932277824802</v>
      </c>
      <c r="AB1561" t="s">
        <v>174</v>
      </c>
      <c r="AC1561">
        <v>850877</v>
      </c>
      <c r="AD1561">
        <v>1291396</v>
      </c>
      <c r="AE1561">
        <v>9760505</v>
      </c>
      <c r="AF1561" t="s">
        <v>118</v>
      </c>
      <c r="AH1561" s="41" t="s">
        <v>276</v>
      </c>
      <c r="AI1561" t="s">
        <v>120</v>
      </c>
      <c r="AJ1561" t="s">
        <v>121</v>
      </c>
      <c r="AK1561" s="32">
        <v>43452</v>
      </c>
      <c r="AL1561" s="32">
        <v>43452</v>
      </c>
      <c r="AM1561">
        <v>79</v>
      </c>
      <c r="AN1561">
        <v>1</v>
      </c>
    </row>
    <row r="1562" spans="1:40" x14ac:dyDescent="0.3">
      <c r="A1562" s="32">
        <v>43373</v>
      </c>
      <c r="B1562">
        <v>119248</v>
      </c>
      <c r="C1562">
        <v>0.113</v>
      </c>
      <c r="D1562" t="s">
        <v>270</v>
      </c>
      <c r="E1562" t="s">
        <v>14</v>
      </c>
      <c r="F1562" t="s">
        <v>156</v>
      </c>
      <c r="G1562">
        <v>0</v>
      </c>
      <c r="H1562">
        <v>1</v>
      </c>
      <c r="I1562">
        <v>0</v>
      </c>
      <c r="J1562">
        <v>0</v>
      </c>
      <c r="K1562" t="s">
        <v>143</v>
      </c>
      <c r="L1562">
        <v>2.10707170174586</v>
      </c>
      <c r="M1562" t="s">
        <v>171</v>
      </c>
      <c r="N1562" t="s">
        <v>110</v>
      </c>
      <c r="O1562">
        <v>1.0662848126568001</v>
      </c>
      <c r="P1562" t="s">
        <v>111</v>
      </c>
      <c r="Q1562" t="s">
        <v>1076</v>
      </c>
      <c r="R1562">
        <v>1.0568107571335901</v>
      </c>
      <c r="S1562" t="s">
        <v>1077</v>
      </c>
      <c r="T1562" t="s">
        <v>1073</v>
      </c>
      <c r="U1562">
        <v>1.0245044383941999</v>
      </c>
      <c r="V1562" t="s">
        <v>1074</v>
      </c>
      <c r="W1562" t="s">
        <v>403</v>
      </c>
      <c r="X1562">
        <v>0.97956923800433404</v>
      </c>
      <c r="Y1562" t="s">
        <v>404</v>
      </c>
      <c r="Z1562" t="s">
        <v>108</v>
      </c>
      <c r="AA1562">
        <v>0.966565678158949</v>
      </c>
      <c r="AB1562" t="s">
        <v>946</v>
      </c>
      <c r="AC1562">
        <v>839115</v>
      </c>
      <c r="AD1562">
        <v>1270822</v>
      </c>
      <c r="AE1562">
        <v>8340069</v>
      </c>
      <c r="AF1562" t="s">
        <v>118</v>
      </c>
      <c r="AH1562" s="41" t="s">
        <v>1667</v>
      </c>
      <c r="AI1562" t="s">
        <v>158</v>
      </c>
      <c r="AJ1562" t="s">
        <v>121</v>
      </c>
      <c r="AK1562" s="32">
        <v>43417</v>
      </c>
      <c r="AL1562" s="32">
        <v>43417</v>
      </c>
      <c r="AM1562">
        <v>44</v>
      </c>
      <c r="AN1562">
        <v>1</v>
      </c>
    </row>
    <row r="1563" spans="1:40" ht="47.25" x14ac:dyDescent="0.3">
      <c r="A1563" s="32">
        <v>43373</v>
      </c>
      <c r="B1563">
        <v>119255</v>
      </c>
      <c r="C1563">
        <v>0.20799999999999999</v>
      </c>
      <c r="D1563" t="s">
        <v>201</v>
      </c>
      <c r="E1563" t="s">
        <v>27</v>
      </c>
      <c r="F1563" t="s">
        <v>1172</v>
      </c>
      <c r="G1563">
        <v>0</v>
      </c>
      <c r="H1563">
        <v>1</v>
      </c>
      <c r="I1563">
        <v>0</v>
      </c>
      <c r="J1563">
        <v>0</v>
      </c>
      <c r="K1563" t="s">
        <v>143</v>
      </c>
      <c r="L1563">
        <v>2.10707170174586</v>
      </c>
      <c r="M1563" t="s">
        <v>171</v>
      </c>
      <c r="N1563" t="s">
        <v>106</v>
      </c>
      <c r="O1563">
        <v>1.24881200088203</v>
      </c>
      <c r="P1563" t="s">
        <v>1095</v>
      </c>
      <c r="Q1563" t="s">
        <v>116</v>
      </c>
      <c r="R1563">
        <v>1.11590409523878</v>
      </c>
      <c r="S1563" t="s">
        <v>134</v>
      </c>
      <c r="T1563" t="s">
        <v>124</v>
      </c>
      <c r="U1563">
        <v>1.0882273625129699</v>
      </c>
      <c r="V1563" t="s">
        <v>135</v>
      </c>
      <c r="W1563" t="s">
        <v>110</v>
      </c>
      <c r="X1563">
        <v>1.0662848126568001</v>
      </c>
      <c r="Y1563" t="s">
        <v>111</v>
      </c>
      <c r="Z1563" t="s">
        <v>1076</v>
      </c>
      <c r="AA1563">
        <v>1.0568107571335901</v>
      </c>
      <c r="AB1563" t="s">
        <v>1077</v>
      </c>
      <c r="AC1563">
        <v>835437</v>
      </c>
      <c r="AD1563">
        <v>1265056</v>
      </c>
      <c r="AE1563">
        <v>9928078</v>
      </c>
      <c r="AF1563" t="s">
        <v>118</v>
      </c>
      <c r="AH1563" s="41" t="s">
        <v>1668</v>
      </c>
      <c r="AI1563" t="s">
        <v>120</v>
      </c>
      <c r="AJ1563" t="s">
        <v>121</v>
      </c>
      <c r="AK1563" s="32">
        <v>43409</v>
      </c>
      <c r="AL1563" s="32">
        <v>43409</v>
      </c>
      <c r="AM1563">
        <v>36</v>
      </c>
      <c r="AN1563">
        <v>1</v>
      </c>
    </row>
    <row r="1564" spans="1:40" ht="47.25" x14ac:dyDescent="0.3">
      <c r="A1564" s="32">
        <v>43373</v>
      </c>
      <c r="B1564">
        <v>119255</v>
      </c>
      <c r="C1564">
        <v>0.20799999999999999</v>
      </c>
      <c r="D1564" t="s">
        <v>201</v>
      </c>
      <c r="E1564" t="s">
        <v>27</v>
      </c>
      <c r="F1564" t="s">
        <v>1172</v>
      </c>
      <c r="G1564">
        <v>0</v>
      </c>
      <c r="H1564">
        <v>1</v>
      </c>
      <c r="I1564">
        <v>0</v>
      </c>
      <c r="J1564">
        <v>0</v>
      </c>
      <c r="K1564" t="s">
        <v>143</v>
      </c>
      <c r="L1564">
        <v>2.10707170174586</v>
      </c>
      <c r="M1564" t="s">
        <v>171</v>
      </c>
      <c r="N1564" t="s">
        <v>106</v>
      </c>
      <c r="O1564">
        <v>1.24881200088203</v>
      </c>
      <c r="P1564" t="s">
        <v>1095</v>
      </c>
      <c r="Q1564" t="s">
        <v>116</v>
      </c>
      <c r="R1564">
        <v>1.11590409523878</v>
      </c>
      <c r="S1564" t="s">
        <v>134</v>
      </c>
      <c r="T1564" t="s">
        <v>124</v>
      </c>
      <c r="U1564">
        <v>1.0882273625129699</v>
      </c>
      <c r="V1564" t="s">
        <v>135</v>
      </c>
      <c r="W1564" t="s">
        <v>110</v>
      </c>
      <c r="X1564">
        <v>1.0662848126568001</v>
      </c>
      <c r="Y1564" t="s">
        <v>111</v>
      </c>
      <c r="Z1564" t="s">
        <v>1076</v>
      </c>
      <c r="AA1564">
        <v>1.0568107571335901</v>
      </c>
      <c r="AB1564" t="s">
        <v>1077</v>
      </c>
      <c r="AC1564">
        <v>836134</v>
      </c>
      <c r="AD1564">
        <v>1266190</v>
      </c>
      <c r="AE1564">
        <v>9928078</v>
      </c>
      <c r="AF1564" t="s">
        <v>118</v>
      </c>
      <c r="AH1564" s="41" t="s">
        <v>1669</v>
      </c>
      <c r="AI1564" t="s">
        <v>120</v>
      </c>
      <c r="AJ1564" t="s">
        <v>121</v>
      </c>
      <c r="AK1564" s="32">
        <v>43410</v>
      </c>
      <c r="AL1564" s="32">
        <v>43410</v>
      </c>
      <c r="AM1564">
        <v>37</v>
      </c>
      <c r="AN1564">
        <v>1</v>
      </c>
    </row>
    <row r="1565" spans="1:40" ht="47.25" x14ac:dyDescent="0.3">
      <c r="A1565" s="32">
        <v>43373</v>
      </c>
      <c r="B1565">
        <v>119255</v>
      </c>
      <c r="C1565">
        <v>0.20799999999999999</v>
      </c>
      <c r="D1565" t="s">
        <v>201</v>
      </c>
      <c r="E1565" t="s">
        <v>27</v>
      </c>
      <c r="F1565" t="s">
        <v>1172</v>
      </c>
      <c r="G1565">
        <v>0</v>
      </c>
      <c r="H1565">
        <v>1</v>
      </c>
      <c r="I1565">
        <v>0</v>
      </c>
      <c r="J1565">
        <v>0</v>
      </c>
      <c r="K1565" t="s">
        <v>143</v>
      </c>
      <c r="L1565">
        <v>2.10707170174586</v>
      </c>
      <c r="M1565" t="s">
        <v>171</v>
      </c>
      <c r="N1565" t="s">
        <v>106</v>
      </c>
      <c r="O1565">
        <v>1.24881200088203</v>
      </c>
      <c r="P1565" t="s">
        <v>1095</v>
      </c>
      <c r="Q1565" t="s">
        <v>116</v>
      </c>
      <c r="R1565">
        <v>1.11590409523878</v>
      </c>
      <c r="S1565" t="s">
        <v>134</v>
      </c>
      <c r="T1565" t="s">
        <v>124</v>
      </c>
      <c r="U1565">
        <v>1.0882273625129699</v>
      </c>
      <c r="V1565" t="s">
        <v>135</v>
      </c>
      <c r="W1565" t="s">
        <v>110</v>
      </c>
      <c r="X1565">
        <v>1.0662848126568001</v>
      </c>
      <c r="Y1565" t="s">
        <v>111</v>
      </c>
      <c r="Z1565" t="s">
        <v>1076</v>
      </c>
      <c r="AA1565">
        <v>1.0568107571335901</v>
      </c>
      <c r="AB1565" t="s">
        <v>1077</v>
      </c>
      <c r="AC1565">
        <v>835438</v>
      </c>
      <c r="AD1565">
        <v>1265057</v>
      </c>
      <c r="AE1565">
        <v>9928078</v>
      </c>
      <c r="AF1565" t="s">
        <v>118</v>
      </c>
      <c r="AH1565" s="41" t="s">
        <v>1668</v>
      </c>
      <c r="AI1565" t="s">
        <v>120</v>
      </c>
      <c r="AJ1565" t="s">
        <v>121</v>
      </c>
      <c r="AK1565" s="32">
        <v>43409</v>
      </c>
      <c r="AL1565" s="32">
        <v>43409</v>
      </c>
      <c r="AM1565">
        <v>36</v>
      </c>
      <c r="AN1565">
        <v>1</v>
      </c>
    </row>
    <row r="1566" spans="1:40" x14ac:dyDescent="0.3">
      <c r="A1566" s="32">
        <v>43373</v>
      </c>
      <c r="B1566">
        <v>119341</v>
      </c>
      <c r="C1566">
        <v>0.10100000000000001</v>
      </c>
      <c r="D1566" t="s">
        <v>270</v>
      </c>
      <c r="E1566" t="s">
        <v>18</v>
      </c>
      <c r="F1566" t="s">
        <v>1168</v>
      </c>
      <c r="G1566">
        <v>0</v>
      </c>
      <c r="H1566">
        <v>0</v>
      </c>
      <c r="I1566">
        <v>0</v>
      </c>
      <c r="J1566">
        <v>1</v>
      </c>
      <c r="K1566" t="s">
        <v>129</v>
      </c>
      <c r="L1566">
        <v>1.2030725316672199</v>
      </c>
      <c r="M1566" t="s">
        <v>169</v>
      </c>
      <c r="N1566" t="s">
        <v>108</v>
      </c>
      <c r="O1566">
        <v>1.12625407714445</v>
      </c>
      <c r="P1566" t="s">
        <v>109</v>
      </c>
      <c r="Q1566" t="s">
        <v>116</v>
      </c>
      <c r="R1566">
        <v>1.11590409523878</v>
      </c>
      <c r="S1566" t="s">
        <v>134</v>
      </c>
      <c r="T1566" t="s">
        <v>110</v>
      </c>
      <c r="U1566">
        <v>1.0662848126568001</v>
      </c>
      <c r="V1566" t="s">
        <v>111</v>
      </c>
      <c r="W1566" t="s">
        <v>1076</v>
      </c>
      <c r="X1566">
        <v>1.0568107571335901</v>
      </c>
      <c r="Y1566" t="s">
        <v>1077</v>
      </c>
      <c r="Z1566" t="s">
        <v>143</v>
      </c>
      <c r="AA1566">
        <v>1.04323576308217</v>
      </c>
      <c r="AB1566" t="s">
        <v>149</v>
      </c>
      <c r="AC1566">
        <v>833016</v>
      </c>
      <c r="AD1566">
        <v>1261080</v>
      </c>
      <c r="AE1566">
        <v>9749599</v>
      </c>
      <c r="AF1566" t="s">
        <v>118</v>
      </c>
      <c r="AH1566" s="41" t="s">
        <v>1504</v>
      </c>
      <c r="AI1566" t="s">
        <v>151</v>
      </c>
      <c r="AJ1566" t="s">
        <v>121</v>
      </c>
      <c r="AK1566" s="32">
        <v>43402</v>
      </c>
      <c r="AL1566" s="32">
        <v>43402</v>
      </c>
      <c r="AM1566">
        <v>29</v>
      </c>
      <c r="AN1566">
        <v>1</v>
      </c>
    </row>
    <row r="1567" spans="1:40" x14ac:dyDescent="0.3">
      <c r="A1567" s="32">
        <v>43373</v>
      </c>
      <c r="B1567">
        <v>119493</v>
      </c>
      <c r="C1567">
        <v>0.14499999999999999</v>
      </c>
      <c r="D1567" t="s">
        <v>221</v>
      </c>
      <c r="E1567" t="s">
        <v>14</v>
      </c>
      <c r="F1567" t="s">
        <v>274</v>
      </c>
      <c r="G1567">
        <v>0</v>
      </c>
      <c r="H1567">
        <v>1</v>
      </c>
      <c r="I1567">
        <v>0</v>
      </c>
      <c r="J1567">
        <v>0</v>
      </c>
      <c r="K1567" t="s">
        <v>403</v>
      </c>
      <c r="L1567">
        <v>1.8396365157777299</v>
      </c>
      <c r="M1567" t="s">
        <v>608</v>
      </c>
      <c r="N1567" t="s">
        <v>106</v>
      </c>
      <c r="O1567">
        <v>1.24881200088203</v>
      </c>
      <c r="P1567" t="s">
        <v>1095</v>
      </c>
      <c r="Q1567" t="s">
        <v>108</v>
      </c>
      <c r="R1567">
        <v>1.12625407714445</v>
      </c>
      <c r="S1567" t="s">
        <v>109</v>
      </c>
      <c r="T1567" t="s">
        <v>116</v>
      </c>
      <c r="U1567">
        <v>1.11590409523878</v>
      </c>
      <c r="V1567" t="s">
        <v>134</v>
      </c>
      <c r="W1567" t="s">
        <v>110</v>
      </c>
      <c r="X1567">
        <v>1.0662848126568001</v>
      </c>
      <c r="Y1567" t="s">
        <v>111</v>
      </c>
      <c r="Z1567" t="s">
        <v>1073</v>
      </c>
      <c r="AA1567">
        <v>1.0245044383941999</v>
      </c>
      <c r="AB1567" t="s">
        <v>1074</v>
      </c>
      <c r="AN1567">
        <v>85</v>
      </c>
    </row>
    <row r="1568" spans="1:40" ht="47.25" x14ac:dyDescent="0.3">
      <c r="A1568" s="32">
        <v>43373</v>
      </c>
      <c r="B1568">
        <v>119942</v>
      </c>
      <c r="C1568">
        <v>0.107</v>
      </c>
      <c r="D1568" t="s">
        <v>232</v>
      </c>
      <c r="E1568" t="s">
        <v>13</v>
      </c>
      <c r="F1568" t="s">
        <v>1207</v>
      </c>
      <c r="G1568">
        <v>0</v>
      </c>
      <c r="H1568">
        <v>1</v>
      </c>
      <c r="I1568">
        <v>0</v>
      </c>
      <c r="J1568">
        <v>0</v>
      </c>
      <c r="K1568" t="s">
        <v>108</v>
      </c>
      <c r="L1568">
        <v>1.40136162698032</v>
      </c>
      <c r="M1568" t="s">
        <v>212</v>
      </c>
      <c r="N1568" t="s">
        <v>106</v>
      </c>
      <c r="O1568">
        <v>1.24881200088203</v>
      </c>
      <c r="P1568" t="s">
        <v>1095</v>
      </c>
      <c r="Q1568" t="s">
        <v>116</v>
      </c>
      <c r="R1568">
        <v>1.11590409523878</v>
      </c>
      <c r="S1568" t="s">
        <v>134</v>
      </c>
      <c r="T1568" t="s">
        <v>110</v>
      </c>
      <c r="U1568">
        <v>1.0662848126568001</v>
      </c>
      <c r="V1568" t="s">
        <v>111</v>
      </c>
      <c r="W1568" t="s">
        <v>1076</v>
      </c>
      <c r="X1568">
        <v>1.0568107571335901</v>
      </c>
      <c r="Y1568" t="s">
        <v>1077</v>
      </c>
      <c r="Z1568" t="s">
        <v>1073</v>
      </c>
      <c r="AA1568">
        <v>1.0245044383941999</v>
      </c>
      <c r="AB1568" t="s">
        <v>1074</v>
      </c>
      <c r="AC1568">
        <v>833896</v>
      </c>
      <c r="AD1568">
        <v>1262516</v>
      </c>
      <c r="AE1568">
        <v>3188984</v>
      </c>
      <c r="AF1568" t="s">
        <v>118</v>
      </c>
      <c r="AH1568" s="41" t="s">
        <v>1670</v>
      </c>
      <c r="AI1568" t="s">
        <v>120</v>
      </c>
      <c r="AJ1568" t="s">
        <v>121</v>
      </c>
      <c r="AK1568" s="32">
        <v>43404</v>
      </c>
      <c r="AL1568" s="32">
        <v>43404</v>
      </c>
      <c r="AM1568">
        <v>31</v>
      </c>
      <c r="AN1568">
        <v>1</v>
      </c>
    </row>
    <row r="1569" spans="1:40" x14ac:dyDescent="0.3">
      <c r="A1569" s="32">
        <v>43373</v>
      </c>
      <c r="B1569">
        <v>120068</v>
      </c>
      <c r="C1569">
        <v>0.106</v>
      </c>
      <c r="D1569" t="s">
        <v>277</v>
      </c>
      <c r="E1569" t="s">
        <v>12</v>
      </c>
      <c r="F1569" t="s">
        <v>208</v>
      </c>
      <c r="G1569">
        <v>0</v>
      </c>
      <c r="H1569">
        <v>0</v>
      </c>
      <c r="I1569">
        <v>0</v>
      </c>
      <c r="J1569">
        <v>1</v>
      </c>
      <c r="K1569" t="s">
        <v>143</v>
      </c>
      <c r="L1569">
        <v>2.10707170174586</v>
      </c>
      <c r="M1569" t="s">
        <v>171</v>
      </c>
      <c r="N1569" t="s">
        <v>108</v>
      </c>
      <c r="O1569">
        <v>1.12625407714445</v>
      </c>
      <c r="P1569" t="s">
        <v>109</v>
      </c>
      <c r="Q1569" t="s">
        <v>116</v>
      </c>
      <c r="R1569">
        <v>1.11590409523878</v>
      </c>
      <c r="S1569" t="s">
        <v>134</v>
      </c>
      <c r="T1569" t="s">
        <v>110</v>
      </c>
      <c r="U1569">
        <v>1.0662848126568001</v>
      </c>
      <c r="V1569" t="s">
        <v>111</v>
      </c>
      <c r="W1569" t="s">
        <v>1073</v>
      </c>
      <c r="X1569">
        <v>1.0245044383941999</v>
      </c>
      <c r="Y1569" t="s">
        <v>1074</v>
      </c>
      <c r="Z1569" t="s">
        <v>403</v>
      </c>
      <c r="AA1569">
        <v>0.97956923800433404</v>
      </c>
      <c r="AB1569" t="s">
        <v>404</v>
      </c>
      <c r="AC1569">
        <v>846443</v>
      </c>
      <c r="AD1569">
        <v>1282234</v>
      </c>
      <c r="AE1569">
        <v>8340093</v>
      </c>
      <c r="AF1569" t="s">
        <v>118</v>
      </c>
      <c r="AH1569" s="41" t="s">
        <v>1671</v>
      </c>
      <c r="AI1569" t="s">
        <v>158</v>
      </c>
      <c r="AJ1569" t="s">
        <v>121</v>
      </c>
      <c r="AK1569" s="32">
        <v>43437</v>
      </c>
      <c r="AL1569" s="32">
        <v>43437</v>
      </c>
      <c r="AM1569">
        <v>64</v>
      </c>
      <c r="AN1569">
        <v>1</v>
      </c>
    </row>
    <row r="1570" spans="1:40" ht="31.5" x14ac:dyDescent="0.3">
      <c r="A1570" s="32">
        <v>43373</v>
      </c>
      <c r="B1570">
        <v>120281</v>
      </c>
      <c r="C1570">
        <v>0.107</v>
      </c>
      <c r="D1570" t="s">
        <v>1163</v>
      </c>
      <c r="E1570" t="s">
        <v>19</v>
      </c>
      <c r="F1570" t="s">
        <v>1258</v>
      </c>
      <c r="G1570">
        <v>0</v>
      </c>
      <c r="H1570">
        <v>1</v>
      </c>
      <c r="I1570">
        <v>0</v>
      </c>
      <c r="J1570">
        <v>0</v>
      </c>
      <c r="K1570" t="s">
        <v>143</v>
      </c>
      <c r="L1570">
        <v>2.10707170174586</v>
      </c>
      <c r="M1570" t="s">
        <v>171</v>
      </c>
      <c r="N1570" t="s">
        <v>110</v>
      </c>
      <c r="O1570">
        <v>1.0662848126568001</v>
      </c>
      <c r="P1570" t="s">
        <v>111</v>
      </c>
      <c r="Q1570" t="s">
        <v>1076</v>
      </c>
      <c r="R1570">
        <v>1.0568107571335901</v>
      </c>
      <c r="S1570" t="s">
        <v>1077</v>
      </c>
      <c r="T1570" t="s">
        <v>403</v>
      </c>
      <c r="U1570">
        <v>0.97956923800433404</v>
      </c>
      <c r="V1570" t="s">
        <v>404</v>
      </c>
      <c r="W1570" t="s">
        <v>108</v>
      </c>
      <c r="X1570">
        <v>0.966565678158949</v>
      </c>
      <c r="Y1570" t="s">
        <v>946</v>
      </c>
      <c r="Z1570" t="s">
        <v>1073</v>
      </c>
      <c r="AA1570">
        <v>0.961912540914585</v>
      </c>
      <c r="AB1570" t="s">
        <v>1089</v>
      </c>
      <c r="AC1570">
        <v>846799</v>
      </c>
      <c r="AD1570">
        <v>1282875</v>
      </c>
      <c r="AE1570">
        <v>1875673</v>
      </c>
      <c r="AF1570" t="s">
        <v>118</v>
      </c>
      <c r="AH1570" s="41" t="s">
        <v>1672</v>
      </c>
      <c r="AI1570" t="s">
        <v>267</v>
      </c>
      <c r="AJ1570" t="s">
        <v>121</v>
      </c>
      <c r="AK1570" s="32">
        <v>43438</v>
      </c>
      <c r="AL1570" s="32">
        <v>43438</v>
      </c>
      <c r="AM1570">
        <v>65</v>
      </c>
      <c r="AN1570">
        <v>1</v>
      </c>
    </row>
    <row r="1571" spans="1:40" x14ac:dyDescent="0.3">
      <c r="A1571" s="32">
        <v>43373</v>
      </c>
      <c r="B1571">
        <v>120338</v>
      </c>
      <c r="C1571">
        <v>0.16600000000000001</v>
      </c>
      <c r="D1571" t="s">
        <v>173</v>
      </c>
      <c r="E1571" t="s">
        <v>31</v>
      </c>
      <c r="F1571" t="s">
        <v>1673</v>
      </c>
      <c r="G1571">
        <v>0</v>
      </c>
      <c r="H1571">
        <v>1</v>
      </c>
      <c r="I1571">
        <v>0</v>
      </c>
      <c r="J1571">
        <v>0</v>
      </c>
      <c r="K1571" t="s">
        <v>143</v>
      </c>
      <c r="L1571">
        <v>2.10707170174586</v>
      </c>
      <c r="M1571" t="s">
        <v>171</v>
      </c>
      <c r="N1571" t="s">
        <v>106</v>
      </c>
      <c r="O1571">
        <v>1.24881200088203</v>
      </c>
      <c r="P1571" t="s">
        <v>1095</v>
      </c>
      <c r="Q1571" t="s">
        <v>116</v>
      </c>
      <c r="R1571">
        <v>1.11590409523878</v>
      </c>
      <c r="S1571" t="s">
        <v>134</v>
      </c>
      <c r="T1571" t="s">
        <v>124</v>
      </c>
      <c r="U1571">
        <v>1.0882273625129699</v>
      </c>
      <c r="V1571" t="s">
        <v>135</v>
      </c>
      <c r="W1571" t="s">
        <v>110</v>
      </c>
      <c r="X1571">
        <v>1.0662848126568001</v>
      </c>
      <c r="Y1571" t="s">
        <v>111</v>
      </c>
      <c r="Z1571" t="s">
        <v>1076</v>
      </c>
      <c r="AA1571">
        <v>1.0568107571335901</v>
      </c>
      <c r="AB1571" t="s">
        <v>1077</v>
      </c>
      <c r="AC1571">
        <v>854299</v>
      </c>
      <c r="AD1571">
        <v>1296631</v>
      </c>
      <c r="AE1571">
        <v>2988525</v>
      </c>
      <c r="AF1571" t="s">
        <v>118</v>
      </c>
      <c r="AH1571" s="41" t="s">
        <v>1674</v>
      </c>
      <c r="AI1571" t="s">
        <v>158</v>
      </c>
      <c r="AJ1571" t="s">
        <v>121</v>
      </c>
      <c r="AK1571" s="32">
        <v>43455</v>
      </c>
      <c r="AL1571" s="32">
        <v>43455</v>
      </c>
      <c r="AM1571">
        <v>82</v>
      </c>
      <c r="AN1571">
        <v>1</v>
      </c>
    </row>
    <row r="1572" spans="1:40" x14ac:dyDescent="0.3">
      <c r="A1572" s="32">
        <v>43373</v>
      </c>
      <c r="B1572">
        <v>120396</v>
      </c>
      <c r="C1572">
        <v>0.13100000000000001</v>
      </c>
      <c r="D1572" t="s">
        <v>155</v>
      </c>
      <c r="E1572" t="s">
        <v>33</v>
      </c>
      <c r="F1572" t="s">
        <v>1321</v>
      </c>
      <c r="G1572">
        <v>0</v>
      </c>
      <c r="H1572">
        <v>1</v>
      </c>
      <c r="I1572">
        <v>0</v>
      </c>
      <c r="J1572">
        <v>0</v>
      </c>
      <c r="K1572" t="s">
        <v>143</v>
      </c>
      <c r="L1572">
        <v>2.10707170174586</v>
      </c>
      <c r="M1572" t="s">
        <v>171</v>
      </c>
      <c r="N1572" t="s">
        <v>110</v>
      </c>
      <c r="O1572">
        <v>1.0662848126568001</v>
      </c>
      <c r="P1572" t="s">
        <v>111</v>
      </c>
      <c r="Q1572" t="s">
        <v>1076</v>
      </c>
      <c r="R1572">
        <v>1.0568107571335901</v>
      </c>
      <c r="S1572" t="s">
        <v>1077</v>
      </c>
      <c r="T1572" t="s">
        <v>1073</v>
      </c>
      <c r="U1572">
        <v>1.0245044383941999</v>
      </c>
      <c r="V1572" t="s">
        <v>1074</v>
      </c>
      <c r="W1572" t="s">
        <v>108</v>
      </c>
      <c r="X1572">
        <v>0.99686932277824802</v>
      </c>
      <c r="Y1572" t="s">
        <v>174</v>
      </c>
      <c r="Z1572" t="s">
        <v>403</v>
      </c>
      <c r="AA1572">
        <v>0.97956923800433404</v>
      </c>
      <c r="AB1572" t="s">
        <v>404</v>
      </c>
      <c r="AN1572">
        <v>141</v>
      </c>
    </row>
    <row r="1573" spans="1:40" x14ac:dyDescent="0.3">
      <c r="A1573" s="32">
        <v>43373</v>
      </c>
      <c r="B1573">
        <v>120485</v>
      </c>
      <c r="C1573">
        <v>0.13900000000000001</v>
      </c>
      <c r="D1573" t="s">
        <v>464</v>
      </c>
      <c r="E1573" t="s">
        <v>22</v>
      </c>
      <c r="F1573" t="s">
        <v>1550</v>
      </c>
      <c r="G1573">
        <v>0</v>
      </c>
      <c r="H1573">
        <v>1</v>
      </c>
      <c r="I1573">
        <v>0</v>
      </c>
      <c r="J1573">
        <v>0</v>
      </c>
      <c r="K1573" t="s">
        <v>403</v>
      </c>
      <c r="L1573">
        <v>1.8396365157777299</v>
      </c>
      <c r="M1573" t="s">
        <v>608</v>
      </c>
      <c r="N1573" t="s">
        <v>106</v>
      </c>
      <c r="O1573">
        <v>1.24881200088203</v>
      </c>
      <c r="P1573" t="s">
        <v>1095</v>
      </c>
      <c r="Q1573" t="s">
        <v>112</v>
      </c>
      <c r="R1573">
        <v>1.1480266733769999</v>
      </c>
      <c r="S1573" t="s">
        <v>1583</v>
      </c>
      <c r="T1573" t="s">
        <v>108</v>
      </c>
      <c r="U1573">
        <v>1.12625407714445</v>
      </c>
      <c r="V1573" t="s">
        <v>109</v>
      </c>
      <c r="W1573" t="s">
        <v>116</v>
      </c>
      <c r="X1573">
        <v>1.11590409523878</v>
      </c>
      <c r="Y1573" t="s">
        <v>134</v>
      </c>
      <c r="Z1573" t="s">
        <v>124</v>
      </c>
      <c r="AA1573">
        <v>1.0882273625129699</v>
      </c>
      <c r="AB1573" t="s">
        <v>135</v>
      </c>
      <c r="AC1573">
        <v>854210</v>
      </c>
      <c r="AD1573">
        <v>1296542</v>
      </c>
      <c r="AE1573">
        <v>8074098</v>
      </c>
      <c r="AF1573" t="s">
        <v>118</v>
      </c>
      <c r="AH1573" s="41" t="s">
        <v>1675</v>
      </c>
      <c r="AI1573" t="s">
        <v>151</v>
      </c>
      <c r="AJ1573" t="s">
        <v>121</v>
      </c>
      <c r="AK1573" s="32">
        <v>43455</v>
      </c>
      <c r="AL1573" s="32">
        <v>43455</v>
      </c>
      <c r="AM1573">
        <v>82</v>
      </c>
      <c r="AN1573">
        <v>1</v>
      </c>
    </row>
    <row r="1574" spans="1:40" x14ac:dyDescent="0.3">
      <c r="A1574" s="32">
        <v>43373</v>
      </c>
      <c r="B1574">
        <v>121554</v>
      </c>
      <c r="C1574">
        <v>0.105</v>
      </c>
      <c r="D1574" t="s">
        <v>146</v>
      </c>
      <c r="E1574" t="s">
        <v>18</v>
      </c>
      <c r="F1574" t="s">
        <v>1168</v>
      </c>
      <c r="G1574">
        <v>0</v>
      </c>
      <c r="H1574">
        <v>1</v>
      </c>
      <c r="I1574">
        <v>0</v>
      </c>
      <c r="J1574">
        <v>0</v>
      </c>
      <c r="K1574" t="s">
        <v>106</v>
      </c>
      <c r="L1574">
        <v>1.55325081796186</v>
      </c>
      <c r="M1574" t="s">
        <v>698</v>
      </c>
      <c r="N1574" t="s">
        <v>108</v>
      </c>
      <c r="O1574">
        <v>1.40136162698032</v>
      </c>
      <c r="P1574" t="s">
        <v>212</v>
      </c>
      <c r="Q1574" t="s">
        <v>129</v>
      </c>
      <c r="R1574">
        <v>1.2030725316672199</v>
      </c>
      <c r="S1574" t="s">
        <v>169</v>
      </c>
      <c r="T1574" t="s">
        <v>116</v>
      </c>
      <c r="U1574">
        <v>1.11590409523878</v>
      </c>
      <c r="V1574" t="s">
        <v>134</v>
      </c>
      <c r="W1574" t="s">
        <v>1076</v>
      </c>
      <c r="X1574">
        <v>1.0568107571335901</v>
      </c>
      <c r="Y1574" t="s">
        <v>1077</v>
      </c>
      <c r="Z1574" t="s">
        <v>143</v>
      </c>
      <c r="AA1574">
        <v>1.04323576308217</v>
      </c>
      <c r="AB1574" t="s">
        <v>149</v>
      </c>
      <c r="AC1574">
        <v>833009</v>
      </c>
      <c r="AD1574">
        <v>1261070</v>
      </c>
      <c r="AE1574">
        <v>9749599</v>
      </c>
      <c r="AF1574" t="s">
        <v>118</v>
      </c>
      <c r="AG1574" t="s">
        <v>1676</v>
      </c>
      <c r="AH1574" s="41" t="s">
        <v>1677</v>
      </c>
      <c r="AI1574" t="s">
        <v>120</v>
      </c>
      <c r="AJ1574" t="s">
        <v>121</v>
      </c>
      <c r="AK1574" s="32">
        <v>43402</v>
      </c>
      <c r="AL1574" s="32">
        <v>43402</v>
      </c>
      <c r="AM1574">
        <v>29</v>
      </c>
      <c r="AN1574">
        <v>1</v>
      </c>
    </row>
    <row r="1575" spans="1:40" x14ac:dyDescent="0.3">
      <c r="A1575" s="32">
        <v>43373</v>
      </c>
      <c r="B1575">
        <v>121582</v>
      </c>
      <c r="C1575">
        <v>0.113</v>
      </c>
      <c r="D1575" t="s">
        <v>468</v>
      </c>
      <c r="E1575" t="s">
        <v>24</v>
      </c>
      <c r="F1575" t="s">
        <v>1338</v>
      </c>
      <c r="G1575">
        <v>0</v>
      </c>
      <c r="H1575">
        <v>0</v>
      </c>
      <c r="I1575">
        <v>0</v>
      </c>
      <c r="J1575">
        <v>1</v>
      </c>
      <c r="K1575" t="s">
        <v>112</v>
      </c>
      <c r="L1575">
        <v>1.65451141466472</v>
      </c>
      <c r="M1575" t="s">
        <v>1583</v>
      </c>
      <c r="N1575" t="s">
        <v>106</v>
      </c>
      <c r="O1575">
        <v>1.24881200088203</v>
      </c>
      <c r="P1575" t="s">
        <v>1095</v>
      </c>
      <c r="Q1575" t="s">
        <v>108</v>
      </c>
      <c r="R1575">
        <v>1.12625407714445</v>
      </c>
      <c r="S1575" t="s">
        <v>109</v>
      </c>
      <c r="T1575" t="s">
        <v>116</v>
      </c>
      <c r="U1575">
        <v>1.11590409523878</v>
      </c>
      <c r="V1575" t="s">
        <v>134</v>
      </c>
      <c r="W1575" t="s">
        <v>110</v>
      </c>
      <c r="X1575">
        <v>1.0662848126568001</v>
      </c>
      <c r="Y1575" t="s">
        <v>111</v>
      </c>
      <c r="Z1575" t="s">
        <v>143</v>
      </c>
      <c r="AA1575">
        <v>1.04323576308217</v>
      </c>
      <c r="AB1575" t="s">
        <v>149</v>
      </c>
      <c r="AC1575">
        <v>833435</v>
      </c>
      <c r="AD1575">
        <v>1261780</v>
      </c>
      <c r="AE1575">
        <v>1016237</v>
      </c>
      <c r="AF1575" t="s">
        <v>118</v>
      </c>
      <c r="AH1575" s="41" t="s">
        <v>1678</v>
      </c>
      <c r="AI1575" t="s">
        <v>158</v>
      </c>
      <c r="AJ1575" t="s">
        <v>121</v>
      </c>
      <c r="AK1575" s="32">
        <v>43403</v>
      </c>
      <c r="AL1575" s="32">
        <v>43403</v>
      </c>
      <c r="AM1575">
        <v>30</v>
      </c>
      <c r="AN1575">
        <v>1</v>
      </c>
    </row>
    <row r="1576" spans="1:40" ht="31.5" x14ac:dyDescent="0.3">
      <c r="A1576" s="32">
        <v>43373</v>
      </c>
      <c r="B1576">
        <v>125775</v>
      </c>
      <c r="C1576">
        <v>0.124</v>
      </c>
      <c r="D1576" t="s">
        <v>214</v>
      </c>
      <c r="E1576" t="s">
        <v>20</v>
      </c>
      <c r="F1576" t="s">
        <v>1247</v>
      </c>
      <c r="G1576">
        <v>0</v>
      </c>
      <c r="H1576">
        <v>1</v>
      </c>
      <c r="I1576">
        <v>0</v>
      </c>
      <c r="J1576">
        <v>0</v>
      </c>
      <c r="K1576" t="s">
        <v>403</v>
      </c>
      <c r="L1576">
        <v>1.8396365157777299</v>
      </c>
      <c r="M1576" t="s">
        <v>608</v>
      </c>
      <c r="N1576" t="s">
        <v>106</v>
      </c>
      <c r="O1576">
        <v>1.5267733537727901</v>
      </c>
      <c r="P1576" t="s">
        <v>690</v>
      </c>
      <c r="Q1576" t="s">
        <v>116</v>
      </c>
      <c r="R1576">
        <v>1.11590409523878</v>
      </c>
      <c r="S1576" t="s">
        <v>134</v>
      </c>
      <c r="T1576" t="s">
        <v>1076</v>
      </c>
      <c r="U1576">
        <v>1.0568107571335901</v>
      </c>
      <c r="V1576" t="s">
        <v>1077</v>
      </c>
      <c r="W1576" t="s">
        <v>1073</v>
      </c>
      <c r="X1576">
        <v>1.0245044383941999</v>
      </c>
      <c r="Y1576" t="s">
        <v>1074</v>
      </c>
      <c r="Z1576" t="s">
        <v>108</v>
      </c>
      <c r="AA1576">
        <v>0.99686932277824802</v>
      </c>
      <c r="AB1576" t="s">
        <v>174</v>
      </c>
      <c r="AC1576">
        <v>847220</v>
      </c>
      <c r="AD1576">
        <v>1283686</v>
      </c>
      <c r="AE1576">
        <v>9751058</v>
      </c>
      <c r="AF1576" t="s">
        <v>118</v>
      </c>
      <c r="AH1576" s="41" t="s">
        <v>1679</v>
      </c>
      <c r="AI1576" t="s">
        <v>120</v>
      </c>
      <c r="AJ1576" t="s">
        <v>121</v>
      </c>
      <c r="AK1576" s="32">
        <v>43439</v>
      </c>
      <c r="AL1576" s="32">
        <v>43439</v>
      </c>
      <c r="AM1576">
        <v>66</v>
      </c>
      <c r="AN1576">
        <v>1</v>
      </c>
    </row>
    <row r="1577" spans="1:40" x14ac:dyDescent="0.3">
      <c r="A1577" s="32">
        <v>43373</v>
      </c>
      <c r="B1577">
        <v>126224</v>
      </c>
      <c r="C1577">
        <v>0.1</v>
      </c>
      <c r="D1577" t="s">
        <v>302</v>
      </c>
      <c r="E1577" t="s">
        <v>27</v>
      </c>
      <c r="F1577" t="s">
        <v>1657</v>
      </c>
      <c r="G1577">
        <v>0</v>
      </c>
      <c r="H1577">
        <v>1</v>
      </c>
      <c r="I1577">
        <v>0</v>
      </c>
      <c r="J1577">
        <v>0</v>
      </c>
      <c r="K1577" t="s">
        <v>143</v>
      </c>
      <c r="L1577">
        <v>2.10707170174586</v>
      </c>
      <c r="M1577" t="s">
        <v>171</v>
      </c>
      <c r="N1577" t="s">
        <v>106</v>
      </c>
      <c r="O1577">
        <v>1.24881200088203</v>
      </c>
      <c r="P1577" t="s">
        <v>1095</v>
      </c>
      <c r="Q1577" t="s">
        <v>116</v>
      </c>
      <c r="R1577">
        <v>1.11590409523878</v>
      </c>
      <c r="S1577" t="s">
        <v>134</v>
      </c>
      <c r="T1577" t="s">
        <v>1076</v>
      </c>
      <c r="U1577">
        <v>1.0568107571335901</v>
      </c>
      <c r="V1577" t="s">
        <v>1077</v>
      </c>
      <c r="W1577" t="s">
        <v>1073</v>
      </c>
      <c r="X1577">
        <v>1.0245044383941999</v>
      </c>
      <c r="Y1577" t="s">
        <v>1074</v>
      </c>
      <c r="Z1577" t="s">
        <v>108</v>
      </c>
      <c r="AA1577">
        <v>0.99686932277824802</v>
      </c>
      <c r="AB1577" t="s">
        <v>174</v>
      </c>
      <c r="AC1577">
        <v>843649</v>
      </c>
      <c r="AD1577">
        <v>1277714</v>
      </c>
      <c r="AE1577">
        <v>9571548</v>
      </c>
      <c r="AF1577" t="s">
        <v>118</v>
      </c>
      <c r="AH1577" s="41" t="s">
        <v>1680</v>
      </c>
      <c r="AI1577" t="s">
        <v>151</v>
      </c>
      <c r="AJ1577" t="s">
        <v>121</v>
      </c>
      <c r="AK1577" s="32">
        <v>43430</v>
      </c>
      <c r="AL1577" s="32">
        <v>43430</v>
      </c>
      <c r="AM1577">
        <v>57</v>
      </c>
      <c r="AN1577">
        <v>1</v>
      </c>
    </row>
    <row r="1578" spans="1:40" x14ac:dyDescent="0.3">
      <c r="A1578" s="32">
        <v>43373</v>
      </c>
      <c r="B1578">
        <v>127808</v>
      </c>
      <c r="C1578">
        <v>0.107</v>
      </c>
      <c r="D1578" t="s">
        <v>232</v>
      </c>
      <c r="E1578" t="s">
        <v>27</v>
      </c>
      <c r="F1578" t="s">
        <v>1681</v>
      </c>
      <c r="G1578">
        <v>0</v>
      </c>
      <c r="H1578">
        <v>1</v>
      </c>
      <c r="I1578">
        <v>0</v>
      </c>
      <c r="J1578">
        <v>0</v>
      </c>
      <c r="K1578" t="s">
        <v>143</v>
      </c>
      <c r="L1578">
        <v>2.10707170174586</v>
      </c>
      <c r="M1578" t="s">
        <v>171</v>
      </c>
      <c r="N1578" t="s">
        <v>106</v>
      </c>
      <c r="O1578">
        <v>1.24881200088203</v>
      </c>
      <c r="P1578" t="s">
        <v>1095</v>
      </c>
      <c r="Q1578" t="s">
        <v>108</v>
      </c>
      <c r="R1578">
        <v>1.12625407714445</v>
      </c>
      <c r="S1578" t="s">
        <v>109</v>
      </c>
      <c r="T1578" t="s">
        <v>124</v>
      </c>
      <c r="U1578">
        <v>1.0882273625129699</v>
      </c>
      <c r="V1578" t="s">
        <v>135</v>
      </c>
      <c r="W1578" t="s">
        <v>1076</v>
      </c>
      <c r="X1578">
        <v>1.0568107571335901</v>
      </c>
      <c r="Y1578" t="s">
        <v>1077</v>
      </c>
      <c r="Z1578" t="s">
        <v>112</v>
      </c>
      <c r="AA1578">
        <v>0.98942657103947196</v>
      </c>
      <c r="AB1578" t="s">
        <v>1584</v>
      </c>
      <c r="AC1578">
        <v>841581</v>
      </c>
      <c r="AD1578">
        <v>1274703</v>
      </c>
      <c r="AE1578">
        <v>2800449</v>
      </c>
      <c r="AF1578" t="s">
        <v>118</v>
      </c>
      <c r="AH1578" s="41" t="s">
        <v>205</v>
      </c>
      <c r="AI1578" t="s">
        <v>120</v>
      </c>
      <c r="AJ1578" t="s">
        <v>121</v>
      </c>
      <c r="AK1578" s="32">
        <v>43423</v>
      </c>
      <c r="AL1578" s="32">
        <v>43423</v>
      </c>
      <c r="AM1578">
        <v>50</v>
      </c>
      <c r="AN1578">
        <v>1</v>
      </c>
    </row>
    <row r="1579" spans="1:40" ht="31.5" x14ac:dyDescent="0.3">
      <c r="A1579" s="32">
        <v>43373</v>
      </c>
      <c r="B1579">
        <v>128350</v>
      </c>
      <c r="C1579">
        <v>0.108</v>
      </c>
      <c r="D1579" t="s">
        <v>232</v>
      </c>
      <c r="E1579" t="s">
        <v>13</v>
      </c>
      <c r="F1579" t="s">
        <v>297</v>
      </c>
      <c r="G1579">
        <v>0</v>
      </c>
      <c r="H1579">
        <v>1</v>
      </c>
      <c r="I1579">
        <v>0</v>
      </c>
      <c r="J1579">
        <v>0</v>
      </c>
      <c r="K1579" t="s">
        <v>143</v>
      </c>
      <c r="L1579">
        <v>2.10707170174586</v>
      </c>
      <c r="M1579" t="s">
        <v>171</v>
      </c>
      <c r="N1579" t="s">
        <v>129</v>
      </c>
      <c r="O1579">
        <v>1.50172227109451</v>
      </c>
      <c r="P1579" t="s">
        <v>185</v>
      </c>
      <c r="Q1579" t="s">
        <v>1076</v>
      </c>
      <c r="R1579">
        <v>1.0568107571335901</v>
      </c>
      <c r="S1579" t="s">
        <v>1077</v>
      </c>
      <c r="T1579" t="s">
        <v>1073</v>
      </c>
      <c r="U1579">
        <v>1.0245044383941999</v>
      </c>
      <c r="V1579" t="s">
        <v>1074</v>
      </c>
      <c r="W1579" t="s">
        <v>112</v>
      </c>
      <c r="X1579">
        <v>0.99373936777646399</v>
      </c>
      <c r="Y1579" t="s">
        <v>1584</v>
      </c>
      <c r="Z1579" t="s">
        <v>403</v>
      </c>
      <c r="AA1579">
        <v>0.97956923800433404</v>
      </c>
      <c r="AB1579" t="s">
        <v>404</v>
      </c>
      <c r="AC1579">
        <v>832148</v>
      </c>
      <c r="AD1579">
        <v>1259572</v>
      </c>
      <c r="AE1579">
        <v>3051067</v>
      </c>
      <c r="AF1579" t="s">
        <v>118</v>
      </c>
      <c r="AH1579" s="41" t="s">
        <v>1682</v>
      </c>
      <c r="AI1579" t="s">
        <v>120</v>
      </c>
      <c r="AJ1579" t="s">
        <v>121</v>
      </c>
      <c r="AK1579" s="32">
        <v>43398</v>
      </c>
      <c r="AL1579" s="32">
        <v>43398</v>
      </c>
      <c r="AM1579">
        <v>25</v>
      </c>
      <c r="AN1579">
        <v>1</v>
      </c>
    </row>
    <row r="1580" spans="1:40" x14ac:dyDescent="0.3">
      <c r="A1580" s="32">
        <v>43373</v>
      </c>
      <c r="B1580">
        <v>12898</v>
      </c>
      <c r="C1580">
        <v>0.10299999999999999</v>
      </c>
      <c r="D1580" t="s">
        <v>468</v>
      </c>
      <c r="E1580" t="s">
        <v>19</v>
      </c>
      <c r="F1580" t="s">
        <v>1458</v>
      </c>
      <c r="G1580">
        <v>0</v>
      </c>
      <c r="H1580">
        <v>1</v>
      </c>
      <c r="I1580">
        <v>0</v>
      </c>
      <c r="J1580">
        <v>0</v>
      </c>
      <c r="K1580" t="s">
        <v>106</v>
      </c>
      <c r="L1580">
        <v>1.5267733537727901</v>
      </c>
      <c r="M1580" t="s">
        <v>690</v>
      </c>
      <c r="N1580" t="s">
        <v>112</v>
      </c>
      <c r="O1580">
        <v>1.4126918873860299</v>
      </c>
      <c r="P1580" t="s">
        <v>1583</v>
      </c>
      <c r="Q1580" t="s">
        <v>108</v>
      </c>
      <c r="R1580">
        <v>1.12625407714445</v>
      </c>
      <c r="S1580" t="s">
        <v>109</v>
      </c>
      <c r="T1580" t="s">
        <v>143</v>
      </c>
      <c r="U1580">
        <v>1.04323576308217</v>
      </c>
      <c r="V1580" t="s">
        <v>149</v>
      </c>
      <c r="W1580" t="s">
        <v>1073</v>
      </c>
      <c r="X1580">
        <v>1.0245044383941999</v>
      </c>
      <c r="Y1580" t="s">
        <v>1074</v>
      </c>
      <c r="Z1580" t="s">
        <v>403</v>
      </c>
      <c r="AA1580">
        <v>0.97956923800433404</v>
      </c>
      <c r="AB1580" t="s">
        <v>404</v>
      </c>
      <c r="AN1580">
        <v>233</v>
      </c>
    </row>
    <row r="1581" spans="1:40" x14ac:dyDescent="0.3">
      <c r="A1581" s="32">
        <v>43373</v>
      </c>
      <c r="B1581">
        <v>129332</v>
      </c>
      <c r="C1581">
        <v>0.109</v>
      </c>
      <c r="D1581" t="s">
        <v>252</v>
      </c>
      <c r="E1581" t="s">
        <v>31</v>
      </c>
      <c r="F1581" t="s">
        <v>1491</v>
      </c>
      <c r="G1581">
        <v>0</v>
      </c>
      <c r="H1581">
        <v>1</v>
      </c>
      <c r="I1581">
        <v>0</v>
      </c>
      <c r="J1581">
        <v>0</v>
      </c>
      <c r="K1581" t="s">
        <v>403</v>
      </c>
      <c r="L1581">
        <v>1.8396365157777299</v>
      </c>
      <c r="M1581" t="s">
        <v>608</v>
      </c>
      <c r="N1581" t="s">
        <v>106</v>
      </c>
      <c r="O1581">
        <v>1.24881200088203</v>
      </c>
      <c r="P1581" t="s">
        <v>1095</v>
      </c>
      <c r="Q1581" t="s">
        <v>108</v>
      </c>
      <c r="R1581">
        <v>1.12625407714445</v>
      </c>
      <c r="S1581" t="s">
        <v>109</v>
      </c>
      <c r="T1581" t="s">
        <v>116</v>
      </c>
      <c r="U1581">
        <v>1.11590409523878</v>
      </c>
      <c r="V1581" t="s">
        <v>134</v>
      </c>
      <c r="W1581" t="s">
        <v>1076</v>
      </c>
      <c r="X1581">
        <v>1.0568107571335901</v>
      </c>
      <c r="Y1581" t="s">
        <v>1077</v>
      </c>
      <c r="Z1581" t="s">
        <v>143</v>
      </c>
      <c r="AA1581">
        <v>1.00319740091302</v>
      </c>
      <c r="AB1581" t="s">
        <v>144</v>
      </c>
      <c r="AC1581">
        <v>831415</v>
      </c>
      <c r="AD1581">
        <v>1258324</v>
      </c>
      <c r="AE1581">
        <v>9775628</v>
      </c>
      <c r="AF1581" t="s">
        <v>118</v>
      </c>
      <c r="AH1581" s="41" t="s">
        <v>1683</v>
      </c>
      <c r="AI1581" t="s">
        <v>151</v>
      </c>
      <c r="AJ1581" t="s">
        <v>121</v>
      </c>
      <c r="AK1581" s="32">
        <v>43396</v>
      </c>
      <c r="AL1581" s="32">
        <v>43396</v>
      </c>
      <c r="AM1581">
        <v>23</v>
      </c>
      <c r="AN1581">
        <v>1</v>
      </c>
    </row>
    <row r="1582" spans="1:40" x14ac:dyDescent="0.3">
      <c r="A1582" s="32">
        <v>43373</v>
      </c>
      <c r="B1582">
        <v>131883</v>
      </c>
      <c r="C1582">
        <v>9.9000000000000005E-2</v>
      </c>
      <c r="E1582" t="s">
        <v>19</v>
      </c>
      <c r="F1582" t="s">
        <v>1225</v>
      </c>
      <c r="G1582">
        <v>0</v>
      </c>
      <c r="H1582">
        <v>1</v>
      </c>
      <c r="I1582">
        <v>0</v>
      </c>
      <c r="J1582">
        <v>0</v>
      </c>
      <c r="K1582" t="s">
        <v>106</v>
      </c>
      <c r="L1582">
        <v>2.79676223616134</v>
      </c>
      <c r="M1582" t="s">
        <v>702</v>
      </c>
      <c r="N1582" t="s">
        <v>1076</v>
      </c>
      <c r="O1582">
        <v>1.0568107571335901</v>
      </c>
      <c r="P1582" t="s">
        <v>1077</v>
      </c>
      <c r="Q1582" t="s">
        <v>1073</v>
      </c>
      <c r="R1582">
        <v>1.0245044383941999</v>
      </c>
      <c r="S1582" t="s">
        <v>1074</v>
      </c>
      <c r="T1582" t="s">
        <v>143</v>
      </c>
      <c r="U1582">
        <v>1.00319740091302</v>
      </c>
      <c r="V1582" t="s">
        <v>144</v>
      </c>
      <c r="W1582" t="s">
        <v>108</v>
      </c>
      <c r="X1582">
        <v>0.99686932277824802</v>
      </c>
      <c r="Y1582" t="s">
        <v>174</v>
      </c>
      <c r="Z1582" t="s">
        <v>112</v>
      </c>
      <c r="AA1582">
        <v>0.99264605913871795</v>
      </c>
      <c r="AB1582" t="s">
        <v>1584</v>
      </c>
      <c r="AN1582">
        <v>665</v>
      </c>
    </row>
    <row r="1583" spans="1:40" ht="47.25" x14ac:dyDescent="0.3">
      <c r="A1583" s="32">
        <v>43373</v>
      </c>
      <c r="B1583">
        <v>15307</v>
      </c>
      <c r="C1583">
        <v>0.13500000000000001</v>
      </c>
      <c r="D1583" t="s">
        <v>460</v>
      </c>
      <c r="E1583" t="s">
        <v>23</v>
      </c>
      <c r="F1583" t="s">
        <v>1230</v>
      </c>
      <c r="G1583">
        <v>0</v>
      </c>
      <c r="H1583">
        <v>1</v>
      </c>
      <c r="I1583">
        <v>0</v>
      </c>
      <c r="J1583">
        <v>0</v>
      </c>
      <c r="K1583" t="s">
        <v>403</v>
      </c>
      <c r="L1583">
        <v>1.8396365157777299</v>
      </c>
      <c r="M1583" t="s">
        <v>608</v>
      </c>
      <c r="N1583" t="s">
        <v>112</v>
      </c>
      <c r="O1583">
        <v>1.4126918873860299</v>
      </c>
      <c r="P1583" t="s">
        <v>1583</v>
      </c>
      <c r="Q1583" t="s">
        <v>110</v>
      </c>
      <c r="R1583">
        <v>1.16315265867233</v>
      </c>
      <c r="S1583" t="s">
        <v>400</v>
      </c>
      <c r="T1583" t="s">
        <v>1076</v>
      </c>
      <c r="U1583">
        <v>1.0568107571335901</v>
      </c>
      <c r="V1583" t="s">
        <v>1077</v>
      </c>
      <c r="W1583" t="s">
        <v>1073</v>
      </c>
      <c r="X1583">
        <v>1.0245044383941999</v>
      </c>
      <c r="Y1583" t="s">
        <v>1074</v>
      </c>
      <c r="Z1583" t="s">
        <v>143</v>
      </c>
      <c r="AA1583">
        <v>1.00319740091302</v>
      </c>
      <c r="AB1583" t="s">
        <v>144</v>
      </c>
      <c r="AC1583">
        <v>836222</v>
      </c>
      <c r="AD1583">
        <v>1266344</v>
      </c>
      <c r="AE1583">
        <v>9755539</v>
      </c>
      <c r="AF1583" t="s">
        <v>118</v>
      </c>
      <c r="AH1583" s="41" t="s">
        <v>1684</v>
      </c>
      <c r="AI1583" t="s">
        <v>120</v>
      </c>
      <c r="AJ1583" t="s">
        <v>121</v>
      </c>
      <c r="AK1583" s="32">
        <v>43410</v>
      </c>
      <c r="AL1583" s="32">
        <v>43410</v>
      </c>
      <c r="AM1583">
        <v>37</v>
      </c>
      <c r="AN1583">
        <v>1</v>
      </c>
    </row>
    <row r="1584" spans="1:40" x14ac:dyDescent="0.3">
      <c r="A1584" s="32">
        <v>43373</v>
      </c>
      <c r="B1584">
        <v>15539</v>
      </c>
      <c r="C1584">
        <v>0.13600000000000001</v>
      </c>
      <c r="D1584" t="s">
        <v>347</v>
      </c>
      <c r="E1584" t="s">
        <v>13</v>
      </c>
      <c r="F1584" t="s">
        <v>165</v>
      </c>
      <c r="G1584">
        <v>0</v>
      </c>
      <c r="H1584">
        <v>1</v>
      </c>
      <c r="I1584">
        <v>0</v>
      </c>
      <c r="J1584">
        <v>0</v>
      </c>
      <c r="K1584" t="s">
        <v>129</v>
      </c>
      <c r="L1584">
        <v>1.6363594622045099</v>
      </c>
      <c r="M1584" t="s">
        <v>708</v>
      </c>
      <c r="N1584" t="s">
        <v>106</v>
      </c>
      <c r="O1584">
        <v>1.5267733537727901</v>
      </c>
      <c r="P1584" t="s">
        <v>690</v>
      </c>
      <c r="Q1584" t="s">
        <v>110</v>
      </c>
      <c r="R1584">
        <v>1.16315265867233</v>
      </c>
      <c r="S1584" t="s">
        <v>400</v>
      </c>
      <c r="T1584" t="s">
        <v>116</v>
      </c>
      <c r="U1584">
        <v>1.11590409523878</v>
      </c>
      <c r="V1584" t="s">
        <v>134</v>
      </c>
      <c r="W1584" t="s">
        <v>143</v>
      </c>
      <c r="X1584">
        <v>1.00319740091302</v>
      </c>
      <c r="Y1584" t="s">
        <v>144</v>
      </c>
      <c r="Z1584" t="s">
        <v>108</v>
      </c>
      <c r="AA1584">
        <v>0.99686932277824802</v>
      </c>
      <c r="AB1584" t="s">
        <v>174</v>
      </c>
      <c r="AC1584">
        <v>834862</v>
      </c>
      <c r="AD1584">
        <v>1264146</v>
      </c>
      <c r="AE1584">
        <v>9761214</v>
      </c>
      <c r="AF1584" t="s">
        <v>198</v>
      </c>
      <c r="AH1584" s="41" t="s">
        <v>1685</v>
      </c>
      <c r="AI1584" t="s">
        <v>200</v>
      </c>
      <c r="AJ1584" t="s">
        <v>121</v>
      </c>
      <c r="AK1584" s="32">
        <v>43406</v>
      </c>
      <c r="AL1584" s="32">
        <v>43406</v>
      </c>
      <c r="AM1584">
        <v>33</v>
      </c>
      <c r="AN1584">
        <v>1</v>
      </c>
    </row>
    <row r="1585" spans="1:40" x14ac:dyDescent="0.3">
      <c r="A1585" s="32">
        <v>43373</v>
      </c>
      <c r="B1585">
        <v>15539</v>
      </c>
      <c r="C1585">
        <v>0.13600000000000001</v>
      </c>
      <c r="D1585" t="s">
        <v>347</v>
      </c>
      <c r="E1585" t="s">
        <v>13</v>
      </c>
      <c r="F1585" t="s">
        <v>165</v>
      </c>
      <c r="G1585">
        <v>0</v>
      </c>
      <c r="H1585">
        <v>1</v>
      </c>
      <c r="I1585">
        <v>0</v>
      </c>
      <c r="J1585">
        <v>0</v>
      </c>
      <c r="K1585" t="s">
        <v>129</v>
      </c>
      <c r="L1585">
        <v>1.6363594622045099</v>
      </c>
      <c r="M1585" t="s">
        <v>708</v>
      </c>
      <c r="N1585" t="s">
        <v>106</v>
      </c>
      <c r="O1585">
        <v>1.5267733537727901</v>
      </c>
      <c r="P1585" t="s">
        <v>690</v>
      </c>
      <c r="Q1585" t="s">
        <v>110</v>
      </c>
      <c r="R1585">
        <v>1.16315265867233</v>
      </c>
      <c r="S1585" t="s">
        <v>400</v>
      </c>
      <c r="T1585" t="s">
        <v>116</v>
      </c>
      <c r="U1585">
        <v>1.11590409523878</v>
      </c>
      <c r="V1585" t="s">
        <v>134</v>
      </c>
      <c r="W1585" t="s">
        <v>143</v>
      </c>
      <c r="X1585">
        <v>1.00319740091302</v>
      </c>
      <c r="Y1585" t="s">
        <v>144</v>
      </c>
      <c r="Z1585" t="s">
        <v>108</v>
      </c>
      <c r="AA1585">
        <v>0.99686932277824802</v>
      </c>
      <c r="AB1585" t="s">
        <v>174</v>
      </c>
      <c r="AC1585">
        <v>845149</v>
      </c>
      <c r="AD1585">
        <v>1280064</v>
      </c>
      <c r="AE1585">
        <v>9761214</v>
      </c>
      <c r="AF1585" t="s">
        <v>118</v>
      </c>
      <c r="AH1585" s="41" t="s">
        <v>1686</v>
      </c>
      <c r="AI1585" t="s">
        <v>120</v>
      </c>
      <c r="AJ1585" t="s">
        <v>121</v>
      </c>
      <c r="AK1585" s="32">
        <v>43433</v>
      </c>
      <c r="AL1585" s="32">
        <v>43433</v>
      </c>
      <c r="AM1585">
        <v>60</v>
      </c>
      <c r="AN1585">
        <v>1</v>
      </c>
    </row>
    <row r="1586" spans="1:40" ht="31.5" x14ac:dyDescent="0.3">
      <c r="A1586" s="32">
        <v>43373</v>
      </c>
      <c r="B1586">
        <v>16152</v>
      </c>
      <c r="C1586">
        <v>9.9000000000000005E-2</v>
      </c>
      <c r="D1586" t="s">
        <v>289</v>
      </c>
      <c r="E1586" t="s">
        <v>27</v>
      </c>
      <c r="F1586" t="s">
        <v>1687</v>
      </c>
      <c r="G1586">
        <v>0</v>
      </c>
      <c r="H1586">
        <v>1</v>
      </c>
      <c r="I1586">
        <v>0</v>
      </c>
      <c r="J1586">
        <v>0</v>
      </c>
      <c r="K1586" t="s">
        <v>403</v>
      </c>
      <c r="L1586">
        <v>1.8396365157777299</v>
      </c>
      <c r="M1586" t="s">
        <v>608</v>
      </c>
      <c r="N1586" t="s">
        <v>112</v>
      </c>
      <c r="O1586">
        <v>1.1480266733769999</v>
      </c>
      <c r="P1586" t="s">
        <v>1583</v>
      </c>
      <c r="Q1586" t="s">
        <v>124</v>
      </c>
      <c r="R1586">
        <v>1.0882273625129699</v>
      </c>
      <c r="S1586" t="s">
        <v>135</v>
      </c>
      <c r="T1586" t="s">
        <v>1076</v>
      </c>
      <c r="U1586">
        <v>1.0568107571335901</v>
      </c>
      <c r="V1586" t="s">
        <v>1077</v>
      </c>
      <c r="W1586" t="s">
        <v>143</v>
      </c>
      <c r="X1586">
        <v>1.04323576308217</v>
      </c>
      <c r="Y1586" t="s">
        <v>149</v>
      </c>
      <c r="Z1586" t="s">
        <v>1073</v>
      </c>
      <c r="AA1586">
        <v>1.0245044383941999</v>
      </c>
      <c r="AB1586" t="s">
        <v>1074</v>
      </c>
      <c r="AC1586">
        <v>835047</v>
      </c>
      <c r="AD1586">
        <v>1264447</v>
      </c>
      <c r="AE1586">
        <v>2879047</v>
      </c>
      <c r="AF1586" t="s">
        <v>118</v>
      </c>
      <c r="AH1586" s="41" t="s">
        <v>1688</v>
      </c>
      <c r="AI1586" t="s">
        <v>120</v>
      </c>
      <c r="AJ1586" t="s">
        <v>121</v>
      </c>
      <c r="AK1586" s="32">
        <v>43406</v>
      </c>
      <c r="AL1586" s="32">
        <v>43406</v>
      </c>
      <c r="AM1586">
        <v>33</v>
      </c>
      <c r="AN1586">
        <v>1</v>
      </c>
    </row>
    <row r="1587" spans="1:40" x14ac:dyDescent="0.3">
      <c r="A1587" s="32">
        <v>43373</v>
      </c>
      <c r="B1587">
        <v>16656</v>
      </c>
      <c r="C1587">
        <v>0.11</v>
      </c>
      <c r="D1587" t="s">
        <v>164</v>
      </c>
      <c r="E1587" t="s">
        <v>23</v>
      </c>
      <c r="F1587" t="s">
        <v>1300</v>
      </c>
      <c r="G1587">
        <v>0</v>
      </c>
      <c r="H1587">
        <v>1</v>
      </c>
      <c r="I1587">
        <v>0</v>
      </c>
      <c r="J1587">
        <v>0</v>
      </c>
      <c r="K1587" t="s">
        <v>106</v>
      </c>
      <c r="L1587">
        <v>1.55325081796186</v>
      </c>
      <c r="M1587" t="s">
        <v>698</v>
      </c>
      <c r="N1587" t="s">
        <v>112</v>
      </c>
      <c r="O1587">
        <v>1.2590869305002199</v>
      </c>
      <c r="P1587" t="s">
        <v>1583</v>
      </c>
      <c r="Q1587" t="s">
        <v>110</v>
      </c>
      <c r="R1587">
        <v>1.16315265867233</v>
      </c>
      <c r="S1587" t="s">
        <v>400</v>
      </c>
      <c r="T1587" t="s">
        <v>1073</v>
      </c>
      <c r="U1587">
        <v>1.11838297570126</v>
      </c>
      <c r="V1587" t="s">
        <v>1121</v>
      </c>
      <c r="W1587" t="s">
        <v>1076</v>
      </c>
      <c r="X1587">
        <v>1.0568107571335901</v>
      </c>
      <c r="Y1587" t="s">
        <v>1077</v>
      </c>
      <c r="Z1587" t="s">
        <v>143</v>
      </c>
      <c r="AA1587">
        <v>1.04323576308217</v>
      </c>
      <c r="AB1587" t="s">
        <v>149</v>
      </c>
      <c r="AC1587">
        <v>851693</v>
      </c>
      <c r="AD1587">
        <v>1292874</v>
      </c>
      <c r="AE1587">
        <v>9755547</v>
      </c>
      <c r="AF1587" t="s">
        <v>118</v>
      </c>
      <c r="AH1587" s="41" t="s">
        <v>1689</v>
      </c>
      <c r="AI1587" t="s">
        <v>120</v>
      </c>
      <c r="AJ1587" t="s">
        <v>121</v>
      </c>
      <c r="AK1587" s="32">
        <v>43453</v>
      </c>
      <c r="AL1587" s="32">
        <v>43453</v>
      </c>
      <c r="AM1587">
        <v>80</v>
      </c>
      <c r="AN1587">
        <v>1</v>
      </c>
    </row>
    <row r="1588" spans="1:40" ht="31.5" x14ac:dyDescent="0.3">
      <c r="A1588" s="32">
        <v>43373</v>
      </c>
      <c r="B1588">
        <v>16869</v>
      </c>
      <c r="C1588">
        <v>0.10199999999999999</v>
      </c>
      <c r="D1588" t="s">
        <v>839</v>
      </c>
      <c r="E1588" t="s">
        <v>16</v>
      </c>
      <c r="F1588" t="s">
        <v>1240</v>
      </c>
      <c r="G1588">
        <v>0</v>
      </c>
      <c r="H1588">
        <v>1</v>
      </c>
      <c r="I1588">
        <v>0</v>
      </c>
      <c r="J1588">
        <v>0</v>
      </c>
      <c r="K1588" t="s">
        <v>106</v>
      </c>
      <c r="L1588">
        <v>2.79676223616134</v>
      </c>
      <c r="M1588" t="s">
        <v>702</v>
      </c>
      <c r="N1588" t="s">
        <v>110</v>
      </c>
      <c r="O1588">
        <v>1.16315265867233</v>
      </c>
      <c r="P1588" t="s">
        <v>400</v>
      </c>
      <c r="Q1588" t="s">
        <v>124</v>
      </c>
      <c r="R1588">
        <v>1.0882273625129699</v>
      </c>
      <c r="S1588" t="s">
        <v>135</v>
      </c>
      <c r="T1588" t="s">
        <v>143</v>
      </c>
      <c r="U1588">
        <v>1.04323576308217</v>
      </c>
      <c r="V1588" t="s">
        <v>149</v>
      </c>
      <c r="W1588" t="s">
        <v>1073</v>
      </c>
      <c r="X1588">
        <v>1.0245044383941999</v>
      </c>
      <c r="Y1588" t="s">
        <v>1074</v>
      </c>
      <c r="Z1588" t="s">
        <v>403</v>
      </c>
      <c r="AA1588">
        <v>0.97956923800433404</v>
      </c>
      <c r="AB1588" t="s">
        <v>404</v>
      </c>
      <c r="AC1588">
        <v>853967</v>
      </c>
      <c r="AD1588">
        <v>1296240</v>
      </c>
      <c r="AE1588">
        <v>8807406</v>
      </c>
      <c r="AF1588" t="s">
        <v>118</v>
      </c>
      <c r="AH1588" s="41" t="s">
        <v>1690</v>
      </c>
      <c r="AI1588" t="s">
        <v>120</v>
      </c>
      <c r="AJ1588" t="s">
        <v>121</v>
      </c>
      <c r="AK1588" s="32">
        <v>43455</v>
      </c>
      <c r="AL1588" s="32">
        <v>43455</v>
      </c>
      <c r="AM1588">
        <v>82</v>
      </c>
      <c r="AN1588">
        <v>1</v>
      </c>
    </row>
    <row r="1589" spans="1:40" x14ac:dyDescent="0.3">
      <c r="A1589" s="32">
        <v>43373</v>
      </c>
      <c r="B1589">
        <v>17413</v>
      </c>
      <c r="C1589">
        <v>0.124</v>
      </c>
      <c r="D1589" t="s">
        <v>330</v>
      </c>
      <c r="E1589" t="s">
        <v>14</v>
      </c>
      <c r="F1589" t="s">
        <v>368</v>
      </c>
      <c r="G1589">
        <v>0</v>
      </c>
      <c r="H1589">
        <v>1</v>
      </c>
      <c r="I1589">
        <v>0</v>
      </c>
      <c r="J1589">
        <v>0</v>
      </c>
      <c r="K1589" t="s">
        <v>403</v>
      </c>
      <c r="L1589">
        <v>1.8396365157777299</v>
      </c>
      <c r="M1589" t="s">
        <v>608</v>
      </c>
      <c r="N1589" t="s">
        <v>112</v>
      </c>
      <c r="O1589">
        <v>1.4126918873860299</v>
      </c>
      <c r="P1589" t="s">
        <v>1583</v>
      </c>
      <c r="Q1589" t="s">
        <v>110</v>
      </c>
      <c r="R1589">
        <v>1.16315265867233</v>
      </c>
      <c r="S1589" t="s">
        <v>400</v>
      </c>
      <c r="T1589" t="s">
        <v>116</v>
      </c>
      <c r="U1589">
        <v>1.11590409523878</v>
      </c>
      <c r="V1589" t="s">
        <v>134</v>
      </c>
      <c r="W1589" t="s">
        <v>1073</v>
      </c>
      <c r="X1589">
        <v>1.0245044383941999</v>
      </c>
      <c r="Y1589" t="s">
        <v>1074</v>
      </c>
      <c r="Z1589" t="s">
        <v>108</v>
      </c>
      <c r="AA1589">
        <v>0.99686932277824802</v>
      </c>
      <c r="AB1589" t="s">
        <v>174</v>
      </c>
      <c r="AC1589">
        <v>845155</v>
      </c>
      <c r="AD1589">
        <v>1280072</v>
      </c>
      <c r="AE1589">
        <v>8057325</v>
      </c>
      <c r="AF1589" t="s">
        <v>118</v>
      </c>
      <c r="AH1589" s="41" t="s">
        <v>1691</v>
      </c>
      <c r="AI1589" t="s">
        <v>120</v>
      </c>
      <c r="AJ1589" t="s">
        <v>121</v>
      </c>
      <c r="AK1589" s="32">
        <v>43433</v>
      </c>
      <c r="AL1589" s="32">
        <v>43433</v>
      </c>
      <c r="AM1589">
        <v>60</v>
      </c>
      <c r="AN1589">
        <v>1</v>
      </c>
    </row>
    <row r="1590" spans="1:40" x14ac:dyDescent="0.3">
      <c r="A1590" s="32">
        <v>43373</v>
      </c>
      <c r="B1590">
        <v>17525</v>
      </c>
      <c r="C1590">
        <v>0.105</v>
      </c>
      <c r="D1590" t="s">
        <v>243</v>
      </c>
      <c r="E1590" t="s">
        <v>32</v>
      </c>
      <c r="F1590" t="s">
        <v>1177</v>
      </c>
      <c r="G1590">
        <v>0</v>
      </c>
      <c r="H1590">
        <v>1</v>
      </c>
      <c r="I1590">
        <v>0</v>
      </c>
      <c r="J1590">
        <v>0</v>
      </c>
      <c r="K1590" t="s">
        <v>106</v>
      </c>
      <c r="L1590">
        <v>1.55325081796186</v>
      </c>
      <c r="M1590" t="s">
        <v>698</v>
      </c>
      <c r="N1590" t="s">
        <v>110</v>
      </c>
      <c r="O1590">
        <v>1.16315265867233</v>
      </c>
      <c r="P1590" t="s">
        <v>400</v>
      </c>
      <c r="Q1590" t="s">
        <v>108</v>
      </c>
      <c r="R1590">
        <v>1.12625407714445</v>
      </c>
      <c r="S1590" t="s">
        <v>109</v>
      </c>
      <c r="T1590" t="s">
        <v>116</v>
      </c>
      <c r="U1590">
        <v>1.11590409523878</v>
      </c>
      <c r="V1590" t="s">
        <v>134</v>
      </c>
      <c r="W1590" t="s">
        <v>124</v>
      </c>
      <c r="X1590">
        <v>1.0882273625129699</v>
      </c>
      <c r="Y1590" t="s">
        <v>135</v>
      </c>
      <c r="Z1590" t="s">
        <v>1073</v>
      </c>
      <c r="AA1590">
        <v>1.0245044383941999</v>
      </c>
      <c r="AB1590" t="s">
        <v>1074</v>
      </c>
      <c r="AC1590">
        <v>846655</v>
      </c>
      <c r="AD1590">
        <v>1282627</v>
      </c>
      <c r="AE1590">
        <v>9839200</v>
      </c>
      <c r="AF1590" t="s">
        <v>118</v>
      </c>
      <c r="AG1590" t="s">
        <v>1692</v>
      </c>
      <c r="AH1590" s="41" t="s">
        <v>1693</v>
      </c>
      <c r="AI1590" t="s">
        <v>120</v>
      </c>
      <c r="AJ1590" t="s">
        <v>121</v>
      </c>
      <c r="AK1590" s="32">
        <v>43438</v>
      </c>
      <c r="AL1590" s="32">
        <v>43438</v>
      </c>
      <c r="AM1590">
        <v>65</v>
      </c>
      <c r="AN1590">
        <v>1</v>
      </c>
    </row>
    <row r="1591" spans="1:40" x14ac:dyDescent="0.3">
      <c r="A1591" s="32">
        <v>43373</v>
      </c>
      <c r="B1591">
        <v>18196</v>
      </c>
      <c r="C1591">
        <v>0.121</v>
      </c>
      <c r="D1591" t="s">
        <v>137</v>
      </c>
      <c r="E1591" t="s">
        <v>30</v>
      </c>
      <c r="F1591" t="s">
        <v>1254</v>
      </c>
      <c r="G1591">
        <v>0</v>
      </c>
      <c r="H1591">
        <v>1</v>
      </c>
      <c r="I1591">
        <v>0</v>
      </c>
      <c r="J1591">
        <v>0</v>
      </c>
      <c r="K1591" t="s">
        <v>143</v>
      </c>
      <c r="L1591">
        <v>2.10707170174586</v>
      </c>
      <c r="M1591" t="s">
        <v>171</v>
      </c>
      <c r="N1591" t="s">
        <v>106</v>
      </c>
      <c r="O1591">
        <v>1.55325081796186</v>
      </c>
      <c r="P1591" t="s">
        <v>698</v>
      </c>
      <c r="Q1591" t="s">
        <v>110</v>
      </c>
      <c r="R1591">
        <v>1.16315265867233</v>
      </c>
      <c r="S1591" t="s">
        <v>400</v>
      </c>
      <c r="T1591" t="s">
        <v>108</v>
      </c>
      <c r="U1591">
        <v>1.12625407714445</v>
      </c>
      <c r="V1591" t="s">
        <v>109</v>
      </c>
      <c r="W1591" t="s">
        <v>1073</v>
      </c>
      <c r="X1591">
        <v>1.0245044383941999</v>
      </c>
      <c r="Y1591" t="s">
        <v>1074</v>
      </c>
      <c r="Z1591" t="s">
        <v>403</v>
      </c>
      <c r="AA1591">
        <v>0.97956923800433404</v>
      </c>
      <c r="AB1591" t="s">
        <v>404</v>
      </c>
      <c r="AC1591">
        <v>854300</v>
      </c>
      <c r="AD1591">
        <v>1296632</v>
      </c>
      <c r="AE1591">
        <v>2988525</v>
      </c>
      <c r="AF1591" t="s">
        <v>118</v>
      </c>
      <c r="AH1591" s="41" t="s">
        <v>1634</v>
      </c>
      <c r="AI1591" t="s">
        <v>151</v>
      </c>
      <c r="AJ1591" t="s">
        <v>121</v>
      </c>
      <c r="AK1591" s="32">
        <v>43455</v>
      </c>
      <c r="AL1591" s="32">
        <v>43455</v>
      </c>
      <c r="AM1591">
        <v>82</v>
      </c>
      <c r="AN1591">
        <v>1</v>
      </c>
    </row>
    <row r="1592" spans="1:40" ht="63" x14ac:dyDescent="0.3">
      <c r="A1592" s="32">
        <v>43373</v>
      </c>
      <c r="B1592">
        <v>18806</v>
      </c>
      <c r="C1592">
        <v>0.1</v>
      </c>
      <c r="D1592" t="s">
        <v>398</v>
      </c>
      <c r="E1592" t="s">
        <v>23</v>
      </c>
      <c r="F1592" t="s">
        <v>1230</v>
      </c>
      <c r="G1592">
        <v>0</v>
      </c>
      <c r="H1592">
        <v>1</v>
      </c>
      <c r="I1592">
        <v>0</v>
      </c>
      <c r="J1592">
        <v>0</v>
      </c>
      <c r="K1592" t="s">
        <v>106</v>
      </c>
      <c r="L1592">
        <v>1.55325081796186</v>
      </c>
      <c r="M1592" t="s">
        <v>698</v>
      </c>
      <c r="N1592" t="s">
        <v>110</v>
      </c>
      <c r="O1592">
        <v>1.16315265867233</v>
      </c>
      <c r="P1592" t="s">
        <v>400</v>
      </c>
      <c r="Q1592" t="s">
        <v>143</v>
      </c>
      <c r="R1592">
        <v>1.04323576308217</v>
      </c>
      <c r="S1592" t="s">
        <v>149</v>
      </c>
      <c r="T1592" t="s">
        <v>108</v>
      </c>
      <c r="U1592">
        <v>0.99686932277824802</v>
      </c>
      <c r="V1592" t="s">
        <v>174</v>
      </c>
      <c r="W1592" t="s">
        <v>112</v>
      </c>
      <c r="X1592">
        <v>0.99373936777646399</v>
      </c>
      <c r="Y1592" t="s">
        <v>1584</v>
      </c>
      <c r="Z1592" t="s">
        <v>403</v>
      </c>
      <c r="AA1592">
        <v>0.97956923800433404</v>
      </c>
      <c r="AB1592" t="s">
        <v>404</v>
      </c>
      <c r="AC1592">
        <v>832113</v>
      </c>
      <c r="AD1592">
        <v>1259506</v>
      </c>
      <c r="AE1592">
        <v>9755539</v>
      </c>
      <c r="AF1592" t="s">
        <v>118</v>
      </c>
      <c r="AH1592" s="41" t="s">
        <v>1694</v>
      </c>
      <c r="AI1592" t="s">
        <v>120</v>
      </c>
      <c r="AJ1592" t="s">
        <v>121</v>
      </c>
      <c r="AK1592" s="32">
        <v>43398</v>
      </c>
      <c r="AL1592" s="32">
        <v>43398</v>
      </c>
      <c r="AM1592">
        <v>25</v>
      </c>
      <c r="AN1592">
        <v>1</v>
      </c>
    </row>
    <row r="1593" spans="1:40" ht="31.5" x14ac:dyDescent="0.3">
      <c r="A1593" s="32">
        <v>43373</v>
      </c>
      <c r="B1593">
        <v>18813</v>
      </c>
      <c r="C1593">
        <v>0.17299999999999999</v>
      </c>
      <c r="D1593" t="s">
        <v>414</v>
      </c>
      <c r="E1593" t="s">
        <v>24</v>
      </c>
      <c r="F1593" t="s">
        <v>1387</v>
      </c>
      <c r="G1593">
        <v>0</v>
      </c>
      <c r="H1593">
        <v>1</v>
      </c>
      <c r="I1593">
        <v>0</v>
      </c>
      <c r="J1593">
        <v>0</v>
      </c>
      <c r="K1593" t="s">
        <v>143</v>
      </c>
      <c r="L1593">
        <v>2.10707170174586</v>
      </c>
      <c r="M1593" t="s">
        <v>171</v>
      </c>
      <c r="N1593" t="s">
        <v>112</v>
      </c>
      <c r="O1593">
        <v>1.40124451126559</v>
      </c>
      <c r="P1593" t="s">
        <v>1583</v>
      </c>
      <c r="Q1593" t="s">
        <v>110</v>
      </c>
      <c r="R1593">
        <v>1.16315265867233</v>
      </c>
      <c r="S1593" t="s">
        <v>400</v>
      </c>
      <c r="T1593" t="s">
        <v>108</v>
      </c>
      <c r="U1593">
        <v>1.12625407714445</v>
      </c>
      <c r="V1593" t="s">
        <v>109</v>
      </c>
      <c r="W1593" t="s">
        <v>116</v>
      </c>
      <c r="X1593">
        <v>1.11590409523878</v>
      </c>
      <c r="Y1593" t="s">
        <v>134</v>
      </c>
      <c r="Z1593" t="s">
        <v>1076</v>
      </c>
      <c r="AA1593">
        <v>1.0568107571335901</v>
      </c>
      <c r="AB1593" t="s">
        <v>1077</v>
      </c>
      <c r="AC1593">
        <v>846222</v>
      </c>
      <c r="AD1593">
        <v>1281841</v>
      </c>
      <c r="AE1593">
        <v>3189016</v>
      </c>
      <c r="AF1593" t="s">
        <v>118</v>
      </c>
      <c r="AH1593" s="41" t="s">
        <v>1695</v>
      </c>
      <c r="AI1593" t="s">
        <v>120</v>
      </c>
      <c r="AJ1593" t="s">
        <v>121</v>
      </c>
      <c r="AK1593" s="32">
        <v>43437</v>
      </c>
      <c r="AL1593" s="32">
        <v>43437</v>
      </c>
      <c r="AM1593">
        <v>64</v>
      </c>
      <c r="AN1593">
        <v>1</v>
      </c>
    </row>
    <row r="1594" spans="1:40" ht="31.5" x14ac:dyDescent="0.3">
      <c r="A1594" s="32">
        <v>43373</v>
      </c>
      <c r="B1594">
        <v>19158</v>
      </c>
      <c r="C1594">
        <v>0.114</v>
      </c>
      <c r="D1594" t="s">
        <v>122</v>
      </c>
      <c r="E1594" t="s">
        <v>12</v>
      </c>
      <c r="F1594" t="s">
        <v>153</v>
      </c>
      <c r="G1594">
        <v>0</v>
      </c>
      <c r="H1594">
        <v>1</v>
      </c>
      <c r="I1594">
        <v>0</v>
      </c>
      <c r="J1594">
        <v>0</v>
      </c>
      <c r="K1594" t="s">
        <v>106</v>
      </c>
      <c r="L1594">
        <v>1.55325081796186</v>
      </c>
      <c r="M1594" t="s">
        <v>698</v>
      </c>
      <c r="N1594" t="s">
        <v>110</v>
      </c>
      <c r="O1594">
        <v>1.16315265867233</v>
      </c>
      <c r="P1594" t="s">
        <v>400</v>
      </c>
      <c r="Q1594" t="s">
        <v>1073</v>
      </c>
      <c r="R1594">
        <v>1.0245044383941999</v>
      </c>
      <c r="S1594" t="s">
        <v>1074</v>
      </c>
      <c r="T1594" t="s">
        <v>143</v>
      </c>
      <c r="U1594">
        <v>1.00319740091302</v>
      </c>
      <c r="V1594" t="s">
        <v>144</v>
      </c>
      <c r="W1594" t="s">
        <v>403</v>
      </c>
      <c r="X1594">
        <v>0.97956923800433404</v>
      </c>
      <c r="Y1594" t="s">
        <v>404</v>
      </c>
      <c r="Z1594" t="s">
        <v>1076</v>
      </c>
      <c r="AA1594">
        <v>0.96773565000357498</v>
      </c>
      <c r="AB1594" t="s">
        <v>1092</v>
      </c>
      <c r="AC1594">
        <v>849046</v>
      </c>
      <c r="AD1594">
        <v>1287148</v>
      </c>
      <c r="AE1594">
        <v>8405656</v>
      </c>
      <c r="AF1594" t="s">
        <v>118</v>
      </c>
      <c r="AH1594" s="41" t="s">
        <v>1696</v>
      </c>
      <c r="AI1594" t="s">
        <v>120</v>
      </c>
      <c r="AJ1594" t="s">
        <v>121</v>
      </c>
      <c r="AK1594" s="32">
        <v>43445</v>
      </c>
      <c r="AL1594" s="32">
        <v>43445</v>
      </c>
      <c r="AM1594">
        <v>72</v>
      </c>
      <c r="AN1594">
        <v>1</v>
      </c>
    </row>
    <row r="1595" spans="1:40" x14ac:dyDescent="0.3">
      <c r="A1595" s="32">
        <v>43373</v>
      </c>
      <c r="B1595">
        <v>19346</v>
      </c>
      <c r="C1595">
        <v>0.1</v>
      </c>
      <c r="D1595" t="s">
        <v>423</v>
      </c>
      <c r="E1595" t="s">
        <v>18</v>
      </c>
      <c r="F1595" t="s">
        <v>1421</v>
      </c>
      <c r="G1595">
        <v>0</v>
      </c>
      <c r="H1595">
        <v>1</v>
      </c>
      <c r="I1595">
        <v>0</v>
      </c>
      <c r="J1595">
        <v>0</v>
      </c>
      <c r="K1595" t="s">
        <v>403</v>
      </c>
      <c r="L1595">
        <v>1.8396365157777299</v>
      </c>
      <c r="M1595" t="s">
        <v>608</v>
      </c>
      <c r="N1595" t="s">
        <v>112</v>
      </c>
      <c r="O1595">
        <v>1.4733145347154399</v>
      </c>
      <c r="P1595" t="s">
        <v>1583</v>
      </c>
      <c r="Q1595" t="s">
        <v>110</v>
      </c>
      <c r="R1595">
        <v>1.16315265867233</v>
      </c>
      <c r="S1595" t="s">
        <v>400</v>
      </c>
      <c r="T1595" t="s">
        <v>1073</v>
      </c>
      <c r="U1595">
        <v>1.0245044383941999</v>
      </c>
      <c r="V1595" t="s">
        <v>1074</v>
      </c>
      <c r="W1595" t="s">
        <v>143</v>
      </c>
      <c r="X1595">
        <v>1.00319740091302</v>
      </c>
      <c r="Y1595" t="s">
        <v>144</v>
      </c>
      <c r="Z1595" t="s">
        <v>1076</v>
      </c>
      <c r="AA1595">
        <v>0.96773565000357498</v>
      </c>
      <c r="AB1595" t="s">
        <v>1092</v>
      </c>
      <c r="AC1595">
        <v>834214</v>
      </c>
      <c r="AD1595">
        <v>1263046</v>
      </c>
      <c r="AE1595">
        <v>1011725</v>
      </c>
      <c r="AF1595" t="s">
        <v>118</v>
      </c>
      <c r="AH1595" s="41" t="s">
        <v>1697</v>
      </c>
      <c r="AI1595" t="s">
        <v>151</v>
      </c>
      <c r="AJ1595" t="s">
        <v>121</v>
      </c>
      <c r="AK1595" s="32">
        <v>43404</v>
      </c>
      <c r="AL1595" s="32">
        <v>43404</v>
      </c>
      <c r="AM1595">
        <v>31</v>
      </c>
      <c r="AN1595">
        <v>1</v>
      </c>
    </row>
    <row r="1596" spans="1:40" x14ac:dyDescent="0.3">
      <c r="A1596" s="32">
        <v>43373</v>
      </c>
      <c r="B1596">
        <v>22188</v>
      </c>
      <c r="C1596">
        <v>0.11</v>
      </c>
      <c r="D1596" t="s">
        <v>254</v>
      </c>
      <c r="E1596" t="s">
        <v>14</v>
      </c>
      <c r="F1596" t="s">
        <v>222</v>
      </c>
      <c r="G1596">
        <v>0</v>
      </c>
      <c r="H1596">
        <v>1</v>
      </c>
      <c r="I1596">
        <v>0</v>
      </c>
      <c r="J1596">
        <v>0</v>
      </c>
      <c r="K1596" t="s">
        <v>403</v>
      </c>
      <c r="L1596">
        <v>1.8396365157777299</v>
      </c>
      <c r="M1596" t="s">
        <v>608</v>
      </c>
      <c r="N1596" t="s">
        <v>106</v>
      </c>
      <c r="O1596">
        <v>1.55325081796186</v>
      </c>
      <c r="P1596" t="s">
        <v>698</v>
      </c>
      <c r="Q1596" t="s">
        <v>110</v>
      </c>
      <c r="R1596">
        <v>1.16315265867233</v>
      </c>
      <c r="S1596" t="s">
        <v>400</v>
      </c>
      <c r="T1596" t="s">
        <v>124</v>
      </c>
      <c r="U1596">
        <v>1.0882273625129699</v>
      </c>
      <c r="V1596" t="s">
        <v>135</v>
      </c>
      <c r="W1596" t="s">
        <v>1076</v>
      </c>
      <c r="X1596">
        <v>1.0568107571335901</v>
      </c>
      <c r="Y1596" t="s">
        <v>1077</v>
      </c>
      <c r="Z1596" t="s">
        <v>1073</v>
      </c>
      <c r="AA1596">
        <v>1.0245044383941999</v>
      </c>
      <c r="AB1596" t="s">
        <v>1074</v>
      </c>
      <c r="AC1596">
        <v>845774</v>
      </c>
      <c r="AD1596">
        <v>1281111</v>
      </c>
      <c r="AE1596">
        <v>1632876</v>
      </c>
      <c r="AF1596" t="s">
        <v>118</v>
      </c>
      <c r="AG1596" t="s">
        <v>1698</v>
      </c>
      <c r="AH1596" s="41" t="s">
        <v>1699</v>
      </c>
      <c r="AI1596" t="s">
        <v>120</v>
      </c>
      <c r="AJ1596" t="s">
        <v>121</v>
      </c>
      <c r="AK1596" s="32">
        <v>43434</v>
      </c>
      <c r="AL1596" s="32">
        <v>43434</v>
      </c>
      <c r="AM1596">
        <v>61</v>
      </c>
      <c r="AN1596">
        <v>1</v>
      </c>
    </row>
    <row r="1597" spans="1:40" x14ac:dyDescent="0.3">
      <c r="A1597" s="32">
        <v>43373</v>
      </c>
      <c r="B1597">
        <v>25564</v>
      </c>
      <c r="C1597">
        <v>0.115</v>
      </c>
      <c r="D1597" t="s">
        <v>241</v>
      </c>
      <c r="E1597" t="s">
        <v>21</v>
      </c>
      <c r="F1597" t="s">
        <v>249</v>
      </c>
      <c r="G1597">
        <v>0</v>
      </c>
      <c r="H1597">
        <v>1</v>
      </c>
      <c r="I1597">
        <v>0</v>
      </c>
      <c r="J1597">
        <v>0</v>
      </c>
      <c r="K1597" t="s">
        <v>143</v>
      </c>
      <c r="L1597">
        <v>2.10707170174586</v>
      </c>
      <c r="M1597" t="s">
        <v>171</v>
      </c>
      <c r="N1597" t="s">
        <v>112</v>
      </c>
      <c r="O1597">
        <v>1.41651369985172</v>
      </c>
      <c r="P1597" t="s">
        <v>1583</v>
      </c>
      <c r="Q1597" t="s">
        <v>110</v>
      </c>
      <c r="R1597">
        <v>1.16315265867233</v>
      </c>
      <c r="S1597" t="s">
        <v>400</v>
      </c>
      <c r="T1597" t="s">
        <v>108</v>
      </c>
      <c r="U1597">
        <v>1.12625407714445</v>
      </c>
      <c r="V1597" t="s">
        <v>109</v>
      </c>
      <c r="W1597" t="s">
        <v>1076</v>
      </c>
      <c r="X1597">
        <v>1.0568107571335901</v>
      </c>
      <c r="Y1597" t="s">
        <v>1077</v>
      </c>
      <c r="Z1597" t="s">
        <v>1073</v>
      </c>
      <c r="AA1597">
        <v>1.0245044383941999</v>
      </c>
      <c r="AB1597" t="s">
        <v>1074</v>
      </c>
      <c r="AC1597">
        <v>845471</v>
      </c>
      <c r="AD1597">
        <v>1280615</v>
      </c>
      <c r="AE1597">
        <v>9353293</v>
      </c>
      <c r="AF1597" t="s">
        <v>118</v>
      </c>
      <c r="AH1597" s="41" t="s">
        <v>1700</v>
      </c>
      <c r="AI1597" t="s">
        <v>120</v>
      </c>
      <c r="AJ1597" t="s">
        <v>121</v>
      </c>
      <c r="AK1597" s="32">
        <v>43433</v>
      </c>
      <c r="AL1597" s="32">
        <v>43433</v>
      </c>
      <c r="AM1597">
        <v>60</v>
      </c>
      <c r="AN1597">
        <v>1</v>
      </c>
    </row>
    <row r="1598" spans="1:40" x14ac:dyDescent="0.3">
      <c r="A1598" s="32">
        <v>43373</v>
      </c>
      <c r="B1598">
        <v>26025</v>
      </c>
      <c r="C1598">
        <v>0.10100000000000001</v>
      </c>
      <c r="D1598" t="s">
        <v>1163</v>
      </c>
      <c r="E1598" t="s">
        <v>19</v>
      </c>
      <c r="F1598" t="s">
        <v>1458</v>
      </c>
      <c r="G1598">
        <v>0</v>
      </c>
      <c r="H1598">
        <v>1</v>
      </c>
      <c r="I1598">
        <v>0</v>
      </c>
      <c r="J1598">
        <v>0</v>
      </c>
      <c r="K1598" t="s">
        <v>143</v>
      </c>
      <c r="L1598">
        <v>2.10707170174586</v>
      </c>
      <c r="M1598" t="s">
        <v>171</v>
      </c>
      <c r="N1598" t="s">
        <v>110</v>
      </c>
      <c r="O1598">
        <v>1.16315265867233</v>
      </c>
      <c r="P1598" t="s">
        <v>400</v>
      </c>
      <c r="Q1598" t="s">
        <v>116</v>
      </c>
      <c r="R1598">
        <v>1.11590409523878</v>
      </c>
      <c r="S1598" t="s">
        <v>134</v>
      </c>
      <c r="T1598" t="s">
        <v>1073</v>
      </c>
      <c r="U1598">
        <v>1.0245044383941999</v>
      </c>
      <c r="V1598" t="s">
        <v>1074</v>
      </c>
      <c r="W1598" t="s">
        <v>403</v>
      </c>
      <c r="X1598">
        <v>0.97956923800433404</v>
      </c>
      <c r="Y1598" t="s">
        <v>404</v>
      </c>
      <c r="Z1598" t="s">
        <v>1076</v>
      </c>
      <c r="AA1598">
        <v>0.96773565000357498</v>
      </c>
      <c r="AB1598" t="s">
        <v>1092</v>
      </c>
      <c r="AN1598">
        <v>357</v>
      </c>
    </row>
    <row r="1599" spans="1:40" x14ac:dyDescent="0.3">
      <c r="A1599" s="32">
        <v>43373</v>
      </c>
      <c r="B1599">
        <v>29459</v>
      </c>
      <c r="C1599">
        <v>0.192</v>
      </c>
      <c r="D1599" t="s">
        <v>460</v>
      </c>
      <c r="E1599" t="s">
        <v>23</v>
      </c>
      <c r="F1599" t="s">
        <v>1379</v>
      </c>
      <c r="G1599">
        <v>0</v>
      </c>
      <c r="H1599">
        <v>1</v>
      </c>
      <c r="I1599">
        <v>0</v>
      </c>
      <c r="J1599">
        <v>0</v>
      </c>
      <c r="K1599" t="s">
        <v>106</v>
      </c>
      <c r="L1599">
        <v>2.79676223616134</v>
      </c>
      <c r="M1599" t="s">
        <v>702</v>
      </c>
      <c r="N1599" t="s">
        <v>110</v>
      </c>
      <c r="O1599">
        <v>1.16315265867233</v>
      </c>
      <c r="P1599" t="s">
        <v>400</v>
      </c>
      <c r="Q1599" t="s">
        <v>108</v>
      </c>
      <c r="R1599">
        <v>1.12625407714445</v>
      </c>
      <c r="S1599" t="s">
        <v>109</v>
      </c>
      <c r="T1599" t="s">
        <v>1076</v>
      </c>
      <c r="U1599">
        <v>1.0568107571335901</v>
      </c>
      <c r="V1599" t="s">
        <v>1077</v>
      </c>
      <c r="W1599" t="s">
        <v>1073</v>
      </c>
      <c r="X1599">
        <v>1.0245044383941999</v>
      </c>
      <c r="Y1599" t="s">
        <v>1074</v>
      </c>
      <c r="Z1599" t="s">
        <v>143</v>
      </c>
      <c r="AA1599">
        <v>1.00319740091302</v>
      </c>
      <c r="AB1599" t="s">
        <v>144</v>
      </c>
      <c r="AC1599">
        <v>848061</v>
      </c>
      <c r="AD1599">
        <v>1285095</v>
      </c>
      <c r="AE1599">
        <v>9200890</v>
      </c>
      <c r="AF1599" t="s">
        <v>118</v>
      </c>
      <c r="AH1599" s="41" t="s">
        <v>276</v>
      </c>
      <c r="AI1599" t="s">
        <v>120</v>
      </c>
      <c r="AJ1599" t="s">
        <v>121</v>
      </c>
      <c r="AK1599" s="32">
        <v>43440</v>
      </c>
      <c r="AL1599" s="32">
        <v>43440</v>
      </c>
      <c r="AM1599">
        <v>67</v>
      </c>
      <c r="AN1599">
        <v>1</v>
      </c>
    </row>
    <row r="1600" spans="1:40" x14ac:dyDescent="0.3">
      <c r="A1600" s="32">
        <v>43373</v>
      </c>
      <c r="B1600">
        <v>29975</v>
      </c>
      <c r="C1600">
        <v>0.108</v>
      </c>
      <c r="D1600" t="s">
        <v>122</v>
      </c>
      <c r="E1600" t="s">
        <v>29</v>
      </c>
      <c r="F1600" t="s">
        <v>1205</v>
      </c>
      <c r="G1600">
        <v>0</v>
      </c>
      <c r="H1600">
        <v>1</v>
      </c>
      <c r="I1600">
        <v>0</v>
      </c>
      <c r="J1600">
        <v>0</v>
      </c>
      <c r="K1600" t="s">
        <v>403</v>
      </c>
      <c r="L1600">
        <v>1.8396365157777299</v>
      </c>
      <c r="M1600" t="s">
        <v>608</v>
      </c>
      <c r="N1600" t="s">
        <v>110</v>
      </c>
      <c r="O1600">
        <v>1.16315265867233</v>
      </c>
      <c r="P1600" t="s">
        <v>400</v>
      </c>
      <c r="Q1600" t="s">
        <v>108</v>
      </c>
      <c r="R1600">
        <v>1.12625407714445</v>
      </c>
      <c r="S1600" t="s">
        <v>109</v>
      </c>
      <c r="T1600" t="s">
        <v>116</v>
      </c>
      <c r="U1600">
        <v>1.11590409523878</v>
      </c>
      <c r="V1600" t="s">
        <v>134</v>
      </c>
      <c r="W1600" t="s">
        <v>143</v>
      </c>
      <c r="X1600">
        <v>1.04323576308217</v>
      </c>
      <c r="Y1600" t="s">
        <v>149</v>
      </c>
      <c r="Z1600" t="s">
        <v>1073</v>
      </c>
      <c r="AA1600">
        <v>1.0245044383941999</v>
      </c>
      <c r="AB1600" t="s">
        <v>1074</v>
      </c>
      <c r="AC1600">
        <v>852286</v>
      </c>
      <c r="AD1600">
        <v>1293845</v>
      </c>
      <c r="AE1600">
        <v>2813749</v>
      </c>
      <c r="AF1600" t="s">
        <v>118</v>
      </c>
      <c r="AH1600" s="41" t="s">
        <v>1701</v>
      </c>
      <c r="AI1600" t="s">
        <v>151</v>
      </c>
      <c r="AJ1600" t="s">
        <v>121</v>
      </c>
      <c r="AK1600" s="32">
        <v>43454</v>
      </c>
      <c r="AL1600" s="32">
        <v>43454</v>
      </c>
      <c r="AM1600">
        <v>81</v>
      </c>
      <c r="AN1600">
        <v>1</v>
      </c>
    </row>
    <row r="1601" spans="1:40" x14ac:dyDescent="0.3">
      <c r="A1601" s="32">
        <v>43373</v>
      </c>
      <c r="B1601">
        <v>30823</v>
      </c>
      <c r="C1601">
        <v>0.1</v>
      </c>
      <c r="D1601" t="s">
        <v>277</v>
      </c>
      <c r="E1601" t="s">
        <v>25</v>
      </c>
      <c r="F1601" t="s">
        <v>1234</v>
      </c>
      <c r="G1601">
        <v>0</v>
      </c>
      <c r="H1601">
        <v>1</v>
      </c>
      <c r="I1601">
        <v>0</v>
      </c>
      <c r="J1601">
        <v>0</v>
      </c>
      <c r="K1601" t="s">
        <v>403</v>
      </c>
      <c r="L1601">
        <v>1.8396365157777299</v>
      </c>
      <c r="M1601" t="s">
        <v>608</v>
      </c>
      <c r="N1601" t="s">
        <v>110</v>
      </c>
      <c r="O1601">
        <v>1.16315265867233</v>
      </c>
      <c r="P1601" t="s">
        <v>400</v>
      </c>
      <c r="Q1601" t="s">
        <v>116</v>
      </c>
      <c r="R1601">
        <v>1.11590409523878</v>
      </c>
      <c r="S1601" t="s">
        <v>134</v>
      </c>
      <c r="T1601" t="s">
        <v>143</v>
      </c>
      <c r="U1601">
        <v>1.04323576308217</v>
      </c>
      <c r="V1601" t="s">
        <v>149</v>
      </c>
      <c r="W1601" t="s">
        <v>1073</v>
      </c>
      <c r="X1601">
        <v>1.0245044383941999</v>
      </c>
      <c r="Y1601" t="s">
        <v>1074</v>
      </c>
      <c r="Z1601" t="s">
        <v>1076</v>
      </c>
      <c r="AA1601">
        <v>0.96773565000357498</v>
      </c>
      <c r="AB1601" t="s">
        <v>1092</v>
      </c>
      <c r="AN1601">
        <v>285</v>
      </c>
    </row>
    <row r="1602" spans="1:40" x14ac:dyDescent="0.3">
      <c r="A1602" s="32">
        <v>43373</v>
      </c>
      <c r="B1602">
        <v>30958</v>
      </c>
      <c r="C1602">
        <v>0.104</v>
      </c>
      <c r="D1602" t="s">
        <v>414</v>
      </c>
      <c r="E1602" t="s">
        <v>12</v>
      </c>
      <c r="F1602" t="s">
        <v>1702</v>
      </c>
      <c r="G1602">
        <v>0</v>
      </c>
      <c r="H1602">
        <v>0</v>
      </c>
      <c r="I1602">
        <v>0</v>
      </c>
      <c r="J1602">
        <v>1</v>
      </c>
      <c r="K1602" t="s">
        <v>403</v>
      </c>
      <c r="L1602">
        <v>1.8396365157777299</v>
      </c>
      <c r="M1602" t="s">
        <v>608</v>
      </c>
      <c r="N1602" t="s">
        <v>129</v>
      </c>
      <c r="O1602">
        <v>1.2030725316672199</v>
      </c>
      <c r="P1602" t="s">
        <v>169</v>
      </c>
      <c r="Q1602" t="s">
        <v>110</v>
      </c>
      <c r="R1602">
        <v>1.16315265867233</v>
      </c>
      <c r="S1602" t="s">
        <v>400</v>
      </c>
      <c r="T1602" t="s">
        <v>108</v>
      </c>
      <c r="U1602">
        <v>1.12625407714445</v>
      </c>
      <c r="V1602" t="s">
        <v>109</v>
      </c>
      <c r="W1602" t="s">
        <v>143</v>
      </c>
      <c r="X1602">
        <v>1.04323576308217</v>
      </c>
      <c r="Y1602" t="s">
        <v>149</v>
      </c>
      <c r="Z1602" t="s">
        <v>1073</v>
      </c>
      <c r="AA1602">
        <v>1.0245044383941999</v>
      </c>
      <c r="AB1602" t="s">
        <v>1074</v>
      </c>
      <c r="AN1602">
        <v>178</v>
      </c>
    </row>
    <row r="1603" spans="1:40" ht="31.5" x14ac:dyDescent="0.3">
      <c r="A1603" s="32">
        <v>43373</v>
      </c>
      <c r="B1603">
        <v>35345</v>
      </c>
      <c r="C1603">
        <v>9.9000000000000005E-2</v>
      </c>
      <c r="D1603" t="s">
        <v>382</v>
      </c>
      <c r="E1603" t="s">
        <v>13</v>
      </c>
      <c r="F1603" t="s">
        <v>204</v>
      </c>
      <c r="G1603">
        <v>0</v>
      </c>
      <c r="H1603">
        <v>1</v>
      </c>
      <c r="I1603">
        <v>0</v>
      </c>
      <c r="J1603">
        <v>0</v>
      </c>
      <c r="K1603" t="s">
        <v>403</v>
      </c>
      <c r="L1603">
        <v>1.8396365157777299</v>
      </c>
      <c r="M1603" t="s">
        <v>608</v>
      </c>
      <c r="N1603" t="s">
        <v>110</v>
      </c>
      <c r="O1603">
        <v>1.16315265867233</v>
      </c>
      <c r="P1603" t="s">
        <v>400</v>
      </c>
      <c r="Q1603" t="s">
        <v>1073</v>
      </c>
      <c r="R1603">
        <v>1.0245044383941999</v>
      </c>
      <c r="S1603" t="s">
        <v>1074</v>
      </c>
      <c r="T1603" t="s">
        <v>143</v>
      </c>
      <c r="U1603">
        <v>1.00319740091302</v>
      </c>
      <c r="V1603" t="s">
        <v>144</v>
      </c>
      <c r="W1603" t="s">
        <v>108</v>
      </c>
      <c r="X1603">
        <v>0.99686932277824802</v>
      </c>
      <c r="Y1603" t="s">
        <v>174</v>
      </c>
      <c r="Z1603" t="s">
        <v>1076</v>
      </c>
      <c r="AA1603">
        <v>0.96773565000357498</v>
      </c>
      <c r="AB1603" t="s">
        <v>1092</v>
      </c>
      <c r="AC1603">
        <v>832497</v>
      </c>
      <c r="AD1603">
        <v>1260200</v>
      </c>
      <c r="AE1603">
        <v>9372897</v>
      </c>
      <c r="AF1603" t="s">
        <v>118</v>
      </c>
      <c r="AH1603" s="41" t="s">
        <v>1703</v>
      </c>
      <c r="AI1603" t="s">
        <v>120</v>
      </c>
      <c r="AJ1603" t="s">
        <v>121</v>
      </c>
      <c r="AK1603" s="32">
        <v>43399</v>
      </c>
      <c r="AL1603" s="32">
        <v>43399</v>
      </c>
      <c r="AM1603">
        <v>26</v>
      </c>
      <c r="AN1603">
        <v>1</v>
      </c>
    </row>
    <row r="1604" spans="1:40" x14ac:dyDescent="0.3">
      <c r="A1604" s="32">
        <v>43373</v>
      </c>
      <c r="B1604">
        <v>35929</v>
      </c>
      <c r="C1604">
        <v>0.123</v>
      </c>
      <c r="D1604" t="s">
        <v>239</v>
      </c>
      <c r="E1604" t="s">
        <v>18</v>
      </c>
      <c r="F1604" t="s">
        <v>1403</v>
      </c>
      <c r="G1604">
        <v>0</v>
      </c>
      <c r="H1604">
        <v>1</v>
      </c>
      <c r="I1604">
        <v>0</v>
      </c>
      <c r="J1604">
        <v>0</v>
      </c>
      <c r="K1604" t="s">
        <v>403</v>
      </c>
      <c r="L1604">
        <v>1.8396365157777299</v>
      </c>
      <c r="M1604" t="s">
        <v>608</v>
      </c>
      <c r="N1604" t="s">
        <v>112</v>
      </c>
      <c r="O1604">
        <v>1.40124451126559</v>
      </c>
      <c r="P1604" t="s">
        <v>1583</v>
      </c>
      <c r="Q1604" t="s">
        <v>110</v>
      </c>
      <c r="R1604">
        <v>1.16315265867233</v>
      </c>
      <c r="S1604" t="s">
        <v>400</v>
      </c>
      <c r="T1604" t="s">
        <v>116</v>
      </c>
      <c r="U1604">
        <v>1.11590409523878</v>
      </c>
      <c r="V1604" t="s">
        <v>134</v>
      </c>
      <c r="W1604" t="s">
        <v>1073</v>
      </c>
      <c r="X1604">
        <v>1.0245044383941999</v>
      </c>
      <c r="Y1604" t="s">
        <v>1074</v>
      </c>
      <c r="Z1604" t="s">
        <v>143</v>
      </c>
      <c r="AA1604">
        <v>1.00319740091302</v>
      </c>
      <c r="AB1604" t="s">
        <v>144</v>
      </c>
      <c r="AC1604">
        <v>846227</v>
      </c>
      <c r="AD1604">
        <v>1281850</v>
      </c>
      <c r="AE1604">
        <v>8340101</v>
      </c>
      <c r="AF1604" t="s">
        <v>118</v>
      </c>
      <c r="AH1604" s="41" t="s">
        <v>1704</v>
      </c>
      <c r="AI1604" t="s">
        <v>120</v>
      </c>
      <c r="AJ1604" t="s">
        <v>121</v>
      </c>
      <c r="AK1604" s="32">
        <v>43437</v>
      </c>
      <c r="AL1604" s="32">
        <v>43437</v>
      </c>
      <c r="AM1604">
        <v>64</v>
      </c>
      <c r="AN1604">
        <v>1</v>
      </c>
    </row>
    <row r="1605" spans="1:40" x14ac:dyDescent="0.3">
      <c r="A1605" s="32">
        <v>43373</v>
      </c>
      <c r="B1605">
        <v>38967</v>
      </c>
      <c r="C1605">
        <v>0.128</v>
      </c>
      <c r="D1605" t="s">
        <v>322</v>
      </c>
      <c r="E1605" t="s">
        <v>16</v>
      </c>
      <c r="F1605" t="s">
        <v>1311</v>
      </c>
      <c r="G1605">
        <v>0</v>
      </c>
      <c r="H1605">
        <v>0</v>
      </c>
      <c r="I1605">
        <v>0</v>
      </c>
      <c r="J1605">
        <v>1</v>
      </c>
      <c r="K1605" t="s">
        <v>403</v>
      </c>
      <c r="L1605">
        <v>1.8396365157777299</v>
      </c>
      <c r="M1605" t="s">
        <v>608</v>
      </c>
      <c r="N1605" t="s">
        <v>112</v>
      </c>
      <c r="O1605">
        <v>1.65451141466472</v>
      </c>
      <c r="P1605" t="s">
        <v>1583</v>
      </c>
      <c r="Q1605" t="s">
        <v>110</v>
      </c>
      <c r="R1605">
        <v>1.16315265867233</v>
      </c>
      <c r="S1605" t="s">
        <v>400</v>
      </c>
      <c r="T1605" t="s">
        <v>143</v>
      </c>
      <c r="U1605">
        <v>1.04323576308217</v>
      </c>
      <c r="V1605" t="s">
        <v>149</v>
      </c>
      <c r="W1605" t="s">
        <v>1076</v>
      </c>
      <c r="X1605">
        <v>0.96773565000357498</v>
      </c>
      <c r="Y1605" t="s">
        <v>1092</v>
      </c>
      <c r="Z1605" t="s">
        <v>108</v>
      </c>
      <c r="AA1605">
        <v>0.966565678158949</v>
      </c>
      <c r="AB1605" t="s">
        <v>946</v>
      </c>
      <c r="AC1605">
        <v>846628</v>
      </c>
      <c r="AD1605">
        <v>1282568</v>
      </c>
      <c r="AE1605">
        <v>9197161</v>
      </c>
      <c r="AF1605" t="s">
        <v>118</v>
      </c>
      <c r="AH1605" s="41" t="s">
        <v>1705</v>
      </c>
      <c r="AI1605" t="s">
        <v>151</v>
      </c>
      <c r="AJ1605" t="s">
        <v>121</v>
      </c>
      <c r="AK1605" s="32">
        <v>43438</v>
      </c>
      <c r="AL1605" s="32">
        <v>43438</v>
      </c>
      <c r="AM1605">
        <v>65</v>
      </c>
      <c r="AN1605">
        <v>1</v>
      </c>
    </row>
    <row r="1606" spans="1:40" x14ac:dyDescent="0.3">
      <c r="A1606" s="32">
        <v>43373</v>
      </c>
      <c r="B1606">
        <v>39370</v>
      </c>
      <c r="C1606">
        <v>0.12</v>
      </c>
      <c r="D1606" t="s">
        <v>141</v>
      </c>
      <c r="E1606" t="s">
        <v>19</v>
      </c>
      <c r="F1606" t="s">
        <v>1258</v>
      </c>
      <c r="G1606">
        <v>0</v>
      </c>
      <c r="H1606">
        <v>0</v>
      </c>
      <c r="I1606">
        <v>0</v>
      </c>
      <c r="J1606">
        <v>1</v>
      </c>
      <c r="K1606" t="s">
        <v>112</v>
      </c>
      <c r="L1606">
        <v>1.62946752399679</v>
      </c>
      <c r="M1606" t="s">
        <v>1583</v>
      </c>
      <c r="N1606" t="s">
        <v>106</v>
      </c>
      <c r="O1606">
        <v>1.5267733537727901</v>
      </c>
      <c r="P1606" t="s">
        <v>690</v>
      </c>
      <c r="Q1606" t="s">
        <v>110</v>
      </c>
      <c r="R1606">
        <v>1.16315265867233</v>
      </c>
      <c r="S1606" t="s">
        <v>400</v>
      </c>
      <c r="T1606" t="s">
        <v>116</v>
      </c>
      <c r="U1606">
        <v>1.11590409523878</v>
      </c>
      <c r="V1606" t="s">
        <v>134</v>
      </c>
      <c r="W1606" t="s">
        <v>1076</v>
      </c>
      <c r="X1606">
        <v>1.0568107571335901</v>
      </c>
      <c r="Y1606" t="s">
        <v>1077</v>
      </c>
      <c r="Z1606" t="s">
        <v>1073</v>
      </c>
      <c r="AA1606">
        <v>1.0245044383941999</v>
      </c>
      <c r="AB1606" t="s">
        <v>1074</v>
      </c>
      <c r="AC1606">
        <v>846802</v>
      </c>
      <c r="AD1606">
        <v>1282882</v>
      </c>
      <c r="AE1606">
        <v>1875673</v>
      </c>
      <c r="AF1606" t="s">
        <v>118</v>
      </c>
      <c r="AH1606" s="41" t="s">
        <v>1706</v>
      </c>
      <c r="AI1606" t="s">
        <v>120</v>
      </c>
      <c r="AJ1606" t="s">
        <v>121</v>
      </c>
      <c r="AK1606" s="32">
        <v>43438</v>
      </c>
      <c r="AL1606" s="32">
        <v>43438</v>
      </c>
      <c r="AM1606">
        <v>65</v>
      </c>
      <c r="AN1606">
        <v>1</v>
      </c>
    </row>
    <row r="1607" spans="1:40" x14ac:dyDescent="0.3">
      <c r="A1607" s="32">
        <v>43373</v>
      </c>
      <c r="B1607">
        <v>39370</v>
      </c>
      <c r="C1607">
        <v>0.12</v>
      </c>
      <c r="D1607" t="s">
        <v>141</v>
      </c>
      <c r="E1607" t="s">
        <v>19</v>
      </c>
      <c r="F1607" t="s">
        <v>1258</v>
      </c>
      <c r="G1607">
        <v>0</v>
      </c>
      <c r="H1607">
        <v>0</v>
      </c>
      <c r="I1607">
        <v>0</v>
      </c>
      <c r="J1607">
        <v>1</v>
      </c>
      <c r="K1607" t="s">
        <v>112</v>
      </c>
      <c r="L1607">
        <v>1.62946752399679</v>
      </c>
      <c r="M1607" t="s">
        <v>1583</v>
      </c>
      <c r="N1607" t="s">
        <v>106</v>
      </c>
      <c r="O1607">
        <v>1.5267733537727901</v>
      </c>
      <c r="P1607" t="s">
        <v>690</v>
      </c>
      <c r="Q1607" t="s">
        <v>110</v>
      </c>
      <c r="R1607">
        <v>1.16315265867233</v>
      </c>
      <c r="S1607" t="s">
        <v>400</v>
      </c>
      <c r="T1607" t="s">
        <v>116</v>
      </c>
      <c r="U1607">
        <v>1.11590409523878</v>
      </c>
      <c r="V1607" t="s">
        <v>134</v>
      </c>
      <c r="W1607" t="s">
        <v>1076</v>
      </c>
      <c r="X1607">
        <v>1.0568107571335901</v>
      </c>
      <c r="Y1607" t="s">
        <v>1077</v>
      </c>
      <c r="Z1607" t="s">
        <v>1073</v>
      </c>
      <c r="AA1607">
        <v>1.0245044383941999</v>
      </c>
      <c r="AB1607" t="s">
        <v>1074</v>
      </c>
      <c r="AC1607">
        <v>844099</v>
      </c>
      <c r="AD1607">
        <v>1278409</v>
      </c>
      <c r="AE1607">
        <v>1875673</v>
      </c>
      <c r="AF1607" t="s">
        <v>198</v>
      </c>
      <c r="AH1607" s="41" t="s">
        <v>1259</v>
      </c>
      <c r="AI1607" t="s">
        <v>200</v>
      </c>
      <c r="AJ1607" t="s">
        <v>121</v>
      </c>
      <c r="AK1607" s="32">
        <v>43431</v>
      </c>
      <c r="AL1607" s="32">
        <v>43431</v>
      </c>
      <c r="AM1607">
        <v>58</v>
      </c>
      <c r="AN1607">
        <v>1</v>
      </c>
    </row>
    <row r="1608" spans="1:40" x14ac:dyDescent="0.3">
      <c r="A1608" s="32">
        <v>43373</v>
      </c>
      <c r="B1608">
        <v>39648</v>
      </c>
      <c r="C1608">
        <v>0.1</v>
      </c>
      <c r="D1608" t="s">
        <v>194</v>
      </c>
      <c r="E1608" t="s">
        <v>18</v>
      </c>
      <c r="F1608" t="s">
        <v>1421</v>
      </c>
      <c r="G1608">
        <v>0</v>
      </c>
      <c r="H1608">
        <v>0</v>
      </c>
      <c r="I1608">
        <v>0</v>
      </c>
      <c r="J1608">
        <v>1</v>
      </c>
      <c r="K1608" t="s">
        <v>112</v>
      </c>
      <c r="L1608">
        <v>1.65451141466472</v>
      </c>
      <c r="M1608" t="s">
        <v>1583</v>
      </c>
      <c r="N1608" t="s">
        <v>110</v>
      </c>
      <c r="O1608">
        <v>1.16315265867233</v>
      </c>
      <c r="P1608" t="s">
        <v>400</v>
      </c>
      <c r="Q1608" t="s">
        <v>1076</v>
      </c>
      <c r="R1608">
        <v>1.0568107571335901</v>
      </c>
      <c r="S1608" t="s">
        <v>1077</v>
      </c>
      <c r="T1608" t="s">
        <v>143</v>
      </c>
      <c r="U1608">
        <v>1.04323576308217</v>
      </c>
      <c r="V1608" t="s">
        <v>149</v>
      </c>
      <c r="W1608" t="s">
        <v>1073</v>
      </c>
      <c r="X1608">
        <v>1.0245044383941999</v>
      </c>
      <c r="Y1608" t="s">
        <v>1074</v>
      </c>
      <c r="Z1608" t="s">
        <v>403</v>
      </c>
      <c r="AA1608">
        <v>0.97956923800433404</v>
      </c>
      <c r="AB1608" t="s">
        <v>404</v>
      </c>
      <c r="AC1608">
        <v>834220</v>
      </c>
      <c r="AD1608">
        <v>1263054</v>
      </c>
      <c r="AE1608">
        <v>1011725</v>
      </c>
      <c r="AF1608" t="s">
        <v>118</v>
      </c>
      <c r="AH1608" s="41" t="s">
        <v>1707</v>
      </c>
      <c r="AI1608" t="s">
        <v>151</v>
      </c>
      <c r="AJ1608" t="s">
        <v>121</v>
      </c>
      <c r="AK1608" s="32">
        <v>43404</v>
      </c>
      <c r="AL1608" s="32">
        <v>43404</v>
      </c>
      <c r="AM1608">
        <v>31</v>
      </c>
      <c r="AN1608">
        <v>1</v>
      </c>
    </row>
    <row r="1609" spans="1:40" x14ac:dyDescent="0.3">
      <c r="A1609" s="32">
        <v>43373</v>
      </c>
      <c r="B1609">
        <v>39823</v>
      </c>
      <c r="C1609">
        <v>0.104</v>
      </c>
      <c r="D1609" t="s">
        <v>468</v>
      </c>
      <c r="E1609" t="s">
        <v>31</v>
      </c>
      <c r="F1609" t="s">
        <v>1491</v>
      </c>
      <c r="G1609">
        <v>0</v>
      </c>
      <c r="H1609">
        <v>1</v>
      </c>
      <c r="I1609">
        <v>0</v>
      </c>
      <c r="J1609">
        <v>0</v>
      </c>
      <c r="K1609" t="s">
        <v>129</v>
      </c>
      <c r="L1609">
        <v>1.6363594622045099</v>
      </c>
      <c r="M1609" t="s">
        <v>708</v>
      </c>
      <c r="N1609" t="s">
        <v>106</v>
      </c>
      <c r="O1609">
        <v>1.24881200088203</v>
      </c>
      <c r="P1609" t="s">
        <v>1095</v>
      </c>
      <c r="Q1609" t="s">
        <v>110</v>
      </c>
      <c r="R1609">
        <v>1.16315265867233</v>
      </c>
      <c r="S1609" t="s">
        <v>400</v>
      </c>
      <c r="T1609" t="s">
        <v>143</v>
      </c>
      <c r="U1609">
        <v>1.04323576308217</v>
      </c>
      <c r="V1609" t="s">
        <v>149</v>
      </c>
      <c r="W1609" t="s">
        <v>403</v>
      </c>
      <c r="X1609">
        <v>0.97956923800433404</v>
      </c>
      <c r="Y1609" t="s">
        <v>404</v>
      </c>
      <c r="Z1609" t="s">
        <v>1076</v>
      </c>
      <c r="AA1609">
        <v>0.96773565000357498</v>
      </c>
      <c r="AB1609" t="s">
        <v>1092</v>
      </c>
      <c r="AC1609">
        <v>834261</v>
      </c>
      <c r="AD1609">
        <v>1263108</v>
      </c>
      <c r="AE1609">
        <v>9775628</v>
      </c>
      <c r="AF1609" t="s">
        <v>118</v>
      </c>
      <c r="AH1609" s="41" t="s">
        <v>1708</v>
      </c>
      <c r="AI1609" t="s">
        <v>151</v>
      </c>
      <c r="AJ1609" t="s">
        <v>121</v>
      </c>
      <c r="AK1609" s="32">
        <v>43404</v>
      </c>
      <c r="AL1609" s="32">
        <v>43404</v>
      </c>
      <c r="AM1609">
        <v>31</v>
      </c>
      <c r="AN1609">
        <v>1</v>
      </c>
    </row>
    <row r="1610" spans="1:40" ht="31.5" x14ac:dyDescent="0.3">
      <c r="A1610" s="32">
        <v>43373</v>
      </c>
      <c r="B1610">
        <v>39946</v>
      </c>
      <c r="C1610">
        <v>9.9000000000000005E-2</v>
      </c>
      <c r="D1610" t="s">
        <v>221</v>
      </c>
      <c r="E1610" t="s">
        <v>18</v>
      </c>
      <c r="F1610" t="s">
        <v>1275</v>
      </c>
      <c r="G1610">
        <v>0</v>
      </c>
      <c r="H1610">
        <v>1</v>
      </c>
      <c r="I1610">
        <v>0</v>
      </c>
      <c r="J1610">
        <v>0</v>
      </c>
      <c r="K1610" t="s">
        <v>403</v>
      </c>
      <c r="L1610">
        <v>1.8396365157777299</v>
      </c>
      <c r="M1610" t="s">
        <v>608</v>
      </c>
      <c r="N1610" t="s">
        <v>110</v>
      </c>
      <c r="O1610">
        <v>1.16315265867233</v>
      </c>
      <c r="P1610" t="s">
        <v>400</v>
      </c>
      <c r="Q1610" t="s">
        <v>116</v>
      </c>
      <c r="R1610">
        <v>1.11590409523878</v>
      </c>
      <c r="S1610" t="s">
        <v>134</v>
      </c>
      <c r="T1610" t="s">
        <v>1073</v>
      </c>
      <c r="U1610">
        <v>1.0245044383941999</v>
      </c>
      <c r="V1610" t="s">
        <v>1074</v>
      </c>
      <c r="W1610" t="s">
        <v>143</v>
      </c>
      <c r="X1610">
        <v>1.00319740091302</v>
      </c>
      <c r="Y1610" t="s">
        <v>144</v>
      </c>
      <c r="Z1610" t="s">
        <v>108</v>
      </c>
      <c r="AA1610">
        <v>0.966565678158949</v>
      </c>
      <c r="AB1610" t="s">
        <v>946</v>
      </c>
      <c r="AC1610">
        <v>828720</v>
      </c>
      <c r="AD1610">
        <v>1253608</v>
      </c>
      <c r="AE1610">
        <v>1346261</v>
      </c>
      <c r="AF1610" t="s">
        <v>118</v>
      </c>
      <c r="AH1610" s="41" t="s">
        <v>1709</v>
      </c>
      <c r="AI1610" t="s">
        <v>158</v>
      </c>
      <c r="AJ1610" t="s">
        <v>121</v>
      </c>
      <c r="AK1610" s="32">
        <v>43388</v>
      </c>
      <c r="AL1610" s="32">
        <v>43388</v>
      </c>
      <c r="AM1610">
        <v>15</v>
      </c>
      <c r="AN1610">
        <v>1</v>
      </c>
    </row>
    <row r="1611" spans="1:40" x14ac:dyDescent="0.3">
      <c r="A1611" s="32">
        <v>43373</v>
      </c>
      <c r="B1611">
        <v>45869</v>
      </c>
      <c r="C1611">
        <v>0.12</v>
      </c>
      <c r="D1611" t="s">
        <v>464</v>
      </c>
      <c r="E1611" t="s">
        <v>31</v>
      </c>
      <c r="F1611" t="s">
        <v>1710</v>
      </c>
      <c r="G1611">
        <v>0</v>
      </c>
      <c r="H1611">
        <v>1</v>
      </c>
      <c r="I1611">
        <v>0</v>
      </c>
      <c r="J1611">
        <v>0</v>
      </c>
      <c r="K1611" t="s">
        <v>143</v>
      </c>
      <c r="L1611">
        <v>2.10707170174586</v>
      </c>
      <c r="M1611" t="s">
        <v>171</v>
      </c>
      <c r="N1611" t="s">
        <v>110</v>
      </c>
      <c r="O1611">
        <v>1.16315265867233</v>
      </c>
      <c r="P1611" t="s">
        <v>400</v>
      </c>
      <c r="Q1611" t="s">
        <v>1073</v>
      </c>
      <c r="R1611">
        <v>1.11838297570126</v>
      </c>
      <c r="S1611" t="s">
        <v>1121</v>
      </c>
      <c r="T1611" t="s">
        <v>124</v>
      </c>
      <c r="U1611">
        <v>1.0882273625129699</v>
      </c>
      <c r="V1611" t="s">
        <v>135</v>
      </c>
      <c r="W1611" t="s">
        <v>108</v>
      </c>
      <c r="X1611">
        <v>0.99686932277824802</v>
      </c>
      <c r="Y1611" t="s">
        <v>174</v>
      </c>
      <c r="Z1611" t="s">
        <v>112</v>
      </c>
      <c r="AA1611">
        <v>0.98942657103947196</v>
      </c>
      <c r="AB1611" t="s">
        <v>1584</v>
      </c>
      <c r="AN1611">
        <v>229</v>
      </c>
    </row>
    <row r="1612" spans="1:40" x14ac:dyDescent="0.3">
      <c r="A1612" s="32">
        <v>43373</v>
      </c>
      <c r="B1612">
        <v>46346</v>
      </c>
      <c r="C1612">
        <v>0.10299999999999999</v>
      </c>
      <c r="D1612" t="s">
        <v>277</v>
      </c>
      <c r="E1612" t="s">
        <v>25</v>
      </c>
      <c r="F1612" t="s">
        <v>1234</v>
      </c>
      <c r="G1612">
        <v>0</v>
      </c>
      <c r="H1612">
        <v>1</v>
      </c>
      <c r="I1612">
        <v>0</v>
      </c>
      <c r="J1612">
        <v>0</v>
      </c>
      <c r="K1612" t="s">
        <v>403</v>
      </c>
      <c r="L1612">
        <v>1.8396365157777299</v>
      </c>
      <c r="M1612" t="s">
        <v>608</v>
      </c>
      <c r="N1612" t="s">
        <v>110</v>
      </c>
      <c r="O1612">
        <v>1.16315265867233</v>
      </c>
      <c r="P1612" t="s">
        <v>400</v>
      </c>
      <c r="Q1612" t="s">
        <v>143</v>
      </c>
      <c r="R1612">
        <v>1.04323576308217</v>
      </c>
      <c r="S1612" t="s">
        <v>149</v>
      </c>
      <c r="T1612" t="s">
        <v>129</v>
      </c>
      <c r="U1612">
        <v>1.03170504820927</v>
      </c>
      <c r="V1612" t="s">
        <v>891</v>
      </c>
      <c r="W1612" t="s">
        <v>1073</v>
      </c>
      <c r="X1612">
        <v>1.0245044383941999</v>
      </c>
      <c r="Y1612" t="s">
        <v>1074</v>
      </c>
      <c r="Z1612" t="s">
        <v>112</v>
      </c>
      <c r="AA1612">
        <v>0.98942657103947196</v>
      </c>
      <c r="AB1612" t="s">
        <v>1584</v>
      </c>
      <c r="AN1612">
        <v>169</v>
      </c>
    </row>
    <row r="1613" spans="1:40" x14ac:dyDescent="0.3">
      <c r="A1613" s="32">
        <v>43373</v>
      </c>
      <c r="B1613">
        <v>46580</v>
      </c>
      <c r="C1613">
        <v>0.107</v>
      </c>
      <c r="D1613" t="s">
        <v>241</v>
      </c>
      <c r="E1613" t="s">
        <v>16</v>
      </c>
      <c r="F1613" t="s">
        <v>1201</v>
      </c>
      <c r="G1613">
        <v>0</v>
      </c>
      <c r="H1613">
        <v>1</v>
      </c>
      <c r="I1613">
        <v>0</v>
      </c>
      <c r="J1613">
        <v>0</v>
      </c>
      <c r="K1613" t="s">
        <v>403</v>
      </c>
      <c r="L1613">
        <v>1.8396365157777299</v>
      </c>
      <c r="M1613" t="s">
        <v>608</v>
      </c>
      <c r="N1613" t="s">
        <v>112</v>
      </c>
      <c r="O1613">
        <v>1.4733145347154399</v>
      </c>
      <c r="P1613" t="s">
        <v>1583</v>
      </c>
      <c r="Q1613" t="s">
        <v>110</v>
      </c>
      <c r="R1613">
        <v>1.16315265867233</v>
      </c>
      <c r="S1613" t="s">
        <v>400</v>
      </c>
      <c r="T1613" t="s">
        <v>143</v>
      </c>
      <c r="U1613">
        <v>1.04323576308217</v>
      </c>
      <c r="V1613" t="s">
        <v>149</v>
      </c>
      <c r="W1613" t="s">
        <v>108</v>
      </c>
      <c r="X1613">
        <v>0.99686932277824802</v>
      </c>
      <c r="Y1613" t="s">
        <v>174</v>
      </c>
      <c r="Z1613" t="s">
        <v>1076</v>
      </c>
      <c r="AA1613">
        <v>0.96773565000357498</v>
      </c>
      <c r="AB1613" t="s">
        <v>1092</v>
      </c>
      <c r="AC1613">
        <v>846935</v>
      </c>
      <c r="AD1613">
        <v>1283120</v>
      </c>
      <c r="AE1613">
        <v>7169980</v>
      </c>
      <c r="AF1613" t="s">
        <v>118</v>
      </c>
      <c r="AH1613" s="41" t="s">
        <v>1642</v>
      </c>
      <c r="AI1613" t="s">
        <v>120</v>
      </c>
      <c r="AJ1613" t="s">
        <v>121</v>
      </c>
      <c r="AK1613" s="32">
        <v>43438</v>
      </c>
      <c r="AL1613" s="32">
        <v>43438</v>
      </c>
      <c r="AM1613">
        <v>65</v>
      </c>
      <c r="AN1613">
        <v>1</v>
      </c>
    </row>
    <row r="1614" spans="1:40" x14ac:dyDescent="0.3">
      <c r="A1614" s="32">
        <v>43373</v>
      </c>
      <c r="B1614">
        <v>46921</v>
      </c>
      <c r="C1614">
        <v>0.11700000000000001</v>
      </c>
      <c r="D1614" t="s">
        <v>322</v>
      </c>
      <c r="E1614" t="s">
        <v>22</v>
      </c>
      <c r="F1614" t="s">
        <v>1489</v>
      </c>
      <c r="G1614">
        <v>0</v>
      </c>
      <c r="H1614">
        <v>1</v>
      </c>
      <c r="I1614">
        <v>0</v>
      </c>
      <c r="J1614">
        <v>0</v>
      </c>
      <c r="K1614" t="s">
        <v>403</v>
      </c>
      <c r="L1614">
        <v>1.8396365157777299</v>
      </c>
      <c r="M1614" t="s">
        <v>608</v>
      </c>
      <c r="N1614" t="s">
        <v>110</v>
      </c>
      <c r="O1614">
        <v>1.16315265867233</v>
      </c>
      <c r="P1614" t="s">
        <v>400</v>
      </c>
      <c r="Q1614" t="s">
        <v>116</v>
      </c>
      <c r="R1614">
        <v>1.11590409523878</v>
      </c>
      <c r="S1614" t="s">
        <v>134</v>
      </c>
      <c r="T1614" t="s">
        <v>124</v>
      </c>
      <c r="U1614">
        <v>1.0882273625129699</v>
      </c>
      <c r="V1614" t="s">
        <v>135</v>
      </c>
      <c r="W1614" t="s">
        <v>143</v>
      </c>
      <c r="X1614">
        <v>1.00319740091302</v>
      </c>
      <c r="Y1614" t="s">
        <v>144</v>
      </c>
      <c r="Z1614" t="s">
        <v>108</v>
      </c>
      <c r="AA1614">
        <v>0.99686932277824802</v>
      </c>
      <c r="AB1614" t="s">
        <v>174</v>
      </c>
      <c r="AC1614">
        <v>831695</v>
      </c>
      <c r="AD1614">
        <v>1258772</v>
      </c>
      <c r="AE1614">
        <v>8306276</v>
      </c>
      <c r="AF1614" t="s">
        <v>118</v>
      </c>
      <c r="AH1614" s="41" t="s">
        <v>1711</v>
      </c>
      <c r="AI1614" t="s">
        <v>120</v>
      </c>
      <c r="AJ1614" t="s">
        <v>121</v>
      </c>
      <c r="AK1614" s="32">
        <v>43397</v>
      </c>
      <c r="AL1614" s="32">
        <v>43397</v>
      </c>
      <c r="AM1614">
        <v>24</v>
      </c>
      <c r="AN1614">
        <v>1</v>
      </c>
    </row>
    <row r="1615" spans="1:40" ht="31.5" x14ac:dyDescent="0.3">
      <c r="A1615" s="32">
        <v>43373</v>
      </c>
      <c r="B1615">
        <v>48424</v>
      </c>
      <c r="C1615">
        <v>9.9000000000000005E-2</v>
      </c>
      <c r="D1615" t="s">
        <v>218</v>
      </c>
      <c r="E1615" t="s">
        <v>19</v>
      </c>
      <c r="F1615" t="s">
        <v>1318</v>
      </c>
      <c r="G1615">
        <v>0</v>
      </c>
      <c r="H1615">
        <v>1</v>
      </c>
      <c r="I1615">
        <v>0</v>
      </c>
      <c r="J1615">
        <v>0</v>
      </c>
      <c r="K1615" t="s">
        <v>403</v>
      </c>
      <c r="L1615">
        <v>1.8396365157777299</v>
      </c>
      <c r="M1615" t="s">
        <v>608</v>
      </c>
      <c r="N1615" t="s">
        <v>110</v>
      </c>
      <c r="O1615">
        <v>1.16315265867233</v>
      </c>
      <c r="P1615" t="s">
        <v>400</v>
      </c>
      <c r="Q1615" t="s">
        <v>108</v>
      </c>
      <c r="R1615">
        <v>1.12625407714445</v>
      </c>
      <c r="S1615" t="s">
        <v>109</v>
      </c>
      <c r="T1615" t="s">
        <v>143</v>
      </c>
      <c r="U1615">
        <v>1.04323576308217</v>
      </c>
      <c r="V1615" t="s">
        <v>149</v>
      </c>
      <c r="W1615" t="s">
        <v>112</v>
      </c>
      <c r="X1615">
        <v>0.99373936777646399</v>
      </c>
      <c r="Y1615" t="s">
        <v>1584</v>
      </c>
      <c r="Z1615" t="s">
        <v>1076</v>
      </c>
      <c r="AA1615">
        <v>0.96773565000357498</v>
      </c>
      <c r="AB1615" t="s">
        <v>1092</v>
      </c>
      <c r="AC1615">
        <v>844370</v>
      </c>
      <c r="AD1615">
        <v>1278825</v>
      </c>
      <c r="AE1615">
        <v>2816973</v>
      </c>
      <c r="AF1615" t="s">
        <v>118</v>
      </c>
      <c r="AH1615" s="41" t="s">
        <v>1712</v>
      </c>
      <c r="AI1615" t="s">
        <v>120</v>
      </c>
      <c r="AJ1615" t="s">
        <v>121</v>
      </c>
      <c r="AK1615" s="32">
        <v>43431</v>
      </c>
      <c r="AL1615" s="32">
        <v>43431</v>
      </c>
      <c r="AM1615">
        <v>58</v>
      </c>
      <c r="AN1615">
        <v>1</v>
      </c>
    </row>
    <row r="1616" spans="1:40" x14ac:dyDescent="0.3">
      <c r="A1616" s="32">
        <v>43373</v>
      </c>
      <c r="B1616">
        <v>49640</v>
      </c>
      <c r="C1616">
        <v>0.104</v>
      </c>
      <c r="D1616" t="s">
        <v>764</v>
      </c>
      <c r="E1616" t="s">
        <v>12</v>
      </c>
      <c r="F1616" t="s">
        <v>1471</v>
      </c>
      <c r="G1616">
        <v>0</v>
      </c>
      <c r="H1616">
        <v>0</v>
      </c>
      <c r="I1616">
        <v>0</v>
      </c>
      <c r="J1616">
        <v>1</v>
      </c>
      <c r="K1616" t="s">
        <v>129</v>
      </c>
      <c r="L1616">
        <v>1.50172227109451</v>
      </c>
      <c r="M1616" t="s">
        <v>185</v>
      </c>
      <c r="N1616" t="s">
        <v>110</v>
      </c>
      <c r="O1616">
        <v>1.16315265867233</v>
      </c>
      <c r="P1616" t="s">
        <v>400</v>
      </c>
      <c r="Q1616" t="s">
        <v>1076</v>
      </c>
      <c r="R1616">
        <v>1.0568107571335901</v>
      </c>
      <c r="S1616" t="s">
        <v>1077</v>
      </c>
      <c r="T1616" t="s">
        <v>143</v>
      </c>
      <c r="U1616">
        <v>1.04323576308217</v>
      </c>
      <c r="V1616" t="s">
        <v>149</v>
      </c>
      <c r="W1616" t="s">
        <v>1073</v>
      </c>
      <c r="X1616">
        <v>1.0245044383941999</v>
      </c>
      <c r="Y1616" t="s">
        <v>1074</v>
      </c>
      <c r="Z1616" t="s">
        <v>108</v>
      </c>
      <c r="AA1616">
        <v>0.99686932277824802</v>
      </c>
      <c r="AB1616" t="s">
        <v>174</v>
      </c>
      <c r="AC1616">
        <v>852764</v>
      </c>
      <c r="AD1616">
        <v>1294488</v>
      </c>
      <c r="AE1616">
        <v>9528274</v>
      </c>
      <c r="AF1616" t="s">
        <v>118</v>
      </c>
      <c r="AH1616" s="41" t="s">
        <v>1713</v>
      </c>
      <c r="AI1616" t="s">
        <v>158</v>
      </c>
      <c r="AJ1616" t="s">
        <v>121</v>
      </c>
      <c r="AK1616" s="32">
        <v>43454</v>
      </c>
      <c r="AL1616" s="32">
        <v>43454</v>
      </c>
      <c r="AM1616">
        <v>81</v>
      </c>
      <c r="AN1616">
        <v>1</v>
      </c>
    </row>
    <row r="1617" spans="1:40" ht="31.5" x14ac:dyDescent="0.3">
      <c r="A1617" s="32">
        <v>43373</v>
      </c>
      <c r="B1617">
        <v>49641</v>
      </c>
      <c r="C1617">
        <v>0.11600000000000001</v>
      </c>
      <c r="D1617" t="s">
        <v>491</v>
      </c>
      <c r="E1617" t="s">
        <v>16</v>
      </c>
      <c r="F1617" t="s">
        <v>1193</v>
      </c>
      <c r="G1617">
        <v>0</v>
      </c>
      <c r="H1617">
        <v>1</v>
      </c>
      <c r="I1617">
        <v>0</v>
      </c>
      <c r="J1617">
        <v>0</v>
      </c>
      <c r="K1617" t="s">
        <v>112</v>
      </c>
      <c r="L1617">
        <v>1.2590869305002199</v>
      </c>
      <c r="M1617" t="s">
        <v>1583</v>
      </c>
      <c r="N1617" t="s">
        <v>106</v>
      </c>
      <c r="O1617">
        <v>1.24881200088203</v>
      </c>
      <c r="P1617" t="s">
        <v>1095</v>
      </c>
      <c r="Q1617" t="s">
        <v>110</v>
      </c>
      <c r="R1617">
        <v>1.16315265867233</v>
      </c>
      <c r="S1617" t="s">
        <v>400</v>
      </c>
      <c r="T1617" t="s">
        <v>108</v>
      </c>
      <c r="U1617">
        <v>1.12625407714445</v>
      </c>
      <c r="V1617" t="s">
        <v>109</v>
      </c>
      <c r="W1617" t="s">
        <v>116</v>
      </c>
      <c r="X1617">
        <v>1.11590409523878</v>
      </c>
      <c r="Y1617" t="s">
        <v>134</v>
      </c>
      <c r="Z1617" t="s">
        <v>1076</v>
      </c>
      <c r="AA1617">
        <v>1.0568107571335901</v>
      </c>
      <c r="AB1617" t="s">
        <v>1077</v>
      </c>
      <c r="AC1617">
        <v>834803</v>
      </c>
      <c r="AD1617">
        <v>1264052</v>
      </c>
      <c r="AE1617">
        <v>2819431</v>
      </c>
      <c r="AF1617" t="s">
        <v>118</v>
      </c>
      <c r="AH1617" s="41" t="s">
        <v>1714</v>
      </c>
      <c r="AI1617" t="s">
        <v>158</v>
      </c>
      <c r="AJ1617" t="s">
        <v>121</v>
      </c>
      <c r="AK1617" s="32">
        <v>43405</v>
      </c>
      <c r="AL1617" s="32">
        <v>43405</v>
      </c>
      <c r="AM1617">
        <v>32</v>
      </c>
      <c r="AN1617">
        <v>1</v>
      </c>
    </row>
    <row r="1618" spans="1:40" x14ac:dyDescent="0.3">
      <c r="A1618" s="32">
        <v>43373</v>
      </c>
      <c r="B1618">
        <v>49643</v>
      </c>
      <c r="C1618">
        <v>0.127</v>
      </c>
      <c r="D1618" t="s">
        <v>183</v>
      </c>
      <c r="E1618" t="s">
        <v>19</v>
      </c>
      <c r="F1618" t="s">
        <v>1164</v>
      </c>
      <c r="G1618">
        <v>0</v>
      </c>
      <c r="H1618">
        <v>0</v>
      </c>
      <c r="I1618">
        <v>0</v>
      </c>
      <c r="J1618">
        <v>1</v>
      </c>
      <c r="K1618" t="s">
        <v>129</v>
      </c>
      <c r="L1618">
        <v>1.50172227109451</v>
      </c>
      <c r="M1618" t="s">
        <v>185</v>
      </c>
      <c r="N1618" t="s">
        <v>108</v>
      </c>
      <c r="O1618">
        <v>1.40136162698032</v>
      </c>
      <c r="P1618" t="s">
        <v>212</v>
      </c>
      <c r="Q1618" t="s">
        <v>110</v>
      </c>
      <c r="R1618">
        <v>1.16315265867233</v>
      </c>
      <c r="S1618" t="s">
        <v>400</v>
      </c>
      <c r="T1618" t="s">
        <v>116</v>
      </c>
      <c r="U1618">
        <v>1.11590409523878</v>
      </c>
      <c r="V1618" t="s">
        <v>134</v>
      </c>
      <c r="W1618" t="s">
        <v>1076</v>
      </c>
      <c r="X1618">
        <v>1.0568107571335901</v>
      </c>
      <c r="Y1618" t="s">
        <v>1077</v>
      </c>
      <c r="Z1618" t="s">
        <v>143</v>
      </c>
      <c r="AA1618">
        <v>1.04323576308217</v>
      </c>
      <c r="AB1618" t="s">
        <v>149</v>
      </c>
      <c r="AC1618">
        <v>839591</v>
      </c>
      <c r="AD1618">
        <v>1271580</v>
      </c>
      <c r="AE1618">
        <v>9198045</v>
      </c>
      <c r="AF1618" t="s">
        <v>118</v>
      </c>
      <c r="AH1618" s="41" t="s">
        <v>1715</v>
      </c>
      <c r="AI1618" t="s">
        <v>158</v>
      </c>
      <c r="AJ1618" t="s">
        <v>121</v>
      </c>
      <c r="AK1618" s="32">
        <v>43418</v>
      </c>
      <c r="AL1618" s="32">
        <v>43418</v>
      </c>
      <c r="AM1618">
        <v>45</v>
      </c>
      <c r="AN1618">
        <v>1</v>
      </c>
    </row>
    <row r="1619" spans="1:40" x14ac:dyDescent="0.3">
      <c r="A1619" s="32">
        <v>43373</v>
      </c>
      <c r="B1619">
        <v>49910</v>
      </c>
      <c r="C1619">
        <v>0.13</v>
      </c>
      <c r="D1619" t="s">
        <v>347</v>
      </c>
      <c r="E1619" t="s">
        <v>13</v>
      </c>
      <c r="F1619" t="s">
        <v>450</v>
      </c>
      <c r="G1619">
        <v>0</v>
      </c>
      <c r="H1619">
        <v>1</v>
      </c>
      <c r="I1619">
        <v>0</v>
      </c>
      <c r="J1619">
        <v>0</v>
      </c>
      <c r="K1619" t="s">
        <v>403</v>
      </c>
      <c r="L1619">
        <v>1.8396365157777299</v>
      </c>
      <c r="M1619" t="s">
        <v>608</v>
      </c>
      <c r="N1619" t="s">
        <v>112</v>
      </c>
      <c r="O1619">
        <v>1.2590869305002199</v>
      </c>
      <c r="P1619" t="s">
        <v>1583</v>
      </c>
      <c r="Q1619" t="s">
        <v>106</v>
      </c>
      <c r="R1619">
        <v>1.24881200088203</v>
      </c>
      <c r="S1619" t="s">
        <v>1095</v>
      </c>
      <c r="T1619" t="s">
        <v>110</v>
      </c>
      <c r="U1619">
        <v>1.16315265867233</v>
      </c>
      <c r="V1619" t="s">
        <v>400</v>
      </c>
      <c r="W1619" t="s">
        <v>116</v>
      </c>
      <c r="X1619">
        <v>1.11590409523878</v>
      </c>
      <c r="Y1619" t="s">
        <v>134</v>
      </c>
      <c r="Z1619" t="s">
        <v>143</v>
      </c>
      <c r="AA1619">
        <v>1.00319740091302</v>
      </c>
      <c r="AB1619" t="s">
        <v>144</v>
      </c>
      <c r="AC1619">
        <v>842334</v>
      </c>
      <c r="AD1619">
        <v>1275965</v>
      </c>
      <c r="AE1619">
        <v>2819233</v>
      </c>
      <c r="AF1619" t="s">
        <v>118</v>
      </c>
      <c r="AH1619" s="41" t="s">
        <v>1716</v>
      </c>
      <c r="AI1619" t="s">
        <v>200</v>
      </c>
      <c r="AJ1619" t="s">
        <v>121</v>
      </c>
      <c r="AK1619" s="32">
        <v>43425</v>
      </c>
      <c r="AL1619" s="32">
        <v>43425</v>
      </c>
      <c r="AM1619">
        <v>52</v>
      </c>
      <c r="AN1619">
        <v>1</v>
      </c>
    </row>
    <row r="1620" spans="1:40" x14ac:dyDescent="0.3">
      <c r="A1620" s="32">
        <v>43373</v>
      </c>
      <c r="B1620">
        <v>49915</v>
      </c>
      <c r="C1620">
        <v>0.107</v>
      </c>
      <c r="D1620" t="s">
        <v>152</v>
      </c>
      <c r="E1620" t="s">
        <v>33</v>
      </c>
      <c r="F1620" t="s">
        <v>1565</v>
      </c>
      <c r="G1620">
        <v>0</v>
      </c>
      <c r="H1620">
        <v>1</v>
      </c>
      <c r="I1620">
        <v>0</v>
      </c>
      <c r="J1620">
        <v>0</v>
      </c>
      <c r="K1620" t="s">
        <v>403</v>
      </c>
      <c r="L1620">
        <v>1.8396365157777299</v>
      </c>
      <c r="M1620" t="s">
        <v>608</v>
      </c>
      <c r="N1620" t="s">
        <v>110</v>
      </c>
      <c r="O1620">
        <v>1.16315265867233</v>
      </c>
      <c r="P1620" t="s">
        <v>400</v>
      </c>
      <c r="Q1620" t="s">
        <v>1076</v>
      </c>
      <c r="R1620">
        <v>1.0568107571335901</v>
      </c>
      <c r="S1620" t="s">
        <v>1077</v>
      </c>
      <c r="T1620" t="s">
        <v>143</v>
      </c>
      <c r="U1620">
        <v>1.04323576308217</v>
      </c>
      <c r="V1620" t="s">
        <v>149</v>
      </c>
      <c r="W1620" t="s">
        <v>112</v>
      </c>
      <c r="X1620">
        <v>0.98942657103947196</v>
      </c>
      <c r="Y1620" t="s">
        <v>1584</v>
      </c>
      <c r="Z1620" t="s">
        <v>108</v>
      </c>
      <c r="AA1620">
        <v>0.966565678158949</v>
      </c>
      <c r="AB1620" t="s">
        <v>946</v>
      </c>
      <c r="AC1620">
        <v>849034</v>
      </c>
      <c r="AD1620">
        <v>1287116</v>
      </c>
      <c r="AE1620">
        <v>8536922</v>
      </c>
      <c r="AF1620" t="s">
        <v>118</v>
      </c>
      <c r="AH1620" s="41" t="s">
        <v>1656</v>
      </c>
      <c r="AI1620" t="s">
        <v>158</v>
      </c>
      <c r="AJ1620" t="s">
        <v>121</v>
      </c>
      <c r="AK1620" s="32">
        <v>43445</v>
      </c>
      <c r="AL1620" s="32">
        <v>43445</v>
      </c>
      <c r="AM1620">
        <v>72</v>
      </c>
      <c r="AN1620">
        <v>1</v>
      </c>
    </row>
    <row r="1621" spans="1:40" x14ac:dyDescent="0.3">
      <c r="A1621" s="32">
        <v>43373</v>
      </c>
      <c r="B1621">
        <v>50259</v>
      </c>
      <c r="C1621">
        <v>0.105</v>
      </c>
      <c r="D1621" t="s">
        <v>218</v>
      </c>
      <c r="E1621" t="s">
        <v>13</v>
      </c>
      <c r="F1621" t="s">
        <v>282</v>
      </c>
      <c r="G1621">
        <v>0</v>
      </c>
      <c r="H1621">
        <v>1</v>
      </c>
      <c r="I1621">
        <v>0</v>
      </c>
      <c r="J1621">
        <v>0</v>
      </c>
      <c r="K1621" t="s">
        <v>106</v>
      </c>
      <c r="L1621">
        <v>1.5267733537727901</v>
      </c>
      <c r="M1621" t="s">
        <v>690</v>
      </c>
      <c r="N1621" t="s">
        <v>112</v>
      </c>
      <c r="O1621">
        <v>1.4733145347154399</v>
      </c>
      <c r="P1621" t="s">
        <v>1583</v>
      </c>
      <c r="Q1621" t="s">
        <v>129</v>
      </c>
      <c r="R1621">
        <v>1.12931974425753</v>
      </c>
      <c r="S1621" t="s">
        <v>907</v>
      </c>
      <c r="T1621" t="s">
        <v>116</v>
      </c>
      <c r="U1621">
        <v>1.11590409523878</v>
      </c>
      <c r="V1621" t="s">
        <v>134</v>
      </c>
      <c r="W1621" t="s">
        <v>403</v>
      </c>
      <c r="X1621">
        <v>0.97956923800433404</v>
      </c>
      <c r="Y1621" t="s">
        <v>404</v>
      </c>
      <c r="Z1621" t="s">
        <v>1076</v>
      </c>
      <c r="AA1621">
        <v>0.96773565000357498</v>
      </c>
      <c r="AB1621" t="s">
        <v>1092</v>
      </c>
      <c r="AC1621">
        <v>835837</v>
      </c>
      <c r="AD1621">
        <v>1265731</v>
      </c>
      <c r="AE1621">
        <v>1010818</v>
      </c>
      <c r="AF1621" t="s">
        <v>118</v>
      </c>
      <c r="AH1621" s="41" t="s">
        <v>205</v>
      </c>
      <c r="AI1621" t="s">
        <v>120</v>
      </c>
      <c r="AJ1621" t="s">
        <v>121</v>
      </c>
      <c r="AK1621" s="32">
        <v>43410</v>
      </c>
      <c r="AL1621" s="32">
        <v>43410</v>
      </c>
      <c r="AM1621">
        <v>37</v>
      </c>
      <c r="AN1621">
        <v>1</v>
      </c>
    </row>
    <row r="1622" spans="1:40" x14ac:dyDescent="0.3">
      <c r="A1622" s="32">
        <v>43373</v>
      </c>
      <c r="B1622">
        <v>53184</v>
      </c>
      <c r="C1622">
        <v>0.14899999999999999</v>
      </c>
      <c r="D1622" t="s">
        <v>356</v>
      </c>
      <c r="E1622" t="s">
        <v>19</v>
      </c>
      <c r="F1622" t="s">
        <v>1458</v>
      </c>
      <c r="G1622">
        <v>0</v>
      </c>
      <c r="H1622">
        <v>1</v>
      </c>
      <c r="I1622">
        <v>0</v>
      </c>
      <c r="J1622">
        <v>0</v>
      </c>
      <c r="K1622" t="s">
        <v>106</v>
      </c>
      <c r="L1622">
        <v>2.79676223616134</v>
      </c>
      <c r="M1622" t="s">
        <v>702</v>
      </c>
      <c r="N1622" t="s">
        <v>129</v>
      </c>
      <c r="O1622">
        <v>1.12931974425753</v>
      </c>
      <c r="P1622" t="s">
        <v>907</v>
      </c>
      <c r="Q1622" t="s">
        <v>143</v>
      </c>
      <c r="R1622">
        <v>1.00319740091302</v>
      </c>
      <c r="S1622" t="s">
        <v>144</v>
      </c>
      <c r="T1622" t="s">
        <v>108</v>
      </c>
      <c r="U1622">
        <v>0.99686932277824802</v>
      </c>
      <c r="V1622" t="s">
        <v>174</v>
      </c>
      <c r="W1622" t="s">
        <v>403</v>
      </c>
      <c r="X1622">
        <v>0.97956923800433404</v>
      </c>
      <c r="Y1622" t="s">
        <v>404</v>
      </c>
      <c r="Z1622" t="s">
        <v>1076</v>
      </c>
      <c r="AA1622">
        <v>0.96773565000357498</v>
      </c>
      <c r="AB1622" t="s">
        <v>1092</v>
      </c>
      <c r="AN1622">
        <v>137</v>
      </c>
    </row>
    <row r="1623" spans="1:40" x14ac:dyDescent="0.3">
      <c r="A1623" s="32">
        <v>43373</v>
      </c>
      <c r="B1623">
        <v>54202</v>
      </c>
      <c r="C1623">
        <v>0.11799999999999999</v>
      </c>
      <c r="D1623" t="s">
        <v>460</v>
      </c>
      <c r="E1623" t="s">
        <v>16</v>
      </c>
      <c r="F1623" t="s">
        <v>1201</v>
      </c>
      <c r="G1623">
        <v>0</v>
      </c>
      <c r="H1623">
        <v>0</v>
      </c>
      <c r="I1623">
        <v>0</v>
      </c>
      <c r="J1623">
        <v>1</v>
      </c>
      <c r="K1623" t="s">
        <v>403</v>
      </c>
      <c r="L1623">
        <v>1.8396365157777299</v>
      </c>
      <c r="M1623" t="s">
        <v>608</v>
      </c>
      <c r="N1623" t="s">
        <v>112</v>
      </c>
      <c r="O1623">
        <v>1.65451141466472</v>
      </c>
      <c r="P1623" t="s">
        <v>1583</v>
      </c>
      <c r="Q1623" t="s">
        <v>1076</v>
      </c>
      <c r="R1623">
        <v>1.0568107571335901</v>
      </c>
      <c r="S1623" t="s">
        <v>1077</v>
      </c>
      <c r="T1623" t="s">
        <v>143</v>
      </c>
      <c r="U1623">
        <v>1.04323576308217</v>
      </c>
      <c r="V1623" t="s">
        <v>149</v>
      </c>
      <c r="W1623" t="s">
        <v>1073</v>
      </c>
      <c r="X1623">
        <v>1.0245044383941999</v>
      </c>
      <c r="Y1623" t="s">
        <v>1074</v>
      </c>
      <c r="Z1623" t="s">
        <v>108</v>
      </c>
      <c r="AA1623">
        <v>0.966565678158949</v>
      </c>
      <c r="AB1623" t="s">
        <v>946</v>
      </c>
      <c r="AC1623">
        <v>844924</v>
      </c>
      <c r="AD1623">
        <v>1279673</v>
      </c>
      <c r="AE1623">
        <v>7169980</v>
      </c>
      <c r="AF1623" t="s">
        <v>118</v>
      </c>
      <c r="AH1623" s="41" t="s">
        <v>1642</v>
      </c>
      <c r="AI1623" t="s">
        <v>120</v>
      </c>
      <c r="AJ1623" t="s">
        <v>121</v>
      </c>
      <c r="AK1623" s="32">
        <v>43432</v>
      </c>
      <c r="AL1623" s="32">
        <v>43432</v>
      </c>
      <c r="AM1623">
        <v>59</v>
      </c>
      <c r="AN1623">
        <v>1</v>
      </c>
    </row>
    <row r="1624" spans="1:40" x14ac:dyDescent="0.3">
      <c r="A1624" s="32">
        <v>43373</v>
      </c>
      <c r="B1624">
        <v>55392</v>
      </c>
      <c r="C1624">
        <v>0.10100000000000001</v>
      </c>
      <c r="D1624" t="s">
        <v>398</v>
      </c>
      <c r="E1624" t="s">
        <v>23</v>
      </c>
      <c r="F1624" t="s">
        <v>1379</v>
      </c>
      <c r="G1624">
        <v>0</v>
      </c>
      <c r="H1624">
        <v>1</v>
      </c>
      <c r="I1624">
        <v>0</v>
      </c>
      <c r="J1624">
        <v>0</v>
      </c>
      <c r="K1624" t="s">
        <v>106</v>
      </c>
      <c r="L1624">
        <v>1.55325081796186</v>
      </c>
      <c r="M1624" t="s">
        <v>698</v>
      </c>
      <c r="N1624" t="s">
        <v>110</v>
      </c>
      <c r="O1624">
        <v>1.16315265867233</v>
      </c>
      <c r="P1624" t="s">
        <v>400</v>
      </c>
      <c r="Q1624" t="s">
        <v>108</v>
      </c>
      <c r="R1624">
        <v>1.12625407714445</v>
      </c>
      <c r="S1624" t="s">
        <v>109</v>
      </c>
      <c r="T1624" t="s">
        <v>1073</v>
      </c>
      <c r="U1624">
        <v>1.11838297570126</v>
      </c>
      <c r="V1624" t="s">
        <v>1121</v>
      </c>
      <c r="W1624" t="s">
        <v>124</v>
      </c>
      <c r="X1624">
        <v>1.0882273625129699</v>
      </c>
      <c r="Y1624" t="s">
        <v>135</v>
      </c>
      <c r="Z1624" t="s">
        <v>143</v>
      </c>
      <c r="AA1624">
        <v>1.04323576308217</v>
      </c>
      <c r="AB1624" t="s">
        <v>149</v>
      </c>
      <c r="AC1624">
        <v>847147</v>
      </c>
      <c r="AD1624">
        <v>1283558</v>
      </c>
      <c r="AE1624">
        <v>9200890</v>
      </c>
      <c r="AF1624" t="s">
        <v>118</v>
      </c>
      <c r="AH1624" s="41" t="s">
        <v>276</v>
      </c>
      <c r="AI1624" t="s">
        <v>120</v>
      </c>
      <c r="AJ1624" t="s">
        <v>121</v>
      </c>
      <c r="AK1624" s="32">
        <v>43439</v>
      </c>
      <c r="AL1624" s="32">
        <v>43439</v>
      </c>
      <c r="AM1624">
        <v>66</v>
      </c>
      <c r="AN1624">
        <v>1</v>
      </c>
    </row>
    <row r="1625" spans="1:40" ht="31.5" x14ac:dyDescent="0.3">
      <c r="A1625" s="32">
        <v>43373</v>
      </c>
      <c r="B1625">
        <v>55923</v>
      </c>
      <c r="C1625">
        <v>0.105</v>
      </c>
      <c r="D1625" t="s">
        <v>187</v>
      </c>
      <c r="E1625" t="s">
        <v>22</v>
      </c>
      <c r="F1625" t="s">
        <v>1220</v>
      </c>
      <c r="G1625">
        <v>0</v>
      </c>
      <c r="H1625">
        <v>1</v>
      </c>
      <c r="I1625">
        <v>0</v>
      </c>
      <c r="J1625">
        <v>0</v>
      </c>
      <c r="K1625" t="s">
        <v>403</v>
      </c>
      <c r="L1625">
        <v>1.8396365157777299</v>
      </c>
      <c r="M1625" t="s">
        <v>608</v>
      </c>
      <c r="N1625" t="s">
        <v>110</v>
      </c>
      <c r="O1625">
        <v>1.16315265867233</v>
      </c>
      <c r="P1625" t="s">
        <v>400</v>
      </c>
      <c r="Q1625" t="s">
        <v>1076</v>
      </c>
      <c r="R1625">
        <v>1.0568107571335901</v>
      </c>
      <c r="S1625" t="s">
        <v>1077</v>
      </c>
      <c r="T1625" t="s">
        <v>143</v>
      </c>
      <c r="U1625">
        <v>1.04323576308217</v>
      </c>
      <c r="V1625" t="s">
        <v>149</v>
      </c>
      <c r="W1625" t="s">
        <v>108</v>
      </c>
      <c r="X1625">
        <v>0.99686932277824802</v>
      </c>
      <c r="Y1625" t="s">
        <v>174</v>
      </c>
      <c r="Z1625" t="s">
        <v>1073</v>
      </c>
      <c r="AA1625">
        <v>0.961912540914585</v>
      </c>
      <c r="AB1625" t="s">
        <v>1089</v>
      </c>
      <c r="AC1625">
        <v>853831</v>
      </c>
      <c r="AD1625">
        <v>1296072</v>
      </c>
      <c r="AE1625">
        <v>7504996</v>
      </c>
      <c r="AF1625" t="s">
        <v>118</v>
      </c>
      <c r="AH1625" s="41" t="s">
        <v>1717</v>
      </c>
      <c r="AI1625" t="s">
        <v>158</v>
      </c>
      <c r="AJ1625" t="s">
        <v>121</v>
      </c>
      <c r="AK1625" s="32">
        <v>43455</v>
      </c>
      <c r="AL1625" s="32">
        <v>43455</v>
      </c>
      <c r="AM1625">
        <v>82</v>
      </c>
      <c r="AN1625">
        <v>1</v>
      </c>
    </row>
    <row r="1626" spans="1:40" ht="31.5" x14ac:dyDescent="0.3">
      <c r="A1626" s="32">
        <v>43373</v>
      </c>
      <c r="B1626">
        <v>56299</v>
      </c>
      <c r="C1626">
        <v>0.11899999999999999</v>
      </c>
      <c r="D1626" t="s">
        <v>414</v>
      </c>
      <c r="E1626" t="s">
        <v>24</v>
      </c>
      <c r="F1626" t="s">
        <v>1166</v>
      </c>
      <c r="G1626">
        <v>0</v>
      </c>
      <c r="H1626">
        <v>1</v>
      </c>
      <c r="I1626">
        <v>0</v>
      </c>
      <c r="J1626">
        <v>0</v>
      </c>
      <c r="K1626" t="s">
        <v>143</v>
      </c>
      <c r="L1626">
        <v>2.10707170174586</v>
      </c>
      <c r="M1626" t="s">
        <v>171</v>
      </c>
      <c r="N1626" t="s">
        <v>106</v>
      </c>
      <c r="O1626">
        <v>1.24881200088203</v>
      </c>
      <c r="P1626" t="s">
        <v>1095</v>
      </c>
      <c r="Q1626" t="s">
        <v>110</v>
      </c>
      <c r="R1626">
        <v>1.16315265867233</v>
      </c>
      <c r="S1626" t="s">
        <v>400</v>
      </c>
      <c r="T1626" t="s">
        <v>112</v>
      </c>
      <c r="U1626">
        <v>0.99264605913871795</v>
      </c>
      <c r="V1626" t="s">
        <v>1584</v>
      </c>
      <c r="W1626" t="s">
        <v>403</v>
      </c>
      <c r="X1626">
        <v>0.97956923800433404</v>
      </c>
      <c r="Y1626" t="s">
        <v>404</v>
      </c>
      <c r="Z1626" t="s">
        <v>1076</v>
      </c>
      <c r="AA1626">
        <v>0.96773565000357498</v>
      </c>
      <c r="AB1626" t="s">
        <v>1092</v>
      </c>
      <c r="AC1626">
        <v>830228</v>
      </c>
      <c r="AD1626">
        <v>1256318</v>
      </c>
      <c r="AE1626">
        <v>1013267</v>
      </c>
      <c r="AF1626" t="s">
        <v>118</v>
      </c>
      <c r="AH1626" s="41" t="s">
        <v>1718</v>
      </c>
      <c r="AI1626" t="s">
        <v>120</v>
      </c>
      <c r="AJ1626" t="s">
        <v>121</v>
      </c>
      <c r="AK1626" s="32">
        <v>43392</v>
      </c>
      <c r="AL1626" s="32">
        <v>43392</v>
      </c>
      <c r="AM1626">
        <v>19</v>
      </c>
      <c r="AN1626">
        <v>1</v>
      </c>
    </row>
    <row r="1627" spans="1:40" x14ac:dyDescent="0.3">
      <c r="A1627" s="32">
        <v>43373</v>
      </c>
      <c r="B1627">
        <v>56381</v>
      </c>
      <c r="C1627">
        <v>0.10299999999999999</v>
      </c>
      <c r="D1627" t="s">
        <v>423</v>
      </c>
      <c r="E1627" t="s">
        <v>14</v>
      </c>
      <c r="F1627" t="s">
        <v>262</v>
      </c>
      <c r="G1627">
        <v>0</v>
      </c>
      <c r="H1627">
        <v>1</v>
      </c>
      <c r="I1627">
        <v>0</v>
      </c>
      <c r="J1627">
        <v>0</v>
      </c>
      <c r="K1627" t="s">
        <v>106</v>
      </c>
      <c r="L1627">
        <v>1.5267733537727901</v>
      </c>
      <c r="M1627" t="s">
        <v>690</v>
      </c>
      <c r="N1627" t="s">
        <v>110</v>
      </c>
      <c r="O1627">
        <v>1.16315265867233</v>
      </c>
      <c r="P1627" t="s">
        <v>400</v>
      </c>
      <c r="Q1627" t="s">
        <v>1076</v>
      </c>
      <c r="R1627">
        <v>1.0568107571335901</v>
      </c>
      <c r="S1627" t="s">
        <v>1077</v>
      </c>
      <c r="T1627" t="s">
        <v>143</v>
      </c>
      <c r="U1627">
        <v>1.04323576308217</v>
      </c>
      <c r="V1627" t="s">
        <v>149</v>
      </c>
      <c r="W1627" t="s">
        <v>1073</v>
      </c>
      <c r="X1627">
        <v>1.0245044383941999</v>
      </c>
      <c r="Y1627" t="s">
        <v>1074</v>
      </c>
      <c r="Z1627" t="s">
        <v>112</v>
      </c>
      <c r="AA1627">
        <v>0.99264605913871795</v>
      </c>
      <c r="AB1627" t="s">
        <v>1584</v>
      </c>
      <c r="AN1627">
        <v>801</v>
      </c>
    </row>
    <row r="1628" spans="1:40" x14ac:dyDescent="0.3">
      <c r="A1628" s="32">
        <v>43373</v>
      </c>
      <c r="B1628">
        <v>56825</v>
      </c>
      <c r="C1628">
        <v>9.9000000000000005E-2</v>
      </c>
      <c r="D1628" t="s">
        <v>647</v>
      </c>
      <c r="E1628" t="s">
        <v>16</v>
      </c>
      <c r="F1628" t="s">
        <v>1201</v>
      </c>
      <c r="G1628">
        <v>0</v>
      </c>
      <c r="H1628">
        <v>1</v>
      </c>
      <c r="I1628">
        <v>0</v>
      </c>
      <c r="J1628">
        <v>0</v>
      </c>
      <c r="K1628" t="s">
        <v>143</v>
      </c>
      <c r="L1628">
        <v>2.10707170174586</v>
      </c>
      <c r="M1628" t="s">
        <v>171</v>
      </c>
      <c r="N1628" t="s">
        <v>110</v>
      </c>
      <c r="O1628">
        <v>1.16315265867233</v>
      </c>
      <c r="P1628" t="s">
        <v>400</v>
      </c>
      <c r="Q1628" t="s">
        <v>1073</v>
      </c>
      <c r="R1628">
        <v>1.0245044383941999</v>
      </c>
      <c r="S1628" t="s">
        <v>1074</v>
      </c>
      <c r="T1628" t="s">
        <v>403</v>
      </c>
      <c r="U1628">
        <v>0.97956923800433404</v>
      </c>
      <c r="V1628" t="s">
        <v>404</v>
      </c>
      <c r="W1628" t="s">
        <v>1076</v>
      </c>
      <c r="X1628">
        <v>0.96773565000357498</v>
      </c>
      <c r="Y1628" t="s">
        <v>1092</v>
      </c>
      <c r="Z1628" t="s">
        <v>108</v>
      </c>
      <c r="AA1628">
        <v>0.966565678158949</v>
      </c>
      <c r="AB1628" t="s">
        <v>946</v>
      </c>
      <c r="AC1628">
        <v>846939</v>
      </c>
      <c r="AD1628">
        <v>1283126</v>
      </c>
      <c r="AE1628">
        <v>7169980</v>
      </c>
      <c r="AF1628" t="s">
        <v>118</v>
      </c>
      <c r="AH1628" s="41" t="s">
        <v>1719</v>
      </c>
      <c r="AI1628" t="s">
        <v>200</v>
      </c>
      <c r="AJ1628" t="s">
        <v>121</v>
      </c>
      <c r="AK1628" s="32">
        <v>43438</v>
      </c>
      <c r="AL1628" s="32">
        <v>43438</v>
      </c>
      <c r="AM1628">
        <v>65</v>
      </c>
      <c r="AN1628">
        <v>1</v>
      </c>
    </row>
    <row r="1629" spans="1:40" ht="47.25" x14ac:dyDescent="0.3">
      <c r="A1629" s="32">
        <v>43373</v>
      </c>
      <c r="B1629">
        <v>56864</v>
      </c>
      <c r="C1629">
        <v>0.10299999999999999</v>
      </c>
      <c r="D1629" t="s">
        <v>273</v>
      </c>
      <c r="E1629" t="s">
        <v>27</v>
      </c>
      <c r="F1629" t="s">
        <v>1172</v>
      </c>
      <c r="G1629">
        <v>0</v>
      </c>
      <c r="H1629">
        <v>1</v>
      </c>
      <c r="I1629">
        <v>0</v>
      </c>
      <c r="J1629">
        <v>0</v>
      </c>
      <c r="K1629" t="s">
        <v>403</v>
      </c>
      <c r="L1629">
        <v>1.8396365157777299</v>
      </c>
      <c r="M1629" t="s">
        <v>608</v>
      </c>
      <c r="N1629" t="s">
        <v>110</v>
      </c>
      <c r="O1629">
        <v>1.16315265867233</v>
      </c>
      <c r="P1629" t="s">
        <v>400</v>
      </c>
      <c r="Q1629" t="s">
        <v>124</v>
      </c>
      <c r="R1629">
        <v>1.0882273625129699</v>
      </c>
      <c r="S1629" t="s">
        <v>135</v>
      </c>
      <c r="T1629" t="s">
        <v>143</v>
      </c>
      <c r="U1629">
        <v>1.04323576308217</v>
      </c>
      <c r="V1629" t="s">
        <v>149</v>
      </c>
      <c r="W1629" t="s">
        <v>1073</v>
      </c>
      <c r="X1629">
        <v>1.0245044383941999</v>
      </c>
      <c r="Y1629" t="s">
        <v>1074</v>
      </c>
      <c r="Z1629" t="s">
        <v>1076</v>
      </c>
      <c r="AA1629">
        <v>0.96773565000357498</v>
      </c>
      <c r="AB1629" t="s">
        <v>1092</v>
      </c>
      <c r="AC1629">
        <v>834174</v>
      </c>
      <c r="AD1629">
        <v>1262972</v>
      </c>
      <c r="AE1629">
        <v>9928078</v>
      </c>
      <c r="AF1629" t="s">
        <v>118</v>
      </c>
      <c r="AH1629" s="41" t="s">
        <v>1720</v>
      </c>
      <c r="AI1629" t="s">
        <v>120</v>
      </c>
      <c r="AJ1629" t="s">
        <v>121</v>
      </c>
      <c r="AK1629" s="32">
        <v>43404</v>
      </c>
      <c r="AL1629" s="32">
        <v>43404</v>
      </c>
      <c r="AM1629">
        <v>31</v>
      </c>
      <c r="AN1629">
        <v>1</v>
      </c>
    </row>
    <row r="1630" spans="1:40" x14ac:dyDescent="0.3">
      <c r="A1630" s="32">
        <v>43373</v>
      </c>
      <c r="B1630">
        <v>56980</v>
      </c>
      <c r="C1630">
        <v>0.112</v>
      </c>
      <c r="D1630" t="s">
        <v>460</v>
      </c>
      <c r="E1630" t="s">
        <v>16</v>
      </c>
      <c r="F1630" t="s">
        <v>1201</v>
      </c>
      <c r="G1630">
        <v>0</v>
      </c>
      <c r="H1630">
        <v>1</v>
      </c>
      <c r="I1630">
        <v>0</v>
      </c>
      <c r="J1630">
        <v>0</v>
      </c>
      <c r="K1630" t="s">
        <v>403</v>
      </c>
      <c r="L1630">
        <v>1.8396365157777299</v>
      </c>
      <c r="M1630" t="s">
        <v>608</v>
      </c>
      <c r="N1630" t="s">
        <v>110</v>
      </c>
      <c r="O1630">
        <v>1.16315265867233</v>
      </c>
      <c r="P1630" t="s">
        <v>400</v>
      </c>
      <c r="Q1630" t="s">
        <v>108</v>
      </c>
      <c r="R1630">
        <v>1.12625407714445</v>
      </c>
      <c r="S1630" t="s">
        <v>109</v>
      </c>
      <c r="T1630" t="s">
        <v>1076</v>
      </c>
      <c r="U1630">
        <v>1.0568107571335901</v>
      </c>
      <c r="V1630" t="s">
        <v>1077</v>
      </c>
      <c r="W1630" t="s">
        <v>1073</v>
      </c>
      <c r="X1630">
        <v>1.0245044383941999</v>
      </c>
      <c r="Y1630" t="s">
        <v>1074</v>
      </c>
      <c r="Z1630" t="s">
        <v>112</v>
      </c>
      <c r="AA1630">
        <v>0.99264605913871795</v>
      </c>
      <c r="AB1630" t="s">
        <v>1584</v>
      </c>
      <c r="AC1630">
        <v>846992</v>
      </c>
      <c r="AD1630">
        <v>1283206</v>
      </c>
      <c r="AE1630">
        <v>7169980</v>
      </c>
      <c r="AF1630" t="s">
        <v>118</v>
      </c>
      <c r="AH1630" s="41" t="s">
        <v>1587</v>
      </c>
      <c r="AI1630" t="s">
        <v>120</v>
      </c>
      <c r="AJ1630" t="s">
        <v>121</v>
      </c>
      <c r="AK1630" s="32">
        <v>43438</v>
      </c>
      <c r="AL1630" s="32">
        <v>43438</v>
      </c>
      <c r="AM1630">
        <v>65</v>
      </c>
      <c r="AN1630">
        <v>1</v>
      </c>
    </row>
    <row r="1631" spans="1:40" x14ac:dyDescent="0.3">
      <c r="A1631" s="32">
        <v>43373</v>
      </c>
      <c r="B1631">
        <v>57116</v>
      </c>
      <c r="C1631">
        <v>0.111</v>
      </c>
      <c r="D1631" t="s">
        <v>183</v>
      </c>
      <c r="E1631" t="s">
        <v>12</v>
      </c>
      <c r="F1631" t="s">
        <v>1507</v>
      </c>
      <c r="G1631">
        <v>0</v>
      </c>
      <c r="H1631">
        <v>0</v>
      </c>
      <c r="I1631">
        <v>0</v>
      </c>
      <c r="J1631">
        <v>1</v>
      </c>
      <c r="K1631" t="s">
        <v>143</v>
      </c>
      <c r="L1631">
        <v>2.10707170174586</v>
      </c>
      <c r="M1631" t="s">
        <v>171</v>
      </c>
      <c r="N1631" t="s">
        <v>129</v>
      </c>
      <c r="O1631">
        <v>1.2030725316672199</v>
      </c>
      <c r="P1631" t="s">
        <v>169</v>
      </c>
      <c r="Q1631" t="s">
        <v>110</v>
      </c>
      <c r="R1631">
        <v>1.16315265867233</v>
      </c>
      <c r="S1631" t="s">
        <v>400</v>
      </c>
      <c r="T1631" t="s">
        <v>108</v>
      </c>
      <c r="U1631">
        <v>0.99686932277824802</v>
      </c>
      <c r="V1631" t="s">
        <v>174</v>
      </c>
      <c r="W1631" t="s">
        <v>403</v>
      </c>
      <c r="X1631">
        <v>0.97956923800433404</v>
      </c>
      <c r="Y1631" t="s">
        <v>404</v>
      </c>
      <c r="Z1631" t="s">
        <v>1076</v>
      </c>
      <c r="AA1631">
        <v>0.96773565000357498</v>
      </c>
      <c r="AB1631" t="s">
        <v>1092</v>
      </c>
      <c r="AC1631">
        <v>849753</v>
      </c>
      <c r="AD1631">
        <v>1288656</v>
      </c>
      <c r="AE1631">
        <v>8310716</v>
      </c>
      <c r="AF1631" t="s">
        <v>118</v>
      </c>
      <c r="AH1631" s="41" t="s">
        <v>205</v>
      </c>
      <c r="AI1631" t="s">
        <v>120</v>
      </c>
      <c r="AJ1631" t="s">
        <v>121</v>
      </c>
      <c r="AK1631" s="32">
        <v>43446</v>
      </c>
      <c r="AL1631" s="32">
        <v>43446</v>
      </c>
      <c r="AM1631">
        <v>73</v>
      </c>
      <c r="AN1631">
        <v>1</v>
      </c>
    </row>
    <row r="1632" spans="1:40" x14ac:dyDescent="0.3">
      <c r="A1632" s="32">
        <v>43373</v>
      </c>
      <c r="B1632">
        <v>57817</v>
      </c>
      <c r="C1632">
        <v>0.107</v>
      </c>
      <c r="D1632" t="s">
        <v>191</v>
      </c>
      <c r="E1632" t="s">
        <v>14</v>
      </c>
      <c r="F1632" t="s">
        <v>368</v>
      </c>
      <c r="G1632">
        <v>0</v>
      </c>
      <c r="H1632">
        <v>0</v>
      </c>
      <c r="I1632">
        <v>0</v>
      </c>
      <c r="J1632">
        <v>1</v>
      </c>
      <c r="K1632" t="s">
        <v>403</v>
      </c>
      <c r="L1632">
        <v>1.8396365157777299</v>
      </c>
      <c r="M1632" t="s">
        <v>608</v>
      </c>
      <c r="N1632" t="s">
        <v>110</v>
      </c>
      <c r="O1632">
        <v>1.16315265867233</v>
      </c>
      <c r="P1632" t="s">
        <v>400</v>
      </c>
      <c r="Q1632" t="s">
        <v>1073</v>
      </c>
      <c r="R1632">
        <v>1.0245044383941999</v>
      </c>
      <c r="S1632" t="s">
        <v>1074</v>
      </c>
      <c r="T1632" t="s">
        <v>143</v>
      </c>
      <c r="U1632">
        <v>1.00319740091302</v>
      </c>
      <c r="V1632" t="s">
        <v>144</v>
      </c>
      <c r="W1632" t="s">
        <v>1076</v>
      </c>
      <c r="X1632">
        <v>0.96773565000357498</v>
      </c>
      <c r="Y1632" t="s">
        <v>1092</v>
      </c>
      <c r="Z1632" t="s">
        <v>108</v>
      </c>
      <c r="AA1632">
        <v>0.966565678158949</v>
      </c>
      <c r="AB1632" t="s">
        <v>946</v>
      </c>
      <c r="AC1632">
        <v>840180</v>
      </c>
      <c r="AD1632">
        <v>1272541</v>
      </c>
      <c r="AE1632">
        <v>8057325</v>
      </c>
      <c r="AF1632" t="s">
        <v>118</v>
      </c>
      <c r="AH1632" s="41" t="s">
        <v>1721</v>
      </c>
      <c r="AI1632" t="s">
        <v>120</v>
      </c>
      <c r="AJ1632" t="s">
        <v>121</v>
      </c>
      <c r="AK1632" s="32">
        <v>43419</v>
      </c>
      <c r="AL1632" s="32">
        <v>43419</v>
      </c>
      <c r="AM1632">
        <v>46</v>
      </c>
      <c r="AN1632">
        <v>1</v>
      </c>
    </row>
    <row r="1633" spans="1:40" x14ac:dyDescent="0.3">
      <c r="A1633" s="32">
        <v>43373</v>
      </c>
      <c r="B1633">
        <v>59297</v>
      </c>
      <c r="C1633">
        <v>0.1</v>
      </c>
      <c r="D1633" t="s">
        <v>414</v>
      </c>
      <c r="E1633" t="s">
        <v>24</v>
      </c>
      <c r="F1633" t="s">
        <v>1722</v>
      </c>
      <c r="G1633">
        <v>0</v>
      </c>
      <c r="H1633">
        <v>1</v>
      </c>
      <c r="I1633">
        <v>0</v>
      </c>
      <c r="J1633">
        <v>0</v>
      </c>
      <c r="K1633" t="s">
        <v>403</v>
      </c>
      <c r="L1633">
        <v>1.8396365157777299</v>
      </c>
      <c r="M1633" t="s">
        <v>608</v>
      </c>
      <c r="N1633" t="s">
        <v>110</v>
      </c>
      <c r="O1633">
        <v>1.16315265867233</v>
      </c>
      <c r="P1633" t="s">
        <v>400</v>
      </c>
      <c r="Q1633" t="s">
        <v>1076</v>
      </c>
      <c r="R1633">
        <v>1.0568107571335901</v>
      </c>
      <c r="S1633" t="s">
        <v>1077</v>
      </c>
      <c r="T1633" t="s">
        <v>143</v>
      </c>
      <c r="U1633">
        <v>1.04323576308217</v>
      </c>
      <c r="V1633" t="s">
        <v>149</v>
      </c>
      <c r="W1633" t="s">
        <v>1073</v>
      </c>
      <c r="X1633">
        <v>1.0245044383941999</v>
      </c>
      <c r="Y1633" t="s">
        <v>1074</v>
      </c>
      <c r="Z1633" t="s">
        <v>108</v>
      </c>
      <c r="AA1633">
        <v>0.99686932277824802</v>
      </c>
      <c r="AB1633" t="s">
        <v>174</v>
      </c>
      <c r="AN1633">
        <v>759</v>
      </c>
    </row>
    <row r="1634" spans="1:40" x14ac:dyDescent="0.3">
      <c r="A1634" s="32">
        <v>43373</v>
      </c>
      <c r="B1634">
        <v>59360</v>
      </c>
      <c r="C1634">
        <v>0.1</v>
      </c>
      <c r="D1634" t="s">
        <v>155</v>
      </c>
      <c r="E1634" t="s">
        <v>12</v>
      </c>
      <c r="F1634" t="s">
        <v>1533</v>
      </c>
      <c r="G1634">
        <v>0</v>
      </c>
      <c r="H1634">
        <v>0</v>
      </c>
      <c r="I1634">
        <v>0</v>
      </c>
      <c r="J1634">
        <v>1</v>
      </c>
      <c r="K1634" t="s">
        <v>112</v>
      </c>
      <c r="L1634">
        <v>1.65451141466472</v>
      </c>
      <c r="M1634" t="s">
        <v>1583</v>
      </c>
      <c r="N1634" t="s">
        <v>108</v>
      </c>
      <c r="O1634">
        <v>1.40136162698032</v>
      </c>
      <c r="P1634" t="s">
        <v>212</v>
      </c>
      <c r="Q1634" t="s">
        <v>110</v>
      </c>
      <c r="R1634">
        <v>1.16315265867233</v>
      </c>
      <c r="S1634" t="s">
        <v>400</v>
      </c>
      <c r="T1634" t="s">
        <v>143</v>
      </c>
      <c r="U1634">
        <v>1.04323576308217</v>
      </c>
      <c r="V1634" t="s">
        <v>149</v>
      </c>
      <c r="W1634" t="s">
        <v>1073</v>
      </c>
      <c r="X1634">
        <v>1.0245044383941999</v>
      </c>
      <c r="Y1634" t="s">
        <v>1074</v>
      </c>
      <c r="Z1634" t="s">
        <v>403</v>
      </c>
      <c r="AA1634">
        <v>0.97956923800433404</v>
      </c>
      <c r="AB1634" t="s">
        <v>404</v>
      </c>
      <c r="AC1634">
        <v>847148</v>
      </c>
      <c r="AD1634">
        <v>1283559</v>
      </c>
      <c r="AE1634">
        <v>1834324</v>
      </c>
      <c r="AF1634" t="s">
        <v>118</v>
      </c>
      <c r="AH1634" s="41" t="s">
        <v>1723</v>
      </c>
      <c r="AI1634" t="s">
        <v>120</v>
      </c>
      <c r="AJ1634" t="s">
        <v>121</v>
      </c>
      <c r="AK1634" s="32">
        <v>43439</v>
      </c>
      <c r="AL1634" s="32">
        <v>43439</v>
      </c>
      <c r="AM1634">
        <v>66</v>
      </c>
      <c r="AN1634">
        <v>1</v>
      </c>
    </row>
    <row r="1635" spans="1:40" x14ac:dyDescent="0.3">
      <c r="A1635" s="32">
        <v>43373</v>
      </c>
      <c r="B1635">
        <v>63005</v>
      </c>
      <c r="C1635">
        <v>9.9000000000000005E-2</v>
      </c>
      <c r="D1635" t="s">
        <v>839</v>
      </c>
      <c r="E1635" t="s">
        <v>16</v>
      </c>
      <c r="F1635" t="s">
        <v>1460</v>
      </c>
      <c r="G1635">
        <v>0</v>
      </c>
      <c r="H1635">
        <v>1</v>
      </c>
      <c r="I1635">
        <v>0</v>
      </c>
      <c r="J1635">
        <v>0</v>
      </c>
      <c r="K1635" t="s">
        <v>403</v>
      </c>
      <c r="L1635">
        <v>1.8396365157777299</v>
      </c>
      <c r="M1635" t="s">
        <v>608</v>
      </c>
      <c r="N1635" t="s">
        <v>1076</v>
      </c>
      <c r="O1635">
        <v>1.0568107571335901</v>
      </c>
      <c r="P1635" t="s">
        <v>1077</v>
      </c>
      <c r="Q1635" t="s">
        <v>1073</v>
      </c>
      <c r="R1635">
        <v>1.0245044383941999</v>
      </c>
      <c r="S1635" t="s">
        <v>1074</v>
      </c>
      <c r="T1635" t="s">
        <v>143</v>
      </c>
      <c r="U1635">
        <v>1.00319740091302</v>
      </c>
      <c r="V1635" t="s">
        <v>144</v>
      </c>
      <c r="W1635" t="s">
        <v>108</v>
      </c>
      <c r="X1635">
        <v>0.99686932277824802</v>
      </c>
      <c r="Y1635" t="s">
        <v>174</v>
      </c>
      <c r="Z1635" t="s">
        <v>112</v>
      </c>
      <c r="AA1635">
        <v>0.97743419130142795</v>
      </c>
      <c r="AB1635" t="s">
        <v>1584</v>
      </c>
      <c r="AC1635">
        <v>847454</v>
      </c>
      <c r="AD1635">
        <v>1284068</v>
      </c>
      <c r="AE1635">
        <v>9764572</v>
      </c>
      <c r="AF1635" t="s">
        <v>118</v>
      </c>
      <c r="AH1635" s="41" t="s">
        <v>1724</v>
      </c>
      <c r="AI1635" t="s">
        <v>200</v>
      </c>
      <c r="AJ1635" t="s">
        <v>121</v>
      </c>
      <c r="AK1635" s="32">
        <v>43439</v>
      </c>
      <c r="AL1635" s="32">
        <v>43439</v>
      </c>
      <c r="AM1635">
        <v>66</v>
      </c>
      <c r="AN1635">
        <v>1</v>
      </c>
    </row>
    <row r="1636" spans="1:40" x14ac:dyDescent="0.3">
      <c r="A1636" s="32">
        <v>43373</v>
      </c>
      <c r="B1636">
        <v>63932</v>
      </c>
      <c r="C1636">
        <v>0.108</v>
      </c>
      <c r="D1636" t="s">
        <v>164</v>
      </c>
      <c r="E1636" t="s">
        <v>13</v>
      </c>
      <c r="F1636" t="s">
        <v>237</v>
      </c>
      <c r="G1636">
        <v>0</v>
      </c>
      <c r="H1636">
        <v>0</v>
      </c>
      <c r="I1636">
        <v>0</v>
      </c>
      <c r="J1636">
        <v>1</v>
      </c>
      <c r="K1636" t="s">
        <v>403</v>
      </c>
      <c r="L1636">
        <v>1.8396365157777299</v>
      </c>
      <c r="M1636" t="s">
        <v>608</v>
      </c>
      <c r="N1636" t="s">
        <v>112</v>
      </c>
      <c r="O1636">
        <v>1.65451141466472</v>
      </c>
      <c r="P1636" t="s">
        <v>1583</v>
      </c>
      <c r="Q1636" t="s">
        <v>143</v>
      </c>
      <c r="R1636">
        <v>1.04323576308217</v>
      </c>
      <c r="S1636" t="s">
        <v>149</v>
      </c>
      <c r="T1636" t="s">
        <v>1073</v>
      </c>
      <c r="U1636">
        <v>1.0245044383941999</v>
      </c>
      <c r="V1636" t="s">
        <v>1074</v>
      </c>
      <c r="W1636" t="s">
        <v>1076</v>
      </c>
      <c r="X1636">
        <v>0.96773565000357498</v>
      </c>
      <c r="Y1636" t="s">
        <v>1092</v>
      </c>
      <c r="Z1636" t="s">
        <v>108</v>
      </c>
      <c r="AA1636">
        <v>0.966565678158949</v>
      </c>
      <c r="AB1636" t="s">
        <v>946</v>
      </c>
      <c r="AC1636">
        <v>849605</v>
      </c>
      <c r="AD1636">
        <v>1288258</v>
      </c>
      <c r="AE1636">
        <v>1769280</v>
      </c>
      <c r="AF1636" t="s">
        <v>198</v>
      </c>
      <c r="AH1636" s="41" t="s">
        <v>1725</v>
      </c>
      <c r="AI1636" t="s">
        <v>200</v>
      </c>
      <c r="AJ1636" t="s">
        <v>121</v>
      </c>
      <c r="AK1636" s="32">
        <v>43446</v>
      </c>
      <c r="AL1636" s="32">
        <v>43446</v>
      </c>
      <c r="AM1636">
        <v>73</v>
      </c>
      <c r="AN1636">
        <v>1</v>
      </c>
    </row>
    <row r="1637" spans="1:40" ht="78.75" x14ac:dyDescent="0.3">
      <c r="A1637" s="32">
        <v>43373</v>
      </c>
      <c r="B1637">
        <v>63932</v>
      </c>
      <c r="C1637">
        <v>0.108</v>
      </c>
      <c r="D1637" t="s">
        <v>164</v>
      </c>
      <c r="E1637" t="s">
        <v>13</v>
      </c>
      <c r="F1637" t="s">
        <v>237</v>
      </c>
      <c r="G1637">
        <v>0</v>
      </c>
      <c r="H1637">
        <v>0</v>
      </c>
      <c r="I1637">
        <v>0</v>
      </c>
      <c r="J1637">
        <v>1</v>
      </c>
      <c r="K1637" t="s">
        <v>403</v>
      </c>
      <c r="L1637">
        <v>1.8396365157777299</v>
      </c>
      <c r="M1637" t="s">
        <v>608</v>
      </c>
      <c r="N1637" t="s">
        <v>112</v>
      </c>
      <c r="O1637">
        <v>1.65451141466472</v>
      </c>
      <c r="P1637" t="s">
        <v>1583</v>
      </c>
      <c r="Q1637" t="s">
        <v>143</v>
      </c>
      <c r="R1637">
        <v>1.04323576308217</v>
      </c>
      <c r="S1637" t="s">
        <v>149</v>
      </c>
      <c r="T1637" t="s">
        <v>1073</v>
      </c>
      <c r="U1637">
        <v>1.0245044383941999</v>
      </c>
      <c r="V1637" t="s">
        <v>1074</v>
      </c>
      <c r="W1637" t="s">
        <v>1076</v>
      </c>
      <c r="X1637">
        <v>0.96773565000357498</v>
      </c>
      <c r="Y1637" t="s">
        <v>1092</v>
      </c>
      <c r="Z1637" t="s">
        <v>108</v>
      </c>
      <c r="AA1637">
        <v>0.966565678158949</v>
      </c>
      <c r="AB1637" t="s">
        <v>946</v>
      </c>
      <c r="AC1637">
        <v>849630</v>
      </c>
      <c r="AD1637">
        <v>1288296</v>
      </c>
      <c r="AE1637">
        <v>1769280</v>
      </c>
      <c r="AF1637" t="s">
        <v>118</v>
      </c>
      <c r="AH1637" s="41" t="s">
        <v>1726</v>
      </c>
      <c r="AI1637" t="s">
        <v>151</v>
      </c>
      <c r="AJ1637" t="s">
        <v>121</v>
      </c>
      <c r="AK1637" s="32">
        <v>43446</v>
      </c>
      <c r="AL1637" s="32">
        <v>43446</v>
      </c>
      <c r="AM1637">
        <v>73</v>
      </c>
      <c r="AN1637">
        <v>1</v>
      </c>
    </row>
    <row r="1638" spans="1:40" x14ac:dyDescent="0.3">
      <c r="A1638" s="32">
        <v>43373</v>
      </c>
      <c r="B1638">
        <v>64526</v>
      </c>
      <c r="C1638">
        <v>0.112</v>
      </c>
      <c r="D1638" t="s">
        <v>203</v>
      </c>
      <c r="E1638" t="s">
        <v>13</v>
      </c>
      <c r="F1638" t="s">
        <v>219</v>
      </c>
      <c r="G1638">
        <v>0</v>
      </c>
      <c r="H1638">
        <v>1</v>
      </c>
      <c r="I1638">
        <v>0</v>
      </c>
      <c r="J1638">
        <v>0</v>
      </c>
      <c r="K1638" t="s">
        <v>106</v>
      </c>
      <c r="L1638">
        <v>1.5267733537727901</v>
      </c>
      <c r="M1638" t="s">
        <v>690</v>
      </c>
      <c r="N1638" t="s">
        <v>108</v>
      </c>
      <c r="O1638">
        <v>1.40136162698032</v>
      </c>
      <c r="P1638" t="s">
        <v>212</v>
      </c>
      <c r="Q1638" t="s">
        <v>1073</v>
      </c>
      <c r="R1638">
        <v>1.0245044383941999</v>
      </c>
      <c r="S1638" t="s">
        <v>1074</v>
      </c>
      <c r="T1638" t="s">
        <v>143</v>
      </c>
      <c r="U1638">
        <v>1.00319740091302</v>
      </c>
      <c r="V1638" t="s">
        <v>144</v>
      </c>
      <c r="W1638" t="s">
        <v>403</v>
      </c>
      <c r="X1638">
        <v>0.97956923800433404</v>
      </c>
      <c r="Y1638" t="s">
        <v>404</v>
      </c>
      <c r="Z1638" t="s">
        <v>112</v>
      </c>
      <c r="AA1638">
        <v>0.97743419130142795</v>
      </c>
      <c r="AB1638" t="s">
        <v>1584</v>
      </c>
      <c r="AC1638">
        <v>837841</v>
      </c>
      <c r="AD1638">
        <v>1268928</v>
      </c>
      <c r="AE1638">
        <v>1011782</v>
      </c>
      <c r="AF1638" t="s">
        <v>118</v>
      </c>
      <c r="AH1638" s="41" t="s">
        <v>1727</v>
      </c>
      <c r="AI1638" t="s">
        <v>158</v>
      </c>
      <c r="AJ1638" t="s">
        <v>121</v>
      </c>
      <c r="AK1638" s="32">
        <v>43413</v>
      </c>
      <c r="AL1638" s="32">
        <v>43413</v>
      </c>
      <c r="AM1638">
        <v>40</v>
      </c>
      <c r="AN1638">
        <v>1</v>
      </c>
    </row>
    <row r="1639" spans="1:40" ht="31.5" x14ac:dyDescent="0.3">
      <c r="A1639" s="32">
        <v>43373</v>
      </c>
      <c r="B1639">
        <v>64543</v>
      </c>
      <c r="C1639">
        <v>0.157</v>
      </c>
      <c r="D1639" t="s">
        <v>299</v>
      </c>
      <c r="E1639" t="s">
        <v>16</v>
      </c>
      <c r="F1639" t="s">
        <v>1501</v>
      </c>
      <c r="G1639">
        <v>0</v>
      </c>
      <c r="H1639">
        <v>1</v>
      </c>
      <c r="I1639">
        <v>0</v>
      </c>
      <c r="J1639">
        <v>0</v>
      </c>
      <c r="K1639" t="s">
        <v>106</v>
      </c>
      <c r="L1639">
        <v>2.79676223616134</v>
      </c>
      <c r="M1639" t="s">
        <v>702</v>
      </c>
      <c r="N1639" t="s">
        <v>1076</v>
      </c>
      <c r="O1639">
        <v>1.0568107571335901</v>
      </c>
      <c r="P1639" t="s">
        <v>1077</v>
      </c>
      <c r="Q1639" t="s">
        <v>1073</v>
      </c>
      <c r="R1639">
        <v>1.0245044383941999</v>
      </c>
      <c r="S1639" t="s">
        <v>1074</v>
      </c>
      <c r="T1639" t="s">
        <v>143</v>
      </c>
      <c r="U1639">
        <v>1.00319740091302</v>
      </c>
      <c r="V1639" t="s">
        <v>144</v>
      </c>
      <c r="W1639" t="s">
        <v>108</v>
      </c>
      <c r="X1639">
        <v>0.99686932277824802</v>
      </c>
      <c r="Y1639" t="s">
        <v>174</v>
      </c>
      <c r="Z1639" t="s">
        <v>403</v>
      </c>
      <c r="AA1639">
        <v>0.97956923800433404</v>
      </c>
      <c r="AB1639" t="s">
        <v>404</v>
      </c>
      <c r="AC1639">
        <v>852085</v>
      </c>
      <c r="AD1639">
        <v>1293532</v>
      </c>
      <c r="AE1639">
        <v>8901688</v>
      </c>
      <c r="AF1639" t="s">
        <v>118</v>
      </c>
      <c r="AH1639" s="41" t="s">
        <v>1728</v>
      </c>
      <c r="AI1639" t="s">
        <v>151</v>
      </c>
      <c r="AJ1639" t="s">
        <v>121</v>
      </c>
      <c r="AK1639" s="32">
        <v>43454</v>
      </c>
      <c r="AL1639" s="32">
        <v>43454</v>
      </c>
      <c r="AM1639">
        <v>81</v>
      </c>
      <c r="AN1639">
        <v>1</v>
      </c>
    </row>
    <row r="1640" spans="1:40" ht="31.5" x14ac:dyDescent="0.3">
      <c r="A1640" s="32">
        <v>43373</v>
      </c>
      <c r="B1640">
        <v>64776</v>
      </c>
      <c r="C1640">
        <v>0.126</v>
      </c>
      <c r="D1640" t="s">
        <v>330</v>
      </c>
      <c r="E1640" t="s">
        <v>12</v>
      </c>
      <c r="F1640" t="s">
        <v>192</v>
      </c>
      <c r="G1640">
        <v>0</v>
      </c>
      <c r="H1640">
        <v>1</v>
      </c>
      <c r="I1640">
        <v>0</v>
      </c>
      <c r="J1640">
        <v>0</v>
      </c>
      <c r="K1640" t="s">
        <v>129</v>
      </c>
      <c r="L1640">
        <v>1.6363594622045099</v>
      </c>
      <c r="M1640" t="s">
        <v>708</v>
      </c>
      <c r="N1640" t="s">
        <v>106</v>
      </c>
      <c r="O1640">
        <v>1.55325081796186</v>
      </c>
      <c r="P1640" t="s">
        <v>698</v>
      </c>
      <c r="Q1640" t="s">
        <v>1076</v>
      </c>
      <c r="R1640">
        <v>1.0568107571335901</v>
      </c>
      <c r="S1640" t="s">
        <v>1077</v>
      </c>
      <c r="T1640" t="s">
        <v>143</v>
      </c>
      <c r="U1640">
        <v>1.00319740091302</v>
      </c>
      <c r="V1640" t="s">
        <v>144</v>
      </c>
      <c r="W1640" t="s">
        <v>403</v>
      </c>
      <c r="X1640">
        <v>0.97956923800433404</v>
      </c>
      <c r="Y1640" t="s">
        <v>404</v>
      </c>
      <c r="Z1640" t="s">
        <v>108</v>
      </c>
      <c r="AA1640">
        <v>0.966565678158949</v>
      </c>
      <c r="AB1640" t="s">
        <v>946</v>
      </c>
      <c r="AC1640">
        <v>835214</v>
      </c>
      <c r="AD1640">
        <v>1264710</v>
      </c>
      <c r="AE1640">
        <v>9373838</v>
      </c>
      <c r="AF1640" t="s">
        <v>118</v>
      </c>
      <c r="AH1640" s="41" t="s">
        <v>1729</v>
      </c>
      <c r="AI1640" t="s">
        <v>120</v>
      </c>
      <c r="AJ1640" t="s">
        <v>121</v>
      </c>
      <c r="AK1640" s="32">
        <v>43406</v>
      </c>
      <c r="AL1640" s="32">
        <v>43406</v>
      </c>
      <c r="AM1640">
        <v>33</v>
      </c>
      <c r="AN1640">
        <v>1</v>
      </c>
    </row>
    <row r="1641" spans="1:40" ht="31.5" x14ac:dyDescent="0.3">
      <c r="A1641" s="32">
        <v>43373</v>
      </c>
      <c r="B1641">
        <v>64924</v>
      </c>
      <c r="C1641">
        <v>9.9000000000000005E-2</v>
      </c>
      <c r="D1641" t="s">
        <v>155</v>
      </c>
      <c r="E1641" t="s">
        <v>18</v>
      </c>
      <c r="F1641" t="s">
        <v>1275</v>
      </c>
      <c r="G1641">
        <v>0</v>
      </c>
      <c r="H1641">
        <v>0</v>
      </c>
      <c r="I1641">
        <v>0</v>
      </c>
      <c r="J1641">
        <v>1</v>
      </c>
      <c r="K1641" t="s">
        <v>112</v>
      </c>
      <c r="L1641">
        <v>1.65451141466472</v>
      </c>
      <c r="M1641" t="s">
        <v>1583</v>
      </c>
      <c r="N1641" t="s">
        <v>108</v>
      </c>
      <c r="O1641">
        <v>1.40136162698032</v>
      </c>
      <c r="P1641" t="s">
        <v>212</v>
      </c>
      <c r="Q1641" t="s">
        <v>1076</v>
      </c>
      <c r="R1641">
        <v>1.0568107571335901</v>
      </c>
      <c r="S1641" t="s">
        <v>1077</v>
      </c>
      <c r="T1641" t="s">
        <v>1073</v>
      </c>
      <c r="U1641">
        <v>1.0245044383941999</v>
      </c>
      <c r="V1641" t="s">
        <v>1074</v>
      </c>
      <c r="W1641" t="s">
        <v>143</v>
      </c>
      <c r="X1641">
        <v>1.00319740091302</v>
      </c>
      <c r="Y1641" t="s">
        <v>144</v>
      </c>
      <c r="Z1641" t="s">
        <v>403</v>
      </c>
      <c r="AA1641">
        <v>0.97956923800433404</v>
      </c>
      <c r="AB1641" t="s">
        <v>404</v>
      </c>
      <c r="AC1641">
        <v>828722</v>
      </c>
      <c r="AD1641">
        <v>1253610</v>
      </c>
      <c r="AE1641">
        <v>1346261</v>
      </c>
      <c r="AF1641" t="s">
        <v>118</v>
      </c>
      <c r="AH1641" s="41" t="s">
        <v>1730</v>
      </c>
      <c r="AI1641" t="s">
        <v>158</v>
      </c>
      <c r="AJ1641" t="s">
        <v>121</v>
      </c>
      <c r="AK1641" s="32">
        <v>43388</v>
      </c>
      <c r="AL1641" s="32">
        <v>43388</v>
      </c>
      <c r="AM1641">
        <v>15</v>
      </c>
      <c r="AN1641">
        <v>1</v>
      </c>
    </row>
    <row r="1642" spans="1:40" x14ac:dyDescent="0.3">
      <c r="A1642" s="32">
        <v>43373</v>
      </c>
      <c r="B1642">
        <v>65389</v>
      </c>
      <c r="C1642">
        <v>0.108</v>
      </c>
      <c r="D1642" t="s">
        <v>221</v>
      </c>
      <c r="E1642" t="s">
        <v>14</v>
      </c>
      <c r="F1642" t="s">
        <v>215</v>
      </c>
      <c r="G1642">
        <v>0</v>
      </c>
      <c r="H1642">
        <v>0</v>
      </c>
      <c r="I1642">
        <v>0</v>
      </c>
      <c r="J1642">
        <v>1</v>
      </c>
      <c r="K1642" t="s">
        <v>403</v>
      </c>
      <c r="L1642">
        <v>1.8396365157777299</v>
      </c>
      <c r="M1642" t="s">
        <v>608</v>
      </c>
      <c r="N1642" t="s">
        <v>112</v>
      </c>
      <c r="O1642">
        <v>1.65451141466472</v>
      </c>
      <c r="P1642" t="s">
        <v>1583</v>
      </c>
      <c r="Q1642" t="s">
        <v>110</v>
      </c>
      <c r="R1642">
        <v>1.16315265867233</v>
      </c>
      <c r="S1642" t="s">
        <v>400</v>
      </c>
      <c r="T1642" t="s">
        <v>1073</v>
      </c>
      <c r="U1642">
        <v>1.0245044383941999</v>
      </c>
      <c r="V1642" t="s">
        <v>1074</v>
      </c>
      <c r="W1642" t="s">
        <v>143</v>
      </c>
      <c r="X1642">
        <v>1.00319740091302</v>
      </c>
      <c r="Y1642" t="s">
        <v>144</v>
      </c>
      <c r="Z1642" t="s">
        <v>1076</v>
      </c>
      <c r="AA1642">
        <v>0.96773565000357498</v>
      </c>
      <c r="AB1642" t="s">
        <v>1092</v>
      </c>
      <c r="AC1642">
        <v>837038</v>
      </c>
      <c r="AD1642">
        <v>1267589</v>
      </c>
      <c r="AE1642">
        <v>1743095</v>
      </c>
      <c r="AF1642" t="s">
        <v>118</v>
      </c>
      <c r="AG1642" t="s">
        <v>1731</v>
      </c>
      <c r="AH1642" s="41" t="s">
        <v>1732</v>
      </c>
      <c r="AI1642" t="s">
        <v>200</v>
      </c>
      <c r="AJ1642" t="s">
        <v>121</v>
      </c>
      <c r="AK1642" s="32">
        <v>43412</v>
      </c>
      <c r="AL1642" s="32">
        <v>43412</v>
      </c>
      <c r="AM1642">
        <v>39</v>
      </c>
      <c r="AN1642">
        <v>1</v>
      </c>
    </row>
    <row r="1643" spans="1:40" ht="31.5" x14ac:dyDescent="0.3">
      <c r="A1643" s="32">
        <v>43373</v>
      </c>
      <c r="B1643">
        <v>65465</v>
      </c>
      <c r="C1643">
        <v>9.9000000000000005E-2</v>
      </c>
      <c r="D1643" t="s">
        <v>239</v>
      </c>
      <c r="E1643" t="s">
        <v>24</v>
      </c>
      <c r="F1643" t="s">
        <v>1166</v>
      </c>
      <c r="G1643">
        <v>0</v>
      </c>
      <c r="H1643">
        <v>1</v>
      </c>
      <c r="I1643">
        <v>0</v>
      </c>
      <c r="J1643">
        <v>0</v>
      </c>
      <c r="K1643" t="s">
        <v>403</v>
      </c>
      <c r="L1643">
        <v>1.8396365157777299</v>
      </c>
      <c r="M1643" t="s">
        <v>608</v>
      </c>
      <c r="N1643" t="s">
        <v>110</v>
      </c>
      <c r="O1643">
        <v>1.16315265867233</v>
      </c>
      <c r="P1643" t="s">
        <v>400</v>
      </c>
      <c r="Q1643" t="s">
        <v>1073</v>
      </c>
      <c r="R1643">
        <v>1.0245044383941999</v>
      </c>
      <c r="S1643" t="s">
        <v>1074</v>
      </c>
      <c r="T1643" t="s">
        <v>143</v>
      </c>
      <c r="U1643">
        <v>1.00319740091302</v>
      </c>
      <c r="V1643" t="s">
        <v>144</v>
      </c>
      <c r="W1643" t="s">
        <v>112</v>
      </c>
      <c r="X1643">
        <v>0.982017628506755</v>
      </c>
      <c r="Y1643" t="s">
        <v>1584</v>
      </c>
      <c r="Z1643" t="s">
        <v>1076</v>
      </c>
      <c r="AA1643">
        <v>0.96773565000357498</v>
      </c>
      <c r="AB1643" t="s">
        <v>1092</v>
      </c>
      <c r="AC1643">
        <v>830229</v>
      </c>
      <c r="AD1643">
        <v>1256319</v>
      </c>
      <c r="AE1643">
        <v>1013267</v>
      </c>
      <c r="AF1643" t="s">
        <v>118</v>
      </c>
      <c r="AH1643" s="41" t="s">
        <v>1718</v>
      </c>
      <c r="AI1643" t="s">
        <v>120</v>
      </c>
      <c r="AJ1643" t="s">
        <v>121</v>
      </c>
      <c r="AK1643" s="32">
        <v>43392</v>
      </c>
      <c r="AL1643" s="32">
        <v>43392</v>
      </c>
      <c r="AM1643">
        <v>19</v>
      </c>
      <c r="AN1643">
        <v>1</v>
      </c>
    </row>
    <row r="1644" spans="1:40" x14ac:dyDescent="0.3">
      <c r="A1644" s="32">
        <v>43373</v>
      </c>
      <c r="B1644">
        <v>66326</v>
      </c>
      <c r="C1644">
        <v>0.109</v>
      </c>
      <c r="D1644" t="s">
        <v>460</v>
      </c>
      <c r="E1644" t="s">
        <v>29</v>
      </c>
      <c r="F1644" t="s">
        <v>1452</v>
      </c>
      <c r="G1644">
        <v>0</v>
      </c>
      <c r="H1644">
        <v>1</v>
      </c>
      <c r="I1644">
        <v>0</v>
      </c>
      <c r="J1644">
        <v>0</v>
      </c>
      <c r="K1644" t="s">
        <v>403</v>
      </c>
      <c r="L1644">
        <v>1.8396365157777299</v>
      </c>
      <c r="M1644" t="s">
        <v>608</v>
      </c>
      <c r="N1644" t="s">
        <v>110</v>
      </c>
      <c r="O1644">
        <v>1.16315265867233</v>
      </c>
      <c r="P1644" t="s">
        <v>400</v>
      </c>
      <c r="Q1644" t="s">
        <v>143</v>
      </c>
      <c r="R1644">
        <v>1.04323576308217</v>
      </c>
      <c r="S1644" t="s">
        <v>149</v>
      </c>
      <c r="T1644" t="s">
        <v>1073</v>
      </c>
      <c r="U1644">
        <v>1.0245044383941999</v>
      </c>
      <c r="V1644" t="s">
        <v>1074</v>
      </c>
      <c r="W1644" t="s">
        <v>108</v>
      </c>
      <c r="X1644">
        <v>0.99686932277824802</v>
      </c>
      <c r="Y1644" t="s">
        <v>174</v>
      </c>
      <c r="Z1644" t="s">
        <v>106</v>
      </c>
      <c r="AA1644">
        <v>0.99049321666697698</v>
      </c>
      <c r="AB1644" t="s">
        <v>692</v>
      </c>
      <c r="AC1644">
        <v>838968</v>
      </c>
      <c r="AD1644">
        <v>1270630</v>
      </c>
      <c r="AE1644">
        <v>2810091</v>
      </c>
      <c r="AF1644" t="s">
        <v>118</v>
      </c>
      <c r="AH1644" s="41" t="s">
        <v>1733</v>
      </c>
      <c r="AI1644" t="s">
        <v>120</v>
      </c>
      <c r="AJ1644" t="s">
        <v>121</v>
      </c>
      <c r="AK1644" s="32">
        <v>43417</v>
      </c>
      <c r="AL1644" s="32">
        <v>43417</v>
      </c>
      <c r="AM1644">
        <v>44</v>
      </c>
      <c r="AN1644">
        <v>1</v>
      </c>
    </row>
    <row r="1645" spans="1:40" x14ac:dyDescent="0.3">
      <c r="A1645" s="32">
        <v>43373</v>
      </c>
      <c r="B1645">
        <v>66782</v>
      </c>
      <c r="C1645">
        <v>0.10100000000000001</v>
      </c>
      <c r="D1645" t="s">
        <v>141</v>
      </c>
      <c r="E1645" t="s">
        <v>29</v>
      </c>
      <c r="F1645" t="s">
        <v>1428</v>
      </c>
      <c r="G1645">
        <v>0</v>
      </c>
      <c r="H1645">
        <v>1</v>
      </c>
      <c r="I1645">
        <v>0</v>
      </c>
      <c r="J1645">
        <v>0</v>
      </c>
      <c r="K1645" t="s">
        <v>129</v>
      </c>
      <c r="L1645">
        <v>1.6363594622045099</v>
      </c>
      <c r="M1645" t="s">
        <v>708</v>
      </c>
      <c r="N1645" t="s">
        <v>110</v>
      </c>
      <c r="O1645">
        <v>1.16315265867233</v>
      </c>
      <c r="P1645" t="s">
        <v>400</v>
      </c>
      <c r="Q1645" t="s">
        <v>108</v>
      </c>
      <c r="R1645">
        <v>1.12625407714445</v>
      </c>
      <c r="S1645" t="s">
        <v>109</v>
      </c>
      <c r="T1645" t="s">
        <v>116</v>
      </c>
      <c r="U1645">
        <v>1.11590409523878</v>
      </c>
      <c r="V1645" t="s">
        <v>134</v>
      </c>
      <c r="W1645" t="s">
        <v>1076</v>
      </c>
      <c r="X1645">
        <v>1.0568107571335901</v>
      </c>
      <c r="Y1645" t="s">
        <v>1077</v>
      </c>
      <c r="Z1645" t="s">
        <v>143</v>
      </c>
      <c r="AA1645">
        <v>1.00319740091302</v>
      </c>
      <c r="AB1645" t="s">
        <v>144</v>
      </c>
      <c r="AN1645">
        <v>777</v>
      </c>
    </row>
    <row r="1646" spans="1:40" x14ac:dyDescent="0.3">
      <c r="A1646" s="32">
        <v>43373</v>
      </c>
      <c r="B1646">
        <v>66966</v>
      </c>
      <c r="C1646">
        <v>0.114</v>
      </c>
      <c r="D1646" t="s">
        <v>289</v>
      </c>
      <c r="E1646" t="s">
        <v>16</v>
      </c>
      <c r="F1646" t="s">
        <v>1232</v>
      </c>
      <c r="G1646">
        <v>0</v>
      </c>
      <c r="H1646">
        <v>1</v>
      </c>
      <c r="I1646">
        <v>0</v>
      </c>
      <c r="J1646">
        <v>0</v>
      </c>
      <c r="K1646" t="s">
        <v>106</v>
      </c>
      <c r="L1646">
        <v>1.5267733537727901</v>
      </c>
      <c r="M1646" t="s">
        <v>690</v>
      </c>
      <c r="N1646" t="s">
        <v>108</v>
      </c>
      <c r="O1646">
        <v>1.40136162698032</v>
      </c>
      <c r="P1646" t="s">
        <v>212</v>
      </c>
      <c r="Q1646" t="s">
        <v>110</v>
      </c>
      <c r="R1646">
        <v>1.16315265867233</v>
      </c>
      <c r="S1646" t="s">
        <v>400</v>
      </c>
      <c r="T1646" t="s">
        <v>116</v>
      </c>
      <c r="U1646">
        <v>1.11590409523878</v>
      </c>
      <c r="V1646" t="s">
        <v>134</v>
      </c>
      <c r="W1646" t="s">
        <v>143</v>
      </c>
      <c r="X1646">
        <v>1.04323576308217</v>
      </c>
      <c r="Y1646" t="s">
        <v>149</v>
      </c>
      <c r="Z1646" t="s">
        <v>112</v>
      </c>
      <c r="AA1646">
        <v>0.99373936777646399</v>
      </c>
      <c r="AB1646" t="s">
        <v>1584</v>
      </c>
      <c r="AN1646">
        <v>84</v>
      </c>
    </row>
    <row r="1647" spans="1:40" x14ac:dyDescent="0.3">
      <c r="A1647" s="32">
        <v>43373</v>
      </c>
      <c r="B1647">
        <v>67687</v>
      </c>
      <c r="C1647">
        <v>0.13200000000000001</v>
      </c>
      <c r="D1647" t="s">
        <v>495</v>
      </c>
      <c r="E1647" t="s">
        <v>19</v>
      </c>
      <c r="F1647" t="s">
        <v>1734</v>
      </c>
      <c r="G1647">
        <v>0</v>
      </c>
      <c r="H1647">
        <v>1</v>
      </c>
      <c r="I1647">
        <v>0</v>
      </c>
      <c r="J1647">
        <v>0</v>
      </c>
      <c r="K1647" t="s">
        <v>106</v>
      </c>
      <c r="L1647">
        <v>1.5267733537727901</v>
      </c>
      <c r="M1647" t="s">
        <v>690</v>
      </c>
      <c r="N1647" t="s">
        <v>110</v>
      </c>
      <c r="O1647">
        <v>1.16315265867233</v>
      </c>
      <c r="P1647" t="s">
        <v>400</v>
      </c>
      <c r="Q1647" t="s">
        <v>129</v>
      </c>
      <c r="R1647">
        <v>1.12931974425753</v>
      </c>
      <c r="S1647" t="s">
        <v>907</v>
      </c>
      <c r="T1647" t="s">
        <v>108</v>
      </c>
      <c r="U1647">
        <v>1.12625407714445</v>
      </c>
      <c r="V1647" t="s">
        <v>109</v>
      </c>
      <c r="W1647" t="s">
        <v>116</v>
      </c>
      <c r="X1647">
        <v>1.11590409523878</v>
      </c>
      <c r="Y1647" t="s">
        <v>134</v>
      </c>
      <c r="Z1647" t="s">
        <v>143</v>
      </c>
      <c r="AA1647">
        <v>1.04323576308217</v>
      </c>
      <c r="AB1647" t="s">
        <v>149</v>
      </c>
      <c r="AN1647">
        <v>760</v>
      </c>
    </row>
    <row r="1648" spans="1:40" ht="47.25" x14ac:dyDescent="0.3">
      <c r="A1648" s="32">
        <v>43373</v>
      </c>
      <c r="B1648">
        <v>67831</v>
      </c>
      <c r="C1648">
        <v>0.1</v>
      </c>
      <c r="D1648" t="s">
        <v>1163</v>
      </c>
      <c r="E1648" t="s">
        <v>24</v>
      </c>
      <c r="F1648" t="s">
        <v>1391</v>
      </c>
      <c r="G1648">
        <v>0</v>
      </c>
      <c r="H1648">
        <v>0</v>
      </c>
      <c r="I1648">
        <v>0</v>
      </c>
      <c r="J1648">
        <v>1</v>
      </c>
      <c r="K1648" t="s">
        <v>106</v>
      </c>
      <c r="L1648">
        <v>1.5267733537727901</v>
      </c>
      <c r="M1648" t="s">
        <v>690</v>
      </c>
      <c r="N1648" t="s">
        <v>110</v>
      </c>
      <c r="O1648">
        <v>1.16315265867233</v>
      </c>
      <c r="P1648" t="s">
        <v>400</v>
      </c>
      <c r="Q1648" t="s">
        <v>1073</v>
      </c>
      <c r="R1648">
        <v>1.0245044383941999</v>
      </c>
      <c r="S1648" t="s">
        <v>1074</v>
      </c>
      <c r="T1648" t="s">
        <v>143</v>
      </c>
      <c r="U1648">
        <v>1.00319740091302</v>
      </c>
      <c r="V1648" t="s">
        <v>144</v>
      </c>
      <c r="W1648" t="s">
        <v>403</v>
      </c>
      <c r="X1648">
        <v>0.97956923800433404</v>
      </c>
      <c r="Y1648" t="s">
        <v>404</v>
      </c>
      <c r="Z1648" t="s">
        <v>1076</v>
      </c>
      <c r="AA1648">
        <v>0.96773565000357498</v>
      </c>
      <c r="AB1648" t="s">
        <v>1092</v>
      </c>
      <c r="AC1648">
        <v>851501</v>
      </c>
      <c r="AD1648">
        <v>1292507</v>
      </c>
      <c r="AE1648">
        <v>2817062</v>
      </c>
      <c r="AF1648" t="s">
        <v>118</v>
      </c>
      <c r="AH1648" s="41" t="s">
        <v>1735</v>
      </c>
      <c r="AI1648" t="s">
        <v>120</v>
      </c>
      <c r="AJ1648" t="s">
        <v>121</v>
      </c>
      <c r="AK1648" s="32">
        <v>43453</v>
      </c>
      <c r="AL1648" s="32">
        <v>43453</v>
      </c>
      <c r="AM1648">
        <v>80</v>
      </c>
      <c r="AN1648">
        <v>1</v>
      </c>
    </row>
    <row r="1649" spans="1:40" ht="31.5" x14ac:dyDescent="0.3">
      <c r="A1649" s="32">
        <v>43373</v>
      </c>
      <c r="B1649">
        <v>68049</v>
      </c>
      <c r="C1649">
        <v>0.16700000000000001</v>
      </c>
      <c r="D1649" t="s">
        <v>1163</v>
      </c>
      <c r="E1649" t="s">
        <v>31</v>
      </c>
      <c r="F1649" t="s">
        <v>1736</v>
      </c>
      <c r="G1649">
        <v>0</v>
      </c>
      <c r="H1649">
        <v>1</v>
      </c>
      <c r="I1649">
        <v>0</v>
      </c>
      <c r="J1649">
        <v>0</v>
      </c>
      <c r="K1649" t="s">
        <v>106</v>
      </c>
      <c r="L1649">
        <v>2.79676223616134</v>
      </c>
      <c r="M1649" t="s">
        <v>702</v>
      </c>
      <c r="N1649" t="s">
        <v>108</v>
      </c>
      <c r="O1649">
        <v>1.40136162698032</v>
      </c>
      <c r="P1649" t="s">
        <v>212</v>
      </c>
      <c r="Q1649" t="s">
        <v>110</v>
      </c>
      <c r="R1649">
        <v>1.16315265867233</v>
      </c>
      <c r="S1649" t="s">
        <v>400</v>
      </c>
      <c r="T1649" t="s">
        <v>116</v>
      </c>
      <c r="U1649">
        <v>1.11590409523878</v>
      </c>
      <c r="V1649" t="s">
        <v>134</v>
      </c>
      <c r="W1649" t="s">
        <v>143</v>
      </c>
      <c r="X1649">
        <v>1.04323576308217</v>
      </c>
      <c r="Y1649" t="s">
        <v>149</v>
      </c>
      <c r="Z1649" t="s">
        <v>1073</v>
      </c>
      <c r="AA1649">
        <v>1.0245044383941999</v>
      </c>
      <c r="AB1649" t="s">
        <v>1074</v>
      </c>
      <c r="AC1649">
        <v>836465</v>
      </c>
      <c r="AD1649">
        <v>1266760</v>
      </c>
      <c r="AE1649">
        <v>3151008</v>
      </c>
      <c r="AF1649" t="s">
        <v>118</v>
      </c>
      <c r="AH1649" s="41" t="s">
        <v>1737</v>
      </c>
      <c r="AI1649" t="s">
        <v>151</v>
      </c>
      <c r="AJ1649" t="s">
        <v>121</v>
      </c>
      <c r="AK1649" s="32">
        <v>43411</v>
      </c>
      <c r="AL1649" s="32">
        <v>43411</v>
      </c>
      <c r="AM1649">
        <v>38</v>
      </c>
      <c r="AN1649">
        <v>1</v>
      </c>
    </row>
    <row r="1650" spans="1:40" ht="31.5" x14ac:dyDescent="0.3">
      <c r="A1650" s="32">
        <v>43373</v>
      </c>
      <c r="B1650">
        <v>68205</v>
      </c>
      <c r="C1650">
        <v>0.106</v>
      </c>
      <c r="D1650" t="s">
        <v>428</v>
      </c>
      <c r="E1650" t="s">
        <v>24</v>
      </c>
      <c r="F1650" t="s">
        <v>1387</v>
      </c>
      <c r="G1650">
        <v>0</v>
      </c>
      <c r="H1650">
        <v>1</v>
      </c>
      <c r="I1650">
        <v>0</v>
      </c>
      <c r="J1650">
        <v>0</v>
      </c>
      <c r="K1650" t="s">
        <v>403</v>
      </c>
      <c r="L1650">
        <v>1.8396365157777299</v>
      </c>
      <c r="M1650" t="s">
        <v>608</v>
      </c>
      <c r="N1650" t="s">
        <v>110</v>
      </c>
      <c r="O1650">
        <v>1.16315265867233</v>
      </c>
      <c r="P1650" t="s">
        <v>400</v>
      </c>
      <c r="Q1650" t="s">
        <v>116</v>
      </c>
      <c r="R1650">
        <v>1.11590409523878</v>
      </c>
      <c r="S1650" t="s">
        <v>134</v>
      </c>
      <c r="T1650" t="s">
        <v>1073</v>
      </c>
      <c r="U1650">
        <v>1.0245044383941999</v>
      </c>
      <c r="V1650" t="s">
        <v>1074</v>
      </c>
      <c r="W1650" t="s">
        <v>143</v>
      </c>
      <c r="X1650">
        <v>1.00319740091302</v>
      </c>
      <c r="Y1650" t="s">
        <v>144</v>
      </c>
      <c r="Z1650" t="s">
        <v>1076</v>
      </c>
      <c r="AA1650">
        <v>0.96773565000357498</v>
      </c>
      <c r="AB1650" t="s">
        <v>1092</v>
      </c>
      <c r="AC1650">
        <v>845672</v>
      </c>
      <c r="AD1650">
        <v>1280932</v>
      </c>
      <c r="AE1650">
        <v>3189016</v>
      </c>
      <c r="AF1650" t="s">
        <v>118</v>
      </c>
      <c r="AH1650" s="41" t="s">
        <v>1738</v>
      </c>
      <c r="AI1650" t="s">
        <v>120</v>
      </c>
      <c r="AJ1650" t="s">
        <v>121</v>
      </c>
      <c r="AK1650" s="32">
        <v>43434</v>
      </c>
      <c r="AL1650" s="32">
        <v>43434</v>
      </c>
      <c r="AM1650">
        <v>61</v>
      </c>
      <c r="AN1650">
        <v>1</v>
      </c>
    </row>
    <row r="1651" spans="1:40" x14ac:dyDescent="0.3">
      <c r="A1651" s="32">
        <v>43373</v>
      </c>
      <c r="B1651">
        <v>68770</v>
      </c>
      <c r="C1651">
        <v>0.10299999999999999</v>
      </c>
      <c r="D1651" t="s">
        <v>270</v>
      </c>
      <c r="E1651" t="s">
        <v>18</v>
      </c>
      <c r="F1651" t="s">
        <v>1421</v>
      </c>
      <c r="G1651">
        <v>0</v>
      </c>
      <c r="H1651">
        <v>0</v>
      </c>
      <c r="I1651">
        <v>0</v>
      </c>
      <c r="J1651">
        <v>1</v>
      </c>
      <c r="K1651" t="s">
        <v>143</v>
      </c>
      <c r="L1651">
        <v>2.10707170174586</v>
      </c>
      <c r="M1651" t="s">
        <v>171</v>
      </c>
      <c r="N1651" t="s">
        <v>110</v>
      </c>
      <c r="O1651">
        <v>1.16315265867233</v>
      </c>
      <c r="P1651" t="s">
        <v>400</v>
      </c>
      <c r="Q1651" t="s">
        <v>116</v>
      </c>
      <c r="R1651">
        <v>1.11590409523878</v>
      </c>
      <c r="S1651" t="s">
        <v>134</v>
      </c>
      <c r="T1651" t="s">
        <v>1073</v>
      </c>
      <c r="U1651">
        <v>1.0245044383941999</v>
      </c>
      <c r="V1651" t="s">
        <v>1074</v>
      </c>
      <c r="W1651" t="s">
        <v>403</v>
      </c>
      <c r="X1651">
        <v>0.97956923800433404</v>
      </c>
      <c r="Y1651" t="s">
        <v>404</v>
      </c>
      <c r="Z1651" t="s">
        <v>1076</v>
      </c>
      <c r="AA1651">
        <v>0.96773565000357498</v>
      </c>
      <c r="AB1651" t="s">
        <v>1092</v>
      </c>
      <c r="AC1651">
        <v>834227</v>
      </c>
      <c r="AD1651">
        <v>1263063</v>
      </c>
      <c r="AE1651">
        <v>1011725</v>
      </c>
      <c r="AF1651" t="s">
        <v>118</v>
      </c>
      <c r="AH1651" s="41" t="s">
        <v>1739</v>
      </c>
      <c r="AI1651" t="s">
        <v>120</v>
      </c>
      <c r="AJ1651" t="s">
        <v>121</v>
      </c>
      <c r="AK1651" s="32">
        <v>43404</v>
      </c>
      <c r="AL1651" s="32">
        <v>43404</v>
      </c>
      <c r="AM1651">
        <v>31</v>
      </c>
      <c r="AN1651">
        <v>1</v>
      </c>
    </row>
    <row r="1652" spans="1:40" x14ac:dyDescent="0.3">
      <c r="A1652" s="32">
        <v>43373</v>
      </c>
      <c r="B1652">
        <v>68841</v>
      </c>
      <c r="C1652">
        <v>0.113</v>
      </c>
      <c r="D1652" t="s">
        <v>191</v>
      </c>
      <c r="E1652" t="s">
        <v>27</v>
      </c>
      <c r="F1652" t="s">
        <v>1740</v>
      </c>
      <c r="G1652">
        <v>0</v>
      </c>
      <c r="H1652">
        <v>1</v>
      </c>
      <c r="I1652">
        <v>0</v>
      </c>
      <c r="J1652">
        <v>0</v>
      </c>
      <c r="K1652" t="s">
        <v>403</v>
      </c>
      <c r="L1652">
        <v>1.8396365157777299</v>
      </c>
      <c r="M1652" t="s">
        <v>608</v>
      </c>
      <c r="N1652" t="s">
        <v>112</v>
      </c>
      <c r="O1652">
        <v>1.40124451126559</v>
      </c>
      <c r="P1652" t="s">
        <v>1583</v>
      </c>
      <c r="Q1652" t="s">
        <v>110</v>
      </c>
      <c r="R1652">
        <v>1.16315265867233</v>
      </c>
      <c r="S1652" t="s">
        <v>400</v>
      </c>
      <c r="T1652" t="s">
        <v>143</v>
      </c>
      <c r="U1652">
        <v>1.04323576308217</v>
      </c>
      <c r="V1652" t="s">
        <v>149</v>
      </c>
      <c r="W1652" t="s">
        <v>108</v>
      </c>
      <c r="X1652">
        <v>0.99686932277824802</v>
      </c>
      <c r="Y1652" t="s">
        <v>174</v>
      </c>
      <c r="Z1652" t="s">
        <v>1076</v>
      </c>
      <c r="AA1652">
        <v>0.96773565000357498</v>
      </c>
      <c r="AB1652" t="s">
        <v>1092</v>
      </c>
      <c r="AC1652">
        <v>852180</v>
      </c>
      <c r="AD1652">
        <v>1293701</v>
      </c>
      <c r="AE1652">
        <v>9571522</v>
      </c>
      <c r="AF1652" t="s">
        <v>118</v>
      </c>
      <c r="AH1652" s="41" t="s">
        <v>1741</v>
      </c>
      <c r="AI1652" t="s">
        <v>120</v>
      </c>
      <c r="AJ1652" t="s">
        <v>121</v>
      </c>
      <c r="AK1652" s="32">
        <v>43454</v>
      </c>
      <c r="AL1652" s="32">
        <v>43454</v>
      </c>
      <c r="AM1652">
        <v>81</v>
      </c>
      <c r="AN1652">
        <v>1</v>
      </c>
    </row>
    <row r="1653" spans="1:40" ht="31.5" x14ac:dyDescent="0.3">
      <c r="A1653" s="32">
        <v>43373</v>
      </c>
      <c r="B1653">
        <v>68953</v>
      </c>
      <c r="C1653">
        <v>0.109</v>
      </c>
      <c r="D1653" t="s">
        <v>1186</v>
      </c>
      <c r="E1653" t="s">
        <v>24</v>
      </c>
      <c r="F1653" t="s">
        <v>1396</v>
      </c>
      <c r="G1653">
        <v>0</v>
      </c>
      <c r="H1653">
        <v>1</v>
      </c>
      <c r="I1653">
        <v>0</v>
      </c>
      <c r="J1653">
        <v>0</v>
      </c>
      <c r="K1653" t="s">
        <v>106</v>
      </c>
      <c r="L1653">
        <v>1.55325081796186</v>
      </c>
      <c r="M1653" t="s">
        <v>698</v>
      </c>
      <c r="N1653" t="s">
        <v>110</v>
      </c>
      <c r="O1653">
        <v>1.16315265867233</v>
      </c>
      <c r="P1653" t="s">
        <v>400</v>
      </c>
      <c r="Q1653" t="s">
        <v>143</v>
      </c>
      <c r="R1653">
        <v>1.04323576308217</v>
      </c>
      <c r="S1653" t="s">
        <v>149</v>
      </c>
      <c r="T1653" t="s">
        <v>1073</v>
      </c>
      <c r="U1653">
        <v>1.0245044383941999</v>
      </c>
      <c r="V1653" t="s">
        <v>1074</v>
      </c>
      <c r="W1653" t="s">
        <v>108</v>
      </c>
      <c r="X1653">
        <v>0.99686932277824802</v>
      </c>
      <c r="Y1653" t="s">
        <v>174</v>
      </c>
      <c r="Z1653" t="s">
        <v>403</v>
      </c>
      <c r="AA1653">
        <v>0.97956923800433404</v>
      </c>
      <c r="AB1653" t="s">
        <v>404</v>
      </c>
      <c r="AC1653">
        <v>830420</v>
      </c>
      <c r="AD1653">
        <v>1256642</v>
      </c>
      <c r="AE1653">
        <v>9552225</v>
      </c>
      <c r="AF1653" t="s">
        <v>118</v>
      </c>
      <c r="AH1653" s="41" t="s">
        <v>1742</v>
      </c>
      <c r="AI1653" t="s">
        <v>120</v>
      </c>
      <c r="AJ1653" t="s">
        <v>121</v>
      </c>
      <c r="AK1653" s="32">
        <v>43392</v>
      </c>
      <c r="AL1653" s="32">
        <v>43392</v>
      </c>
      <c r="AM1653">
        <v>19</v>
      </c>
      <c r="AN1653">
        <v>1</v>
      </c>
    </row>
    <row r="1654" spans="1:40" ht="31.5" x14ac:dyDescent="0.3">
      <c r="A1654" s="32">
        <v>43373</v>
      </c>
      <c r="B1654">
        <v>68953</v>
      </c>
      <c r="C1654">
        <v>0.109</v>
      </c>
      <c r="D1654" t="s">
        <v>1186</v>
      </c>
      <c r="E1654" t="s">
        <v>24</v>
      </c>
      <c r="F1654" t="s">
        <v>1396</v>
      </c>
      <c r="G1654">
        <v>0</v>
      </c>
      <c r="H1654">
        <v>1</v>
      </c>
      <c r="I1654">
        <v>0</v>
      </c>
      <c r="J1654">
        <v>0</v>
      </c>
      <c r="K1654" t="s">
        <v>106</v>
      </c>
      <c r="L1654">
        <v>1.55325081796186</v>
      </c>
      <c r="M1654" t="s">
        <v>698</v>
      </c>
      <c r="N1654" t="s">
        <v>110</v>
      </c>
      <c r="O1654">
        <v>1.16315265867233</v>
      </c>
      <c r="P1654" t="s">
        <v>400</v>
      </c>
      <c r="Q1654" t="s">
        <v>143</v>
      </c>
      <c r="R1654">
        <v>1.04323576308217</v>
      </c>
      <c r="S1654" t="s">
        <v>149</v>
      </c>
      <c r="T1654" t="s">
        <v>1073</v>
      </c>
      <c r="U1654">
        <v>1.0245044383941999</v>
      </c>
      <c r="V1654" t="s">
        <v>1074</v>
      </c>
      <c r="W1654" t="s">
        <v>108</v>
      </c>
      <c r="X1654">
        <v>0.99686932277824802</v>
      </c>
      <c r="Y1654" t="s">
        <v>174</v>
      </c>
      <c r="Z1654" t="s">
        <v>403</v>
      </c>
      <c r="AA1654">
        <v>0.97956923800433404</v>
      </c>
      <c r="AB1654" t="s">
        <v>404</v>
      </c>
      <c r="AC1654">
        <v>842952</v>
      </c>
      <c r="AD1654">
        <v>1276781</v>
      </c>
      <c r="AE1654">
        <v>9552225</v>
      </c>
      <c r="AF1654" t="s">
        <v>118</v>
      </c>
      <c r="AH1654" s="41" t="s">
        <v>1743</v>
      </c>
      <c r="AI1654" t="s">
        <v>120</v>
      </c>
      <c r="AJ1654" t="s">
        <v>145</v>
      </c>
      <c r="AK1654" s="32">
        <v>43427</v>
      </c>
      <c r="AL1654" s="32">
        <v>43427</v>
      </c>
      <c r="AM1654">
        <v>54</v>
      </c>
      <c r="AN1654">
        <v>1</v>
      </c>
    </row>
    <row r="1655" spans="1:40" x14ac:dyDescent="0.3">
      <c r="A1655" s="32">
        <v>43373</v>
      </c>
      <c r="B1655">
        <v>69531</v>
      </c>
      <c r="C1655">
        <v>0.10100000000000001</v>
      </c>
      <c r="D1655" t="s">
        <v>1163</v>
      </c>
      <c r="E1655" t="s">
        <v>19</v>
      </c>
      <c r="F1655" t="s">
        <v>1164</v>
      </c>
      <c r="G1655">
        <v>0</v>
      </c>
      <c r="H1655">
        <v>0</v>
      </c>
      <c r="I1655">
        <v>0</v>
      </c>
      <c r="J1655">
        <v>1</v>
      </c>
      <c r="K1655" t="s">
        <v>112</v>
      </c>
      <c r="L1655">
        <v>1.65451141466472</v>
      </c>
      <c r="M1655" t="s">
        <v>1583</v>
      </c>
      <c r="N1655" t="s">
        <v>106</v>
      </c>
      <c r="O1655">
        <v>1.24881200088203</v>
      </c>
      <c r="P1655" t="s">
        <v>1095</v>
      </c>
      <c r="Q1655" t="s">
        <v>110</v>
      </c>
      <c r="R1655">
        <v>1.16315265867233</v>
      </c>
      <c r="S1655" t="s">
        <v>400</v>
      </c>
      <c r="T1655" t="s">
        <v>116</v>
      </c>
      <c r="U1655">
        <v>1.11590409523878</v>
      </c>
      <c r="V1655" t="s">
        <v>134</v>
      </c>
      <c r="W1655" t="s">
        <v>1076</v>
      </c>
      <c r="X1655">
        <v>1.0568107571335901</v>
      </c>
      <c r="Y1655" t="s">
        <v>1077</v>
      </c>
      <c r="Z1655" t="s">
        <v>403</v>
      </c>
      <c r="AA1655">
        <v>0.97956923800433404</v>
      </c>
      <c r="AB1655" t="s">
        <v>404</v>
      </c>
      <c r="AN1655">
        <v>766</v>
      </c>
    </row>
    <row r="1656" spans="1:40" x14ac:dyDescent="0.3">
      <c r="A1656" s="32">
        <v>43373</v>
      </c>
      <c r="B1656">
        <v>69667</v>
      </c>
      <c r="C1656">
        <v>0.107</v>
      </c>
      <c r="D1656" t="s">
        <v>248</v>
      </c>
      <c r="E1656" t="s">
        <v>19</v>
      </c>
      <c r="F1656" t="s">
        <v>1458</v>
      </c>
      <c r="G1656">
        <v>0</v>
      </c>
      <c r="H1656">
        <v>1</v>
      </c>
      <c r="I1656">
        <v>0</v>
      </c>
      <c r="J1656">
        <v>0</v>
      </c>
      <c r="K1656" t="s">
        <v>112</v>
      </c>
      <c r="L1656">
        <v>1.40124451126559</v>
      </c>
      <c r="M1656" t="s">
        <v>1583</v>
      </c>
      <c r="N1656" t="s">
        <v>106</v>
      </c>
      <c r="O1656">
        <v>1.24881200088203</v>
      </c>
      <c r="P1656" t="s">
        <v>1095</v>
      </c>
      <c r="Q1656" t="s">
        <v>110</v>
      </c>
      <c r="R1656">
        <v>1.16315265867233</v>
      </c>
      <c r="S1656" t="s">
        <v>400</v>
      </c>
      <c r="T1656" t="s">
        <v>108</v>
      </c>
      <c r="U1656">
        <v>1.12625407714445</v>
      </c>
      <c r="V1656" t="s">
        <v>109</v>
      </c>
      <c r="W1656" t="s">
        <v>116</v>
      </c>
      <c r="X1656">
        <v>1.11590409523878</v>
      </c>
      <c r="Y1656" t="s">
        <v>134</v>
      </c>
      <c r="Z1656" t="s">
        <v>1076</v>
      </c>
      <c r="AA1656">
        <v>1.0568107571335901</v>
      </c>
      <c r="AB1656" t="s">
        <v>1077</v>
      </c>
      <c r="AN1656">
        <v>168</v>
      </c>
    </row>
    <row r="1657" spans="1:40" x14ac:dyDescent="0.3">
      <c r="A1657" s="32">
        <v>43373</v>
      </c>
      <c r="B1657">
        <v>700043</v>
      </c>
      <c r="C1657">
        <v>9.9000000000000005E-2</v>
      </c>
      <c r="D1657" t="s">
        <v>203</v>
      </c>
      <c r="E1657" t="s">
        <v>17</v>
      </c>
      <c r="F1657" t="s">
        <v>1498</v>
      </c>
      <c r="G1657">
        <v>0</v>
      </c>
      <c r="H1657">
        <v>1</v>
      </c>
      <c r="I1657">
        <v>0</v>
      </c>
      <c r="J1657">
        <v>0</v>
      </c>
      <c r="K1657" t="s">
        <v>129</v>
      </c>
      <c r="L1657">
        <v>1.6363594622045099</v>
      </c>
      <c r="M1657" t="s">
        <v>708</v>
      </c>
      <c r="N1657" t="s">
        <v>110</v>
      </c>
      <c r="O1657">
        <v>1.0662848126568001</v>
      </c>
      <c r="P1657" t="s">
        <v>111</v>
      </c>
      <c r="Q1657" t="s">
        <v>1076</v>
      </c>
      <c r="R1657">
        <v>1.0568107571335901</v>
      </c>
      <c r="S1657" t="s">
        <v>1077</v>
      </c>
      <c r="T1657" t="s">
        <v>143</v>
      </c>
      <c r="U1657">
        <v>1.00319740091302</v>
      </c>
      <c r="V1657" t="s">
        <v>144</v>
      </c>
      <c r="W1657" t="s">
        <v>108</v>
      </c>
      <c r="X1657">
        <v>0.99686932277824802</v>
      </c>
      <c r="Y1657" t="s">
        <v>174</v>
      </c>
      <c r="Z1657" t="s">
        <v>403</v>
      </c>
      <c r="AA1657">
        <v>0.97956923800433404</v>
      </c>
      <c r="AB1657" t="s">
        <v>404</v>
      </c>
      <c r="AN1657">
        <v>771</v>
      </c>
    </row>
    <row r="1658" spans="1:40" x14ac:dyDescent="0.3">
      <c r="A1658" s="32">
        <v>43373</v>
      </c>
      <c r="B1658">
        <v>700059</v>
      </c>
      <c r="C1658">
        <v>0.126</v>
      </c>
      <c r="D1658" t="s">
        <v>270</v>
      </c>
      <c r="E1658" t="s">
        <v>17</v>
      </c>
      <c r="F1658" t="s">
        <v>1500</v>
      </c>
      <c r="G1658">
        <v>0</v>
      </c>
      <c r="H1658">
        <v>1</v>
      </c>
      <c r="I1658">
        <v>0</v>
      </c>
      <c r="J1658">
        <v>0</v>
      </c>
      <c r="K1658" t="s">
        <v>129</v>
      </c>
      <c r="L1658">
        <v>1.6363594622045099</v>
      </c>
      <c r="M1658" t="s">
        <v>708</v>
      </c>
      <c r="N1658" t="s">
        <v>106</v>
      </c>
      <c r="O1658">
        <v>1.24881200088203</v>
      </c>
      <c r="P1658" t="s">
        <v>1095</v>
      </c>
      <c r="Q1658" t="s">
        <v>116</v>
      </c>
      <c r="R1658">
        <v>1.11590409523878</v>
      </c>
      <c r="S1658" t="s">
        <v>134</v>
      </c>
      <c r="T1658" t="s">
        <v>110</v>
      </c>
      <c r="U1658">
        <v>1.0662848126568001</v>
      </c>
      <c r="V1658" t="s">
        <v>111</v>
      </c>
      <c r="W1658" t="s">
        <v>1076</v>
      </c>
      <c r="X1658">
        <v>1.0568107571335901</v>
      </c>
      <c r="Y1658" t="s">
        <v>1077</v>
      </c>
      <c r="Z1658" t="s">
        <v>143</v>
      </c>
      <c r="AA1658">
        <v>1.00319740091302</v>
      </c>
      <c r="AB1658" t="s">
        <v>144</v>
      </c>
      <c r="AN1658">
        <v>53</v>
      </c>
    </row>
    <row r="1659" spans="1:40" x14ac:dyDescent="0.3">
      <c r="A1659" s="32">
        <v>43373</v>
      </c>
      <c r="B1659">
        <v>700068</v>
      </c>
      <c r="C1659">
        <v>0.11899999999999999</v>
      </c>
      <c r="D1659" t="s">
        <v>122</v>
      </c>
      <c r="E1659" t="s">
        <v>17</v>
      </c>
      <c r="F1659" t="s">
        <v>1498</v>
      </c>
      <c r="G1659">
        <v>0</v>
      </c>
      <c r="H1659">
        <v>1</v>
      </c>
      <c r="I1659">
        <v>0</v>
      </c>
      <c r="J1659">
        <v>0</v>
      </c>
      <c r="K1659" t="s">
        <v>129</v>
      </c>
      <c r="L1659">
        <v>1.6363594622045099</v>
      </c>
      <c r="M1659" t="s">
        <v>708</v>
      </c>
      <c r="N1659" t="s">
        <v>106</v>
      </c>
      <c r="O1659">
        <v>1.24881200088203</v>
      </c>
      <c r="P1659" t="s">
        <v>1095</v>
      </c>
      <c r="Q1659" t="s">
        <v>110</v>
      </c>
      <c r="R1659">
        <v>1.0662848126568001</v>
      </c>
      <c r="S1659" t="s">
        <v>111</v>
      </c>
      <c r="T1659" t="s">
        <v>1076</v>
      </c>
      <c r="U1659">
        <v>1.0568107571335901</v>
      </c>
      <c r="V1659" t="s">
        <v>1077</v>
      </c>
      <c r="W1659" t="s">
        <v>143</v>
      </c>
      <c r="X1659">
        <v>1.00319740091302</v>
      </c>
      <c r="Y1659" t="s">
        <v>144</v>
      </c>
      <c r="Z1659" t="s">
        <v>108</v>
      </c>
      <c r="AA1659">
        <v>0.99686932277824802</v>
      </c>
      <c r="AB1659" t="s">
        <v>174</v>
      </c>
      <c r="AN1659">
        <v>799</v>
      </c>
    </row>
    <row r="1660" spans="1:40" x14ac:dyDescent="0.3">
      <c r="A1660" s="32">
        <v>43373</v>
      </c>
      <c r="B1660">
        <v>700092</v>
      </c>
      <c r="C1660">
        <v>0.12</v>
      </c>
      <c r="D1660" t="s">
        <v>122</v>
      </c>
      <c r="E1660" t="s">
        <v>17</v>
      </c>
      <c r="F1660" t="s">
        <v>1498</v>
      </c>
      <c r="G1660">
        <v>0</v>
      </c>
      <c r="H1660">
        <v>1</v>
      </c>
      <c r="I1660">
        <v>0</v>
      </c>
      <c r="J1660">
        <v>0</v>
      </c>
      <c r="K1660" t="s">
        <v>129</v>
      </c>
      <c r="L1660">
        <v>1.6363594622045099</v>
      </c>
      <c r="M1660" t="s">
        <v>708</v>
      </c>
      <c r="N1660" t="s">
        <v>106</v>
      </c>
      <c r="O1660">
        <v>1.24881200088203</v>
      </c>
      <c r="P1660" t="s">
        <v>1095</v>
      </c>
      <c r="Q1660" t="s">
        <v>108</v>
      </c>
      <c r="R1660">
        <v>1.12625407714445</v>
      </c>
      <c r="S1660" t="s">
        <v>109</v>
      </c>
      <c r="T1660" t="s">
        <v>116</v>
      </c>
      <c r="U1660">
        <v>1.11590409523878</v>
      </c>
      <c r="V1660" t="s">
        <v>134</v>
      </c>
      <c r="W1660" t="s">
        <v>110</v>
      </c>
      <c r="X1660">
        <v>1.0662848126568001</v>
      </c>
      <c r="Y1660" t="s">
        <v>111</v>
      </c>
      <c r="Z1660" t="s">
        <v>1076</v>
      </c>
      <c r="AA1660">
        <v>1.0568107571335901</v>
      </c>
      <c r="AB1660" t="s">
        <v>1077</v>
      </c>
      <c r="AN1660">
        <v>54</v>
      </c>
    </row>
    <row r="1661" spans="1:40" x14ac:dyDescent="0.3">
      <c r="A1661" s="32">
        <v>43373</v>
      </c>
      <c r="B1661">
        <v>700093</v>
      </c>
      <c r="C1661">
        <v>0.113</v>
      </c>
      <c r="D1661" t="s">
        <v>289</v>
      </c>
      <c r="E1661" t="s">
        <v>17</v>
      </c>
      <c r="F1661" t="s">
        <v>1500</v>
      </c>
      <c r="G1661">
        <v>0</v>
      </c>
      <c r="H1661">
        <v>1</v>
      </c>
      <c r="I1661">
        <v>0</v>
      </c>
      <c r="J1661">
        <v>0</v>
      </c>
      <c r="K1661" t="s">
        <v>129</v>
      </c>
      <c r="L1661">
        <v>1.6363594622045099</v>
      </c>
      <c r="M1661" t="s">
        <v>708</v>
      </c>
      <c r="N1661" t="s">
        <v>106</v>
      </c>
      <c r="O1661">
        <v>1.24881200088203</v>
      </c>
      <c r="P1661" t="s">
        <v>1095</v>
      </c>
      <c r="Q1661" t="s">
        <v>110</v>
      </c>
      <c r="R1661">
        <v>1.0662848126568001</v>
      </c>
      <c r="S1661" t="s">
        <v>111</v>
      </c>
      <c r="T1661" t="s">
        <v>1076</v>
      </c>
      <c r="U1661">
        <v>1.0568107571335901</v>
      </c>
      <c r="V1661" t="s">
        <v>1077</v>
      </c>
      <c r="W1661" t="s">
        <v>143</v>
      </c>
      <c r="X1661">
        <v>1.00319740091302</v>
      </c>
      <c r="Y1661" t="s">
        <v>144</v>
      </c>
      <c r="Z1661" t="s">
        <v>108</v>
      </c>
      <c r="AA1661">
        <v>0.99686932277824802</v>
      </c>
      <c r="AB1661" t="s">
        <v>174</v>
      </c>
      <c r="AN1661">
        <v>772</v>
      </c>
    </row>
    <row r="1662" spans="1:40" x14ac:dyDescent="0.3">
      <c r="A1662" s="32">
        <v>43373</v>
      </c>
      <c r="B1662">
        <v>700098</v>
      </c>
      <c r="C1662">
        <v>0.10100000000000001</v>
      </c>
      <c r="D1662" t="s">
        <v>201</v>
      </c>
      <c r="E1662" t="s">
        <v>17</v>
      </c>
      <c r="F1662" t="s">
        <v>1500</v>
      </c>
      <c r="G1662">
        <v>0</v>
      </c>
      <c r="H1662">
        <v>1</v>
      </c>
      <c r="I1662">
        <v>0</v>
      </c>
      <c r="J1662">
        <v>0</v>
      </c>
      <c r="K1662" t="s">
        <v>129</v>
      </c>
      <c r="L1662">
        <v>1.6363594622045099</v>
      </c>
      <c r="M1662" t="s">
        <v>708</v>
      </c>
      <c r="N1662" t="s">
        <v>108</v>
      </c>
      <c r="O1662">
        <v>1.12625407714445</v>
      </c>
      <c r="P1662" t="s">
        <v>109</v>
      </c>
      <c r="Q1662" t="s">
        <v>116</v>
      </c>
      <c r="R1662">
        <v>1.11590409523878</v>
      </c>
      <c r="S1662" t="s">
        <v>134</v>
      </c>
      <c r="T1662" t="s">
        <v>110</v>
      </c>
      <c r="U1662">
        <v>1.0662848126568001</v>
      </c>
      <c r="V1662" t="s">
        <v>111</v>
      </c>
      <c r="W1662" t="s">
        <v>1076</v>
      </c>
      <c r="X1662">
        <v>1.0568107571335901</v>
      </c>
      <c r="Y1662" t="s">
        <v>1077</v>
      </c>
      <c r="Z1662" t="s">
        <v>143</v>
      </c>
      <c r="AA1662">
        <v>1.00319740091302</v>
      </c>
      <c r="AB1662" t="s">
        <v>144</v>
      </c>
      <c r="AN1662">
        <v>687</v>
      </c>
    </row>
    <row r="1663" spans="1:40" x14ac:dyDescent="0.3">
      <c r="A1663" s="32">
        <v>43373</v>
      </c>
      <c r="B1663">
        <v>700100</v>
      </c>
      <c r="C1663">
        <v>0.10199999999999999</v>
      </c>
      <c r="D1663" t="s">
        <v>1163</v>
      </c>
      <c r="E1663" t="s">
        <v>17</v>
      </c>
      <c r="F1663" t="s">
        <v>1498</v>
      </c>
      <c r="G1663">
        <v>0</v>
      </c>
      <c r="H1663">
        <v>1</v>
      </c>
      <c r="I1663">
        <v>0</v>
      </c>
      <c r="J1663">
        <v>0</v>
      </c>
      <c r="K1663" t="s">
        <v>129</v>
      </c>
      <c r="L1663">
        <v>1.6363594622045099</v>
      </c>
      <c r="M1663" t="s">
        <v>708</v>
      </c>
      <c r="N1663" t="s">
        <v>116</v>
      </c>
      <c r="O1663">
        <v>1.11590409523878</v>
      </c>
      <c r="P1663" t="s">
        <v>134</v>
      </c>
      <c r="Q1663" t="s">
        <v>110</v>
      </c>
      <c r="R1663">
        <v>1.0662848126568001</v>
      </c>
      <c r="S1663" t="s">
        <v>111</v>
      </c>
      <c r="T1663" t="s">
        <v>143</v>
      </c>
      <c r="U1663">
        <v>1.00319740091302</v>
      </c>
      <c r="V1663" t="s">
        <v>144</v>
      </c>
      <c r="W1663" t="s">
        <v>108</v>
      </c>
      <c r="X1663">
        <v>0.99686932277824802</v>
      </c>
      <c r="Y1663" t="s">
        <v>174</v>
      </c>
      <c r="Z1663" t="s">
        <v>112</v>
      </c>
      <c r="AA1663">
        <v>0.99264605913871795</v>
      </c>
      <c r="AB1663" t="s">
        <v>1584</v>
      </c>
      <c r="AN1663">
        <v>688</v>
      </c>
    </row>
    <row r="1664" spans="1:40" x14ac:dyDescent="0.3">
      <c r="A1664" s="32">
        <v>43373</v>
      </c>
      <c r="B1664">
        <v>700151</v>
      </c>
      <c r="C1664">
        <v>0.12</v>
      </c>
      <c r="D1664" t="s">
        <v>218</v>
      </c>
      <c r="E1664" t="s">
        <v>17</v>
      </c>
      <c r="F1664" t="s">
        <v>1498</v>
      </c>
      <c r="G1664">
        <v>0</v>
      </c>
      <c r="H1664">
        <v>1</v>
      </c>
      <c r="I1664">
        <v>0</v>
      </c>
      <c r="J1664">
        <v>0</v>
      </c>
      <c r="K1664" t="s">
        <v>129</v>
      </c>
      <c r="L1664">
        <v>1.6363594622045099</v>
      </c>
      <c r="M1664" t="s">
        <v>708</v>
      </c>
      <c r="N1664" t="s">
        <v>106</v>
      </c>
      <c r="O1664">
        <v>1.24881200088203</v>
      </c>
      <c r="P1664" t="s">
        <v>1095</v>
      </c>
      <c r="Q1664" t="s">
        <v>108</v>
      </c>
      <c r="R1664">
        <v>1.12625407714445</v>
      </c>
      <c r="S1664" t="s">
        <v>109</v>
      </c>
      <c r="T1664" t="s">
        <v>116</v>
      </c>
      <c r="U1664">
        <v>1.11590409523878</v>
      </c>
      <c r="V1664" t="s">
        <v>134</v>
      </c>
      <c r="W1664" t="s">
        <v>110</v>
      </c>
      <c r="X1664">
        <v>1.0662848126568001</v>
      </c>
      <c r="Y1664" t="s">
        <v>111</v>
      </c>
      <c r="Z1664" t="s">
        <v>143</v>
      </c>
      <c r="AA1664">
        <v>1.00319740091302</v>
      </c>
      <c r="AB1664" t="s">
        <v>144</v>
      </c>
      <c r="AN1664">
        <v>689</v>
      </c>
    </row>
    <row r="1665" spans="1:40" x14ac:dyDescent="0.3">
      <c r="A1665" s="32">
        <v>43373</v>
      </c>
      <c r="B1665">
        <v>700178</v>
      </c>
      <c r="C1665">
        <v>0.10299999999999999</v>
      </c>
      <c r="D1665" t="s">
        <v>347</v>
      </c>
      <c r="E1665" t="s">
        <v>17</v>
      </c>
      <c r="F1665" t="s">
        <v>1498</v>
      </c>
      <c r="G1665">
        <v>0</v>
      </c>
      <c r="H1665">
        <v>1</v>
      </c>
      <c r="I1665">
        <v>0</v>
      </c>
      <c r="J1665">
        <v>0</v>
      </c>
      <c r="K1665" t="s">
        <v>129</v>
      </c>
      <c r="L1665">
        <v>1.6363594622045099</v>
      </c>
      <c r="M1665" t="s">
        <v>708</v>
      </c>
      <c r="N1665" t="s">
        <v>106</v>
      </c>
      <c r="O1665">
        <v>1.24881200088203</v>
      </c>
      <c r="P1665" t="s">
        <v>1095</v>
      </c>
      <c r="Q1665" t="s">
        <v>110</v>
      </c>
      <c r="R1665">
        <v>1.0662848126568001</v>
      </c>
      <c r="S1665" t="s">
        <v>111</v>
      </c>
      <c r="T1665" t="s">
        <v>1076</v>
      </c>
      <c r="U1665">
        <v>1.0568107571335901</v>
      </c>
      <c r="V1665" t="s">
        <v>1077</v>
      </c>
      <c r="W1665" t="s">
        <v>143</v>
      </c>
      <c r="X1665">
        <v>1.00319740091302</v>
      </c>
      <c r="Y1665" t="s">
        <v>144</v>
      </c>
      <c r="Z1665" t="s">
        <v>112</v>
      </c>
      <c r="AA1665">
        <v>0.982017628506755</v>
      </c>
      <c r="AB1665" t="s">
        <v>1584</v>
      </c>
      <c r="AN1665">
        <v>528</v>
      </c>
    </row>
    <row r="1666" spans="1:40" x14ac:dyDescent="0.3">
      <c r="A1666" s="32">
        <v>43373</v>
      </c>
      <c r="B1666">
        <v>700186</v>
      </c>
      <c r="C1666">
        <v>0.10199999999999999</v>
      </c>
      <c r="D1666" t="s">
        <v>194</v>
      </c>
      <c r="E1666" t="s">
        <v>17</v>
      </c>
      <c r="F1666" t="s">
        <v>1500</v>
      </c>
      <c r="G1666">
        <v>0</v>
      </c>
      <c r="H1666">
        <v>1</v>
      </c>
      <c r="I1666">
        <v>0</v>
      </c>
      <c r="J1666">
        <v>0</v>
      </c>
      <c r="K1666" t="s">
        <v>129</v>
      </c>
      <c r="L1666">
        <v>1.6363594622045099</v>
      </c>
      <c r="M1666" t="s">
        <v>708</v>
      </c>
      <c r="N1666" t="s">
        <v>108</v>
      </c>
      <c r="O1666">
        <v>1.12625407714445</v>
      </c>
      <c r="P1666" t="s">
        <v>109</v>
      </c>
      <c r="Q1666" t="s">
        <v>116</v>
      </c>
      <c r="R1666">
        <v>1.11590409523878</v>
      </c>
      <c r="S1666" t="s">
        <v>134</v>
      </c>
      <c r="T1666" t="s">
        <v>110</v>
      </c>
      <c r="U1666">
        <v>1.0662848126568001</v>
      </c>
      <c r="V1666" t="s">
        <v>111</v>
      </c>
      <c r="W1666" t="s">
        <v>1076</v>
      </c>
      <c r="X1666">
        <v>1.0568107571335901</v>
      </c>
      <c r="Y1666" t="s">
        <v>1077</v>
      </c>
      <c r="Z1666" t="s">
        <v>143</v>
      </c>
      <c r="AA1666">
        <v>1.00319740091302</v>
      </c>
      <c r="AB1666" t="s">
        <v>144</v>
      </c>
      <c r="AN1666">
        <v>822</v>
      </c>
    </row>
    <row r="1667" spans="1:40" x14ac:dyDescent="0.3">
      <c r="A1667" s="32">
        <v>43373</v>
      </c>
      <c r="B1667">
        <v>700199</v>
      </c>
      <c r="C1667">
        <v>0.124</v>
      </c>
      <c r="D1667" t="s">
        <v>252</v>
      </c>
      <c r="E1667" t="s">
        <v>17</v>
      </c>
      <c r="F1667" t="s">
        <v>1498</v>
      </c>
      <c r="G1667">
        <v>0</v>
      </c>
      <c r="H1667">
        <v>1</v>
      </c>
      <c r="I1667">
        <v>0</v>
      </c>
      <c r="J1667">
        <v>0</v>
      </c>
      <c r="K1667" t="s">
        <v>129</v>
      </c>
      <c r="L1667">
        <v>1.6363594622045099</v>
      </c>
      <c r="M1667" t="s">
        <v>708</v>
      </c>
      <c r="N1667" t="s">
        <v>106</v>
      </c>
      <c r="O1667">
        <v>1.24881200088203</v>
      </c>
      <c r="P1667" t="s">
        <v>1095</v>
      </c>
      <c r="Q1667" t="s">
        <v>116</v>
      </c>
      <c r="R1667">
        <v>1.11590409523878</v>
      </c>
      <c r="S1667" t="s">
        <v>134</v>
      </c>
      <c r="T1667" t="s">
        <v>110</v>
      </c>
      <c r="U1667">
        <v>1.0662848126568001</v>
      </c>
      <c r="V1667" t="s">
        <v>111</v>
      </c>
      <c r="W1667" t="s">
        <v>1076</v>
      </c>
      <c r="X1667">
        <v>1.0568107571335901</v>
      </c>
      <c r="Y1667" t="s">
        <v>1077</v>
      </c>
      <c r="Z1667" t="s">
        <v>143</v>
      </c>
      <c r="AA1667">
        <v>1.00319740091302</v>
      </c>
      <c r="AB1667" t="s">
        <v>144</v>
      </c>
      <c r="AN1667">
        <v>785</v>
      </c>
    </row>
    <row r="1668" spans="1:40" x14ac:dyDescent="0.3">
      <c r="A1668" s="32">
        <v>43373</v>
      </c>
      <c r="B1668">
        <v>700207</v>
      </c>
      <c r="C1668">
        <v>0.11</v>
      </c>
      <c r="D1668" t="s">
        <v>409</v>
      </c>
      <c r="E1668" t="s">
        <v>17</v>
      </c>
      <c r="F1668" t="s">
        <v>1498</v>
      </c>
      <c r="G1668">
        <v>0</v>
      </c>
      <c r="H1668">
        <v>1</v>
      </c>
      <c r="I1668">
        <v>0</v>
      </c>
      <c r="J1668">
        <v>0</v>
      </c>
      <c r="K1668" t="s">
        <v>129</v>
      </c>
      <c r="L1668">
        <v>1.6363594622045099</v>
      </c>
      <c r="M1668" t="s">
        <v>708</v>
      </c>
      <c r="N1668" t="s">
        <v>106</v>
      </c>
      <c r="O1668">
        <v>1.24881200088203</v>
      </c>
      <c r="P1668" t="s">
        <v>1095</v>
      </c>
      <c r="Q1668" t="s">
        <v>116</v>
      </c>
      <c r="R1668">
        <v>1.11590409523878</v>
      </c>
      <c r="S1668" t="s">
        <v>134</v>
      </c>
      <c r="T1668" t="s">
        <v>110</v>
      </c>
      <c r="U1668">
        <v>1.0662848126568001</v>
      </c>
      <c r="V1668" t="s">
        <v>111</v>
      </c>
      <c r="W1668" t="s">
        <v>1076</v>
      </c>
      <c r="X1668">
        <v>1.0568107571335901</v>
      </c>
      <c r="Y1668" t="s">
        <v>1077</v>
      </c>
      <c r="Z1668" t="s">
        <v>143</v>
      </c>
      <c r="AA1668">
        <v>1.00319740091302</v>
      </c>
      <c r="AB1668" t="s">
        <v>144</v>
      </c>
      <c r="AN1668">
        <v>773</v>
      </c>
    </row>
    <row r="1669" spans="1:40" x14ac:dyDescent="0.3">
      <c r="A1669" s="32">
        <v>43373</v>
      </c>
      <c r="B1669">
        <v>700210</v>
      </c>
      <c r="C1669">
        <v>0.1</v>
      </c>
      <c r="D1669" t="s">
        <v>647</v>
      </c>
      <c r="E1669" t="s">
        <v>17</v>
      </c>
      <c r="F1669" t="s">
        <v>1500</v>
      </c>
      <c r="G1669">
        <v>0</v>
      </c>
      <c r="H1669">
        <v>1</v>
      </c>
      <c r="I1669">
        <v>0</v>
      </c>
      <c r="J1669">
        <v>0</v>
      </c>
      <c r="K1669" t="s">
        <v>129</v>
      </c>
      <c r="L1669">
        <v>1.6363594622045099</v>
      </c>
      <c r="M1669" t="s">
        <v>708</v>
      </c>
      <c r="N1669" t="s">
        <v>106</v>
      </c>
      <c r="O1669">
        <v>1.24881200088203</v>
      </c>
      <c r="P1669" t="s">
        <v>1095</v>
      </c>
      <c r="Q1669" t="s">
        <v>116</v>
      </c>
      <c r="R1669">
        <v>1.11590409523878</v>
      </c>
      <c r="S1669" t="s">
        <v>134</v>
      </c>
      <c r="T1669" t="s">
        <v>110</v>
      </c>
      <c r="U1669">
        <v>1.0662848126568001</v>
      </c>
      <c r="V1669" t="s">
        <v>111</v>
      </c>
      <c r="W1669" t="s">
        <v>1076</v>
      </c>
      <c r="X1669">
        <v>1.0568107571335901</v>
      </c>
      <c r="Y1669" t="s">
        <v>1077</v>
      </c>
      <c r="Z1669" t="s">
        <v>143</v>
      </c>
      <c r="AA1669">
        <v>1.00319740091302</v>
      </c>
      <c r="AB1669" t="s">
        <v>144</v>
      </c>
      <c r="AN1669">
        <v>55</v>
      </c>
    </row>
    <row r="1670" spans="1:40" x14ac:dyDescent="0.3">
      <c r="A1670" s="32">
        <v>43373</v>
      </c>
      <c r="B1670">
        <v>700239</v>
      </c>
      <c r="C1670">
        <v>0.11600000000000001</v>
      </c>
      <c r="D1670" t="s">
        <v>277</v>
      </c>
      <c r="E1670" t="s">
        <v>17</v>
      </c>
      <c r="F1670" t="s">
        <v>1498</v>
      </c>
      <c r="G1670">
        <v>0</v>
      </c>
      <c r="H1670">
        <v>1</v>
      </c>
      <c r="I1670">
        <v>0</v>
      </c>
      <c r="J1670">
        <v>0</v>
      </c>
      <c r="K1670" t="s">
        <v>129</v>
      </c>
      <c r="L1670">
        <v>1.6363594622045099</v>
      </c>
      <c r="M1670" t="s">
        <v>708</v>
      </c>
      <c r="N1670" t="s">
        <v>106</v>
      </c>
      <c r="O1670">
        <v>1.24881200088203</v>
      </c>
      <c r="P1670" t="s">
        <v>1095</v>
      </c>
      <c r="Q1670" t="s">
        <v>108</v>
      </c>
      <c r="R1670">
        <v>1.12625407714445</v>
      </c>
      <c r="S1670" t="s">
        <v>109</v>
      </c>
      <c r="T1670" t="s">
        <v>116</v>
      </c>
      <c r="U1670">
        <v>1.11590409523878</v>
      </c>
      <c r="V1670" t="s">
        <v>134</v>
      </c>
      <c r="W1670" t="s">
        <v>110</v>
      </c>
      <c r="X1670">
        <v>1.0662848126568001</v>
      </c>
      <c r="Y1670" t="s">
        <v>111</v>
      </c>
      <c r="Z1670" t="s">
        <v>1076</v>
      </c>
      <c r="AA1670">
        <v>1.0568107571335901</v>
      </c>
      <c r="AB1670" t="s">
        <v>1077</v>
      </c>
      <c r="AN1670">
        <v>529</v>
      </c>
    </row>
    <row r="1671" spans="1:40" x14ac:dyDescent="0.3">
      <c r="A1671" s="32">
        <v>43373</v>
      </c>
      <c r="B1671">
        <v>700259</v>
      </c>
      <c r="C1671">
        <v>0.106</v>
      </c>
      <c r="D1671" t="s">
        <v>839</v>
      </c>
      <c r="E1671" t="s">
        <v>17</v>
      </c>
      <c r="F1671" t="s">
        <v>1500</v>
      </c>
      <c r="G1671">
        <v>0</v>
      </c>
      <c r="H1671">
        <v>1</v>
      </c>
      <c r="I1671">
        <v>0</v>
      </c>
      <c r="J1671">
        <v>0</v>
      </c>
      <c r="K1671" t="s">
        <v>129</v>
      </c>
      <c r="L1671">
        <v>1.6363594622045099</v>
      </c>
      <c r="M1671" t="s">
        <v>708</v>
      </c>
      <c r="N1671" t="s">
        <v>106</v>
      </c>
      <c r="O1671">
        <v>1.24881200088203</v>
      </c>
      <c r="P1671" t="s">
        <v>1095</v>
      </c>
      <c r="Q1671" t="s">
        <v>116</v>
      </c>
      <c r="R1671">
        <v>1.11590409523878</v>
      </c>
      <c r="S1671" t="s">
        <v>134</v>
      </c>
      <c r="T1671" t="s">
        <v>110</v>
      </c>
      <c r="U1671">
        <v>1.0662848126568001</v>
      </c>
      <c r="V1671" t="s">
        <v>111</v>
      </c>
      <c r="W1671" t="s">
        <v>143</v>
      </c>
      <c r="X1671">
        <v>1.00319740091302</v>
      </c>
      <c r="Y1671" t="s">
        <v>144</v>
      </c>
      <c r="Z1671" t="s">
        <v>112</v>
      </c>
      <c r="AA1671">
        <v>0.99264605913871795</v>
      </c>
      <c r="AB1671" t="s">
        <v>1584</v>
      </c>
      <c r="AN1671">
        <v>56</v>
      </c>
    </row>
    <row r="1672" spans="1:40" x14ac:dyDescent="0.3">
      <c r="A1672" s="32">
        <v>43373</v>
      </c>
      <c r="B1672">
        <v>700260</v>
      </c>
      <c r="C1672">
        <v>0.10299999999999999</v>
      </c>
      <c r="D1672" t="s">
        <v>203</v>
      </c>
      <c r="E1672" t="s">
        <v>17</v>
      </c>
      <c r="F1672" t="s">
        <v>1498</v>
      </c>
      <c r="G1672">
        <v>0</v>
      </c>
      <c r="H1672">
        <v>1</v>
      </c>
      <c r="I1672">
        <v>0</v>
      </c>
      <c r="J1672">
        <v>0</v>
      </c>
      <c r="K1672" t="s">
        <v>129</v>
      </c>
      <c r="L1672">
        <v>1.6363594622045099</v>
      </c>
      <c r="M1672" t="s">
        <v>708</v>
      </c>
      <c r="N1672" t="s">
        <v>108</v>
      </c>
      <c r="O1672">
        <v>1.12625407714445</v>
      </c>
      <c r="P1672" t="s">
        <v>109</v>
      </c>
      <c r="Q1672" t="s">
        <v>116</v>
      </c>
      <c r="R1672">
        <v>1.11590409523878</v>
      </c>
      <c r="S1672" t="s">
        <v>134</v>
      </c>
      <c r="T1672" t="s">
        <v>110</v>
      </c>
      <c r="U1672">
        <v>1.0662848126568001</v>
      </c>
      <c r="V1672" t="s">
        <v>111</v>
      </c>
      <c r="W1672" t="s">
        <v>1076</v>
      </c>
      <c r="X1672">
        <v>1.0568107571335901</v>
      </c>
      <c r="Y1672" t="s">
        <v>1077</v>
      </c>
      <c r="Z1672" t="s">
        <v>143</v>
      </c>
      <c r="AA1672">
        <v>1.00319740091302</v>
      </c>
      <c r="AB1672" t="s">
        <v>144</v>
      </c>
      <c r="AN1672">
        <v>45</v>
      </c>
    </row>
    <row r="1673" spans="1:40" x14ac:dyDescent="0.3">
      <c r="A1673" s="32">
        <v>43373</v>
      </c>
      <c r="B1673">
        <v>700262</v>
      </c>
      <c r="C1673">
        <v>0.123</v>
      </c>
      <c r="D1673" t="s">
        <v>248</v>
      </c>
      <c r="E1673" t="s">
        <v>17</v>
      </c>
      <c r="F1673" t="s">
        <v>1498</v>
      </c>
      <c r="G1673">
        <v>0</v>
      </c>
      <c r="H1673">
        <v>1</v>
      </c>
      <c r="I1673">
        <v>0</v>
      </c>
      <c r="J1673">
        <v>0</v>
      </c>
      <c r="K1673" t="s">
        <v>129</v>
      </c>
      <c r="L1673">
        <v>1.6363594622045099</v>
      </c>
      <c r="M1673" t="s">
        <v>708</v>
      </c>
      <c r="N1673" t="s">
        <v>106</v>
      </c>
      <c r="O1673">
        <v>1.24881200088203</v>
      </c>
      <c r="P1673" t="s">
        <v>1095</v>
      </c>
      <c r="Q1673" t="s">
        <v>116</v>
      </c>
      <c r="R1673">
        <v>1.11590409523878</v>
      </c>
      <c r="S1673" t="s">
        <v>134</v>
      </c>
      <c r="T1673" t="s">
        <v>110</v>
      </c>
      <c r="U1673">
        <v>1.0662848126568001</v>
      </c>
      <c r="V1673" t="s">
        <v>111</v>
      </c>
      <c r="W1673" t="s">
        <v>143</v>
      </c>
      <c r="X1673">
        <v>1.00319740091302</v>
      </c>
      <c r="Y1673" t="s">
        <v>144</v>
      </c>
      <c r="Z1673" t="s">
        <v>108</v>
      </c>
      <c r="AA1673">
        <v>0.99686932277824802</v>
      </c>
      <c r="AB1673" t="s">
        <v>174</v>
      </c>
      <c r="AN1673">
        <v>700</v>
      </c>
    </row>
    <row r="1674" spans="1:40" x14ac:dyDescent="0.3">
      <c r="A1674" s="32">
        <v>43373</v>
      </c>
      <c r="B1674">
        <v>700271</v>
      </c>
      <c r="C1674">
        <v>0.182</v>
      </c>
      <c r="D1674" t="s">
        <v>464</v>
      </c>
      <c r="E1674" t="s">
        <v>17</v>
      </c>
      <c r="F1674" t="s">
        <v>1500</v>
      </c>
      <c r="G1674">
        <v>0</v>
      </c>
      <c r="H1674">
        <v>1</v>
      </c>
      <c r="I1674">
        <v>0</v>
      </c>
      <c r="J1674">
        <v>0</v>
      </c>
      <c r="K1674" t="s">
        <v>403</v>
      </c>
      <c r="L1674">
        <v>1.8396365157777299</v>
      </c>
      <c r="M1674" t="s">
        <v>608</v>
      </c>
      <c r="N1674" t="s">
        <v>129</v>
      </c>
      <c r="O1674">
        <v>1.6363594622045099</v>
      </c>
      <c r="P1674" t="s">
        <v>708</v>
      </c>
      <c r="Q1674" t="s">
        <v>116</v>
      </c>
      <c r="R1674">
        <v>1.11590409523878</v>
      </c>
      <c r="S1674" t="s">
        <v>134</v>
      </c>
      <c r="T1674" t="s">
        <v>110</v>
      </c>
      <c r="U1674">
        <v>1.0662848126568001</v>
      </c>
      <c r="V1674" t="s">
        <v>111</v>
      </c>
      <c r="W1674" t="s">
        <v>1076</v>
      </c>
      <c r="X1674">
        <v>1.0568107571335901</v>
      </c>
      <c r="Y1674" t="s">
        <v>1077</v>
      </c>
      <c r="Z1674" t="s">
        <v>143</v>
      </c>
      <c r="AA1674">
        <v>1.00319740091302</v>
      </c>
      <c r="AB1674" t="s">
        <v>144</v>
      </c>
      <c r="AN1674">
        <v>792</v>
      </c>
    </row>
    <row r="1675" spans="1:40" x14ac:dyDescent="0.3">
      <c r="A1675" s="32">
        <v>43373</v>
      </c>
      <c r="B1675">
        <v>700285</v>
      </c>
      <c r="C1675">
        <v>0.122</v>
      </c>
      <c r="D1675" t="s">
        <v>382</v>
      </c>
      <c r="E1675" t="s">
        <v>17</v>
      </c>
      <c r="F1675" t="s">
        <v>1498</v>
      </c>
      <c r="G1675">
        <v>0</v>
      </c>
      <c r="H1675">
        <v>1</v>
      </c>
      <c r="I1675">
        <v>0</v>
      </c>
      <c r="J1675">
        <v>0</v>
      </c>
      <c r="K1675" t="s">
        <v>129</v>
      </c>
      <c r="L1675">
        <v>1.6363594622045099</v>
      </c>
      <c r="M1675" t="s">
        <v>708</v>
      </c>
      <c r="N1675" t="s">
        <v>106</v>
      </c>
      <c r="O1675">
        <v>1.24881200088203</v>
      </c>
      <c r="P1675" t="s">
        <v>1095</v>
      </c>
      <c r="Q1675" t="s">
        <v>124</v>
      </c>
      <c r="R1675">
        <v>1.0882273625129699</v>
      </c>
      <c r="S1675" t="s">
        <v>135</v>
      </c>
      <c r="T1675" t="s">
        <v>110</v>
      </c>
      <c r="U1675">
        <v>1.0662848126568001</v>
      </c>
      <c r="V1675" t="s">
        <v>111</v>
      </c>
      <c r="W1675" t="s">
        <v>1076</v>
      </c>
      <c r="X1675">
        <v>1.0568107571335901</v>
      </c>
      <c r="Y1675" t="s">
        <v>1077</v>
      </c>
      <c r="Z1675" t="s">
        <v>143</v>
      </c>
      <c r="AA1675">
        <v>1.00319740091302</v>
      </c>
      <c r="AB1675" t="s">
        <v>144</v>
      </c>
      <c r="AN1675">
        <v>690</v>
      </c>
    </row>
    <row r="1676" spans="1:40" x14ac:dyDescent="0.3">
      <c r="A1676" s="32">
        <v>43373</v>
      </c>
      <c r="B1676">
        <v>700299</v>
      </c>
      <c r="C1676">
        <v>0.10299999999999999</v>
      </c>
      <c r="D1676" t="s">
        <v>764</v>
      </c>
      <c r="E1676" t="s">
        <v>17</v>
      </c>
      <c r="F1676" t="s">
        <v>1498</v>
      </c>
      <c r="G1676">
        <v>0</v>
      </c>
      <c r="H1676">
        <v>1</v>
      </c>
      <c r="I1676">
        <v>0</v>
      </c>
      <c r="J1676">
        <v>0</v>
      </c>
      <c r="K1676" t="s">
        <v>129</v>
      </c>
      <c r="L1676">
        <v>1.6363594622045099</v>
      </c>
      <c r="M1676" t="s">
        <v>708</v>
      </c>
      <c r="N1676" t="s">
        <v>106</v>
      </c>
      <c r="O1676">
        <v>1.24881200088203</v>
      </c>
      <c r="P1676" t="s">
        <v>1095</v>
      </c>
      <c r="Q1676" t="s">
        <v>110</v>
      </c>
      <c r="R1676">
        <v>1.0662848126568001</v>
      </c>
      <c r="S1676" t="s">
        <v>111</v>
      </c>
      <c r="T1676" t="s">
        <v>143</v>
      </c>
      <c r="U1676">
        <v>1.00319740091302</v>
      </c>
      <c r="V1676" t="s">
        <v>144</v>
      </c>
      <c r="W1676" t="s">
        <v>403</v>
      </c>
      <c r="X1676">
        <v>0.97956923800433404</v>
      </c>
      <c r="Y1676" t="s">
        <v>404</v>
      </c>
      <c r="Z1676" t="s">
        <v>1076</v>
      </c>
      <c r="AA1676">
        <v>0.96773565000357498</v>
      </c>
      <c r="AB1676" t="s">
        <v>1092</v>
      </c>
      <c r="AN1676">
        <v>786</v>
      </c>
    </row>
    <row r="1677" spans="1:40" x14ac:dyDescent="0.3">
      <c r="A1677" s="32">
        <v>43373</v>
      </c>
      <c r="B1677">
        <v>700320</v>
      </c>
      <c r="C1677">
        <v>0.111</v>
      </c>
      <c r="D1677" t="s">
        <v>460</v>
      </c>
      <c r="E1677" t="s">
        <v>17</v>
      </c>
      <c r="F1677" t="s">
        <v>1500</v>
      </c>
      <c r="G1677">
        <v>0</v>
      </c>
      <c r="H1677">
        <v>1</v>
      </c>
      <c r="I1677">
        <v>0</v>
      </c>
      <c r="J1677">
        <v>0</v>
      </c>
      <c r="K1677" t="s">
        <v>129</v>
      </c>
      <c r="L1677">
        <v>1.6363594622045099</v>
      </c>
      <c r="M1677" t="s">
        <v>708</v>
      </c>
      <c r="N1677" t="s">
        <v>106</v>
      </c>
      <c r="O1677">
        <v>1.24881200088203</v>
      </c>
      <c r="P1677" t="s">
        <v>1095</v>
      </c>
      <c r="Q1677" t="s">
        <v>110</v>
      </c>
      <c r="R1677">
        <v>1.0662848126568001</v>
      </c>
      <c r="S1677" t="s">
        <v>111</v>
      </c>
      <c r="T1677" t="s">
        <v>1076</v>
      </c>
      <c r="U1677">
        <v>1.0568107571335901</v>
      </c>
      <c r="V1677" t="s">
        <v>1077</v>
      </c>
      <c r="W1677" t="s">
        <v>143</v>
      </c>
      <c r="X1677">
        <v>1.00319740091302</v>
      </c>
      <c r="Y1677" t="s">
        <v>144</v>
      </c>
      <c r="Z1677" t="s">
        <v>112</v>
      </c>
      <c r="AA1677">
        <v>0.99264605913871795</v>
      </c>
      <c r="AB1677" t="s">
        <v>1584</v>
      </c>
      <c r="AN1677">
        <v>158</v>
      </c>
    </row>
    <row r="1678" spans="1:40" x14ac:dyDescent="0.3">
      <c r="A1678" s="32">
        <v>43373</v>
      </c>
      <c r="B1678">
        <v>700374</v>
      </c>
      <c r="C1678">
        <v>0.10299999999999999</v>
      </c>
      <c r="D1678" t="s">
        <v>1186</v>
      </c>
      <c r="E1678" t="s">
        <v>17</v>
      </c>
      <c r="F1678" t="s">
        <v>1498</v>
      </c>
      <c r="G1678">
        <v>0</v>
      </c>
      <c r="H1678">
        <v>1</v>
      </c>
      <c r="I1678">
        <v>0</v>
      </c>
      <c r="J1678">
        <v>0</v>
      </c>
      <c r="K1678" t="s">
        <v>129</v>
      </c>
      <c r="L1678">
        <v>1.6363594622045099</v>
      </c>
      <c r="M1678" t="s">
        <v>708</v>
      </c>
      <c r="N1678" t="s">
        <v>108</v>
      </c>
      <c r="O1678">
        <v>1.12625407714445</v>
      </c>
      <c r="P1678" t="s">
        <v>109</v>
      </c>
      <c r="Q1678" t="s">
        <v>116</v>
      </c>
      <c r="R1678">
        <v>1.11590409523878</v>
      </c>
      <c r="S1678" t="s">
        <v>134</v>
      </c>
      <c r="T1678" t="s">
        <v>124</v>
      </c>
      <c r="U1678">
        <v>1.0882273625129699</v>
      </c>
      <c r="V1678" t="s">
        <v>135</v>
      </c>
      <c r="W1678" t="s">
        <v>110</v>
      </c>
      <c r="X1678">
        <v>1.0662848126568001</v>
      </c>
      <c r="Y1678" t="s">
        <v>111</v>
      </c>
      <c r="Z1678" t="s">
        <v>1076</v>
      </c>
      <c r="AA1678">
        <v>1.0568107571335901</v>
      </c>
      <c r="AB1678" t="s">
        <v>1077</v>
      </c>
      <c r="AN1678">
        <v>46</v>
      </c>
    </row>
    <row r="1679" spans="1:40" x14ac:dyDescent="0.3">
      <c r="A1679" s="32">
        <v>43373</v>
      </c>
      <c r="B1679">
        <v>700390</v>
      </c>
      <c r="C1679">
        <v>0.10199999999999999</v>
      </c>
      <c r="D1679" t="s">
        <v>299</v>
      </c>
      <c r="E1679" t="s">
        <v>17</v>
      </c>
      <c r="F1679" t="s">
        <v>1500</v>
      </c>
      <c r="G1679">
        <v>0</v>
      </c>
      <c r="H1679">
        <v>1</v>
      </c>
      <c r="I1679">
        <v>0</v>
      </c>
      <c r="J1679">
        <v>0</v>
      </c>
      <c r="K1679" t="s">
        <v>129</v>
      </c>
      <c r="L1679">
        <v>1.6363594622045099</v>
      </c>
      <c r="M1679" t="s">
        <v>708</v>
      </c>
      <c r="N1679" t="s">
        <v>110</v>
      </c>
      <c r="O1679">
        <v>1.0662848126568001</v>
      </c>
      <c r="P1679" t="s">
        <v>111</v>
      </c>
      <c r="Q1679" t="s">
        <v>1076</v>
      </c>
      <c r="R1679">
        <v>1.0568107571335901</v>
      </c>
      <c r="S1679" t="s">
        <v>1077</v>
      </c>
      <c r="T1679" t="s">
        <v>143</v>
      </c>
      <c r="U1679">
        <v>1.00319740091302</v>
      </c>
      <c r="V1679" t="s">
        <v>144</v>
      </c>
      <c r="W1679" t="s">
        <v>108</v>
      </c>
      <c r="X1679">
        <v>0.99686932277824802</v>
      </c>
      <c r="Y1679" t="s">
        <v>174</v>
      </c>
      <c r="Z1679" t="s">
        <v>403</v>
      </c>
      <c r="AA1679">
        <v>0.97956923800433404</v>
      </c>
      <c r="AB1679" t="s">
        <v>404</v>
      </c>
      <c r="AN1679">
        <v>823</v>
      </c>
    </row>
    <row r="1680" spans="1:40" x14ac:dyDescent="0.3">
      <c r="A1680" s="32">
        <v>43373</v>
      </c>
      <c r="B1680">
        <v>700396</v>
      </c>
      <c r="C1680">
        <v>9.9000000000000005E-2</v>
      </c>
      <c r="D1680" t="s">
        <v>122</v>
      </c>
      <c r="E1680" t="s">
        <v>17</v>
      </c>
      <c r="F1680" t="s">
        <v>1498</v>
      </c>
      <c r="G1680">
        <v>0</v>
      </c>
      <c r="H1680">
        <v>1</v>
      </c>
      <c r="I1680">
        <v>0</v>
      </c>
      <c r="J1680">
        <v>0</v>
      </c>
      <c r="K1680" t="s">
        <v>129</v>
      </c>
      <c r="L1680">
        <v>1.6363594622045099</v>
      </c>
      <c r="M1680" t="s">
        <v>708</v>
      </c>
      <c r="N1680" t="s">
        <v>106</v>
      </c>
      <c r="O1680">
        <v>1.24881200088203</v>
      </c>
      <c r="P1680" t="s">
        <v>1095</v>
      </c>
      <c r="Q1680" t="s">
        <v>116</v>
      </c>
      <c r="R1680">
        <v>1.11590409523878</v>
      </c>
      <c r="S1680" t="s">
        <v>134</v>
      </c>
      <c r="T1680" t="s">
        <v>110</v>
      </c>
      <c r="U1680">
        <v>1.0662848126568001</v>
      </c>
      <c r="V1680" t="s">
        <v>111</v>
      </c>
      <c r="W1680" t="s">
        <v>1076</v>
      </c>
      <c r="X1680">
        <v>1.0568107571335901</v>
      </c>
      <c r="Y1680" t="s">
        <v>1077</v>
      </c>
      <c r="Z1680" t="s">
        <v>143</v>
      </c>
      <c r="AA1680">
        <v>1.00319740091302</v>
      </c>
      <c r="AB1680" t="s">
        <v>144</v>
      </c>
      <c r="AN1680">
        <v>701</v>
      </c>
    </row>
    <row r="1681" spans="1:40" x14ac:dyDescent="0.3">
      <c r="A1681" s="32">
        <v>43373</v>
      </c>
      <c r="B1681">
        <v>700399</v>
      </c>
      <c r="C1681">
        <v>0.17199999999999999</v>
      </c>
      <c r="D1681" t="s">
        <v>299</v>
      </c>
      <c r="E1681" t="s">
        <v>17</v>
      </c>
      <c r="F1681" t="s">
        <v>1500</v>
      </c>
      <c r="G1681">
        <v>0</v>
      </c>
      <c r="H1681">
        <v>1</v>
      </c>
      <c r="I1681">
        <v>0</v>
      </c>
      <c r="J1681">
        <v>0</v>
      </c>
      <c r="K1681" t="s">
        <v>403</v>
      </c>
      <c r="L1681">
        <v>1.8396365157777299</v>
      </c>
      <c r="M1681" t="s">
        <v>608</v>
      </c>
      <c r="N1681" t="s">
        <v>129</v>
      </c>
      <c r="O1681">
        <v>1.6363594622045099</v>
      </c>
      <c r="P1681" t="s">
        <v>708</v>
      </c>
      <c r="Q1681" t="s">
        <v>106</v>
      </c>
      <c r="R1681">
        <v>1.24881200088203</v>
      </c>
      <c r="S1681" t="s">
        <v>1095</v>
      </c>
      <c r="T1681" t="s">
        <v>110</v>
      </c>
      <c r="U1681">
        <v>1.0662848126568001</v>
      </c>
      <c r="V1681" t="s">
        <v>111</v>
      </c>
      <c r="W1681" t="s">
        <v>1076</v>
      </c>
      <c r="X1681">
        <v>1.0568107571335901</v>
      </c>
      <c r="Y1681" t="s">
        <v>1077</v>
      </c>
      <c r="Z1681" t="s">
        <v>143</v>
      </c>
      <c r="AA1681">
        <v>1.00319740091302</v>
      </c>
      <c r="AB1681" t="s">
        <v>144</v>
      </c>
      <c r="AN1681">
        <v>787</v>
      </c>
    </row>
    <row r="1682" spans="1:40" x14ac:dyDescent="0.3">
      <c r="A1682" s="32">
        <v>43373</v>
      </c>
      <c r="B1682">
        <v>700409</v>
      </c>
      <c r="C1682">
        <v>0.107</v>
      </c>
      <c r="D1682" t="s">
        <v>122</v>
      </c>
      <c r="E1682" t="s">
        <v>17</v>
      </c>
      <c r="F1682" t="s">
        <v>1500</v>
      </c>
      <c r="G1682">
        <v>0</v>
      </c>
      <c r="H1682">
        <v>1</v>
      </c>
      <c r="I1682">
        <v>0</v>
      </c>
      <c r="J1682">
        <v>0</v>
      </c>
      <c r="K1682" t="s">
        <v>129</v>
      </c>
      <c r="L1682">
        <v>1.6363594622045099</v>
      </c>
      <c r="M1682" t="s">
        <v>708</v>
      </c>
      <c r="N1682" t="s">
        <v>110</v>
      </c>
      <c r="O1682">
        <v>1.0662848126568001</v>
      </c>
      <c r="P1682" t="s">
        <v>111</v>
      </c>
      <c r="Q1682" t="s">
        <v>1076</v>
      </c>
      <c r="R1682">
        <v>1.0568107571335901</v>
      </c>
      <c r="S1682" t="s">
        <v>1077</v>
      </c>
      <c r="T1682" t="s">
        <v>143</v>
      </c>
      <c r="U1682">
        <v>1.00319740091302</v>
      </c>
      <c r="V1682" t="s">
        <v>144</v>
      </c>
      <c r="W1682" t="s">
        <v>112</v>
      </c>
      <c r="X1682">
        <v>0.99373936777646399</v>
      </c>
      <c r="Y1682" t="s">
        <v>1584</v>
      </c>
      <c r="Z1682" t="s">
        <v>106</v>
      </c>
      <c r="AA1682">
        <v>0.99049321666697698</v>
      </c>
      <c r="AB1682" t="s">
        <v>692</v>
      </c>
      <c r="AN1682">
        <v>47</v>
      </c>
    </row>
    <row r="1683" spans="1:40" x14ac:dyDescent="0.3">
      <c r="A1683" s="32">
        <v>43373</v>
      </c>
      <c r="B1683">
        <v>700437</v>
      </c>
      <c r="C1683">
        <v>0.12</v>
      </c>
      <c r="D1683" t="s">
        <v>152</v>
      </c>
      <c r="E1683" t="s">
        <v>17</v>
      </c>
      <c r="F1683" t="s">
        <v>1498</v>
      </c>
      <c r="G1683">
        <v>0</v>
      </c>
      <c r="H1683">
        <v>1</v>
      </c>
      <c r="I1683">
        <v>0</v>
      </c>
      <c r="J1683">
        <v>0</v>
      </c>
      <c r="K1683" t="s">
        <v>129</v>
      </c>
      <c r="L1683">
        <v>1.6363594622045099</v>
      </c>
      <c r="M1683" t="s">
        <v>708</v>
      </c>
      <c r="N1683" t="s">
        <v>106</v>
      </c>
      <c r="O1683">
        <v>1.24881200088203</v>
      </c>
      <c r="P1683" t="s">
        <v>1095</v>
      </c>
      <c r="Q1683" t="s">
        <v>116</v>
      </c>
      <c r="R1683">
        <v>1.11590409523878</v>
      </c>
      <c r="S1683" t="s">
        <v>134</v>
      </c>
      <c r="T1683" t="s">
        <v>110</v>
      </c>
      <c r="U1683">
        <v>1.0662848126568001</v>
      </c>
      <c r="V1683" t="s">
        <v>111</v>
      </c>
      <c r="W1683" t="s">
        <v>1076</v>
      </c>
      <c r="X1683">
        <v>1.0568107571335901</v>
      </c>
      <c r="Y1683" t="s">
        <v>1077</v>
      </c>
      <c r="Z1683" t="s">
        <v>143</v>
      </c>
      <c r="AA1683">
        <v>1.00319740091302</v>
      </c>
      <c r="AB1683" t="s">
        <v>144</v>
      </c>
      <c r="AN1683">
        <v>793</v>
      </c>
    </row>
    <row r="1684" spans="1:40" x14ac:dyDescent="0.3">
      <c r="A1684" s="32">
        <v>43373</v>
      </c>
      <c r="B1684">
        <v>700446</v>
      </c>
      <c r="C1684">
        <v>0.105</v>
      </c>
      <c r="D1684" t="s">
        <v>230</v>
      </c>
      <c r="E1684" t="s">
        <v>17</v>
      </c>
      <c r="F1684" t="s">
        <v>1498</v>
      </c>
      <c r="G1684">
        <v>0</v>
      </c>
      <c r="H1684">
        <v>1</v>
      </c>
      <c r="I1684">
        <v>0</v>
      </c>
      <c r="J1684">
        <v>0</v>
      </c>
      <c r="K1684" t="s">
        <v>129</v>
      </c>
      <c r="L1684">
        <v>1.6363594622045099</v>
      </c>
      <c r="M1684" t="s">
        <v>708</v>
      </c>
      <c r="N1684" t="s">
        <v>106</v>
      </c>
      <c r="O1684">
        <v>1.24881200088203</v>
      </c>
      <c r="P1684" t="s">
        <v>1095</v>
      </c>
      <c r="Q1684" t="s">
        <v>116</v>
      </c>
      <c r="R1684">
        <v>1.11590409523878</v>
      </c>
      <c r="S1684" t="s">
        <v>134</v>
      </c>
      <c r="T1684" t="s">
        <v>110</v>
      </c>
      <c r="U1684">
        <v>1.0662848126568001</v>
      </c>
      <c r="V1684" t="s">
        <v>111</v>
      </c>
      <c r="W1684" t="s">
        <v>1076</v>
      </c>
      <c r="X1684">
        <v>1.0568107571335901</v>
      </c>
      <c r="Y1684" t="s">
        <v>1077</v>
      </c>
      <c r="Z1684" t="s">
        <v>143</v>
      </c>
      <c r="AA1684">
        <v>1.00319740091302</v>
      </c>
      <c r="AB1684" t="s">
        <v>144</v>
      </c>
      <c r="AN1684">
        <v>782</v>
      </c>
    </row>
    <row r="1685" spans="1:40" x14ac:dyDescent="0.3">
      <c r="A1685" s="32">
        <v>43373</v>
      </c>
      <c r="B1685">
        <v>700467</v>
      </c>
      <c r="C1685">
        <v>0.128</v>
      </c>
      <c r="D1685" t="s">
        <v>194</v>
      </c>
      <c r="E1685" t="s">
        <v>17</v>
      </c>
      <c r="F1685" t="s">
        <v>1500</v>
      </c>
      <c r="G1685">
        <v>0</v>
      </c>
      <c r="H1685">
        <v>1</v>
      </c>
      <c r="I1685">
        <v>0</v>
      </c>
      <c r="J1685">
        <v>0</v>
      </c>
      <c r="K1685" t="s">
        <v>129</v>
      </c>
      <c r="L1685">
        <v>1.6363594622045099</v>
      </c>
      <c r="M1685" t="s">
        <v>708</v>
      </c>
      <c r="N1685" t="s">
        <v>106</v>
      </c>
      <c r="O1685">
        <v>1.24881200088203</v>
      </c>
      <c r="P1685" t="s">
        <v>1095</v>
      </c>
      <c r="Q1685" t="s">
        <v>108</v>
      </c>
      <c r="R1685">
        <v>1.12625407714445</v>
      </c>
      <c r="S1685" t="s">
        <v>109</v>
      </c>
      <c r="T1685" t="s">
        <v>116</v>
      </c>
      <c r="U1685">
        <v>1.11590409523878</v>
      </c>
      <c r="V1685" t="s">
        <v>134</v>
      </c>
      <c r="W1685" t="s">
        <v>124</v>
      </c>
      <c r="X1685">
        <v>1.0882273625129699</v>
      </c>
      <c r="Y1685" t="s">
        <v>135</v>
      </c>
      <c r="Z1685" t="s">
        <v>110</v>
      </c>
      <c r="AA1685">
        <v>1.0662848126568001</v>
      </c>
      <c r="AB1685" t="s">
        <v>111</v>
      </c>
      <c r="AN1685">
        <v>776</v>
      </c>
    </row>
    <row r="1686" spans="1:40" x14ac:dyDescent="0.3">
      <c r="A1686" s="32">
        <v>43373</v>
      </c>
      <c r="B1686">
        <v>700468</v>
      </c>
      <c r="C1686">
        <v>0.10100000000000001</v>
      </c>
      <c r="D1686" t="s">
        <v>137</v>
      </c>
      <c r="E1686" t="s">
        <v>17</v>
      </c>
      <c r="F1686" t="s">
        <v>1500</v>
      </c>
      <c r="G1686">
        <v>0</v>
      </c>
      <c r="H1686">
        <v>1</v>
      </c>
      <c r="I1686">
        <v>0</v>
      </c>
      <c r="J1686">
        <v>0</v>
      </c>
      <c r="K1686" t="s">
        <v>129</v>
      </c>
      <c r="L1686">
        <v>1.6363594622045099</v>
      </c>
      <c r="M1686" t="s">
        <v>708</v>
      </c>
      <c r="N1686" t="s">
        <v>106</v>
      </c>
      <c r="O1686">
        <v>1.24881200088203</v>
      </c>
      <c r="P1686" t="s">
        <v>1095</v>
      </c>
      <c r="Q1686" t="s">
        <v>116</v>
      </c>
      <c r="R1686">
        <v>1.11590409523878</v>
      </c>
      <c r="S1686" t="s">
        <v>134</v>
      </c>
      <c r="T1686" t="s">
        <v>110</v>
      </c>
      <c r="U1686">
        <v>1.0662848126568001</v>
      </c>
      <c r="V1686" t="s">
        <v>111</v>
      </c>
      <c r="W1686" t="s">
        <v>1076</v>
      </c>
      <c r="X1686">
        <v>1.0568107571335901</v>
      </c>
      <c r="Y1686" t="s">
        <v>1077</v>
      </c>
      <c r="Z1686" t="s">
        <v>143</v>
      </c>
      <c r="AA1686">
        <v>1.00319740091302</v>
      </c>
      <c r="AB1686" t="s">
        <v>144</v>
      </c>
      <c r="AN1686">
        <v>632</v>
      </c>
    </row>
    <row r="1687" spans="1:40" x14ac:dyDescent="0.3">
      <c r="A1687" s="32">
        <v>43373</v>
      </c>
      <c r="B1687">
        <v>700505</v>
      </c>
      <c r="C1687">
        <v>0.13500000000000001</v>
      </c>
      <c r="D1687" t="s">
        <v>347</v>
      </c>
      <c r="E1687" t="s">
        <v>17</v>
      </c>
      <c r="F1687" t="s">
        <v>1498</v>
      </c>
      <c r="G1687">
        <v>0</v>
      </c>
      <c r="H1687">
        <v>1</v>
      </c>
      <c r="I1687">
        <v>0</v>
      </c>
      <c r="J1687">
        <v>0</v>
      </c>
      <c r="K1687" t="s">
        <v>129</v>
      </c>
      <c r="L1687">
        <v>1.6363594622045099</v>
      </c>
      <c r="M1687" t="s">
        <v>708</v>
      </c>
      <c r="N1687" t="s">
        <v>106</v>
      </c>
      <c r="O1687">
        <v>1.24881200088203</v>
      </c>
      <c r="P1687" t="s">
        <v>1095</v>
      </c>
      <c r="Q1687" t="s">
        <v>116</v>
      </c>
      <c r="R1687">
        <v>1.11590409523878</v>
      </c>
      <c r="S1687" t="s">
        <v>134</v>
      </c>
      <c r="T1687" t="s">
        <v>110</v>
      </c>
      <c r="U1687">
        <v>1.0662848126568001</v>
      </c>
      <c r="V1687" t="s">
        <v>111</v>
      </c>
      <c r="W1687" t="s">
        <v>1076</v>
      </c>
      <c r="X1687">
        <v>1.0568107571335901</v>
      </c>
      <c r="Y1687" t="s">
        <v>1077</v>
      </c>
      <c r="Z1687" t="s">
        <v>143</v>
      </c>
      <c r="AA1687">
        <v>1.00319740091302</v>
      </c>
      <c r="AB1687" t="s">
        <v>144</v>
      </c>
      <c r="AN1687">
        <v>783</v>
      </c>
    </row>
    <row r="1688" spans="1:40" x14ac:dyDescent="0.3">
      <c r="A1688" s="32">
        <v>43373</v>
      </c>
      <c r="B1688">
        <v>700536</v>
      </c>
      <c r="C1688">
        <v>0.109</v>
      </c>
      <c r="D1688" t="s">
        <v>1163</v>
      </c>
      <c r="E1688" t="s">
        <v>17</v>
      </c>
      <c r="F1688" t="s">
        <v>1498</v>
      </c>
      <c r="G1688">
        <v>0</v>
      </c>
      <c r="H1688">
        <v>1</v>
      </c>
      <c r="I1688">
        <v>0</v>
      </c>
      <c r="J1688">
        <v>0</v>
      </c>
      <c r="K1688" t="s">
        <v>129</v>
      </c>
      <c r="L1688">
        <v>1.6363594622045099</v>
      </c>
      <c r="M1688" t="s">
        <v>708</v>
      </c>
      <c r="N1688" t="s">
        <v>106</v>
      </c>
      <c r="O1688">
        <v>1.24881200088203</v>
      </c>
      <c r="P1688" t="s">
        <v>1095</v>
      </c>
      <c r="Q1688" t="s">
        <v>116</v>
      </c>
      <c r="R1688">
        <v>1.11590409523878</v>
      </c>
      <c r="S1688" t="s">
        <v>134</v>
      </c>
      <c r="T1688" t="s">
        <v>110</v>
      </c>
      <c r="U1688">
        <v>1.0662848126568001</v>
      </c>
      <c r="V1688" t="s">
        <v>111</v>
      </c>
      <c r="W1688" t="s">
        <v>1076</v>
      </c>
      <c r="X1688">
        <v>1.0568107571335901</v>
      </c>
      <c r="Y1688" t="s">
        <v>1077</v>
      </c>
      <c r="Z1688" t="s">
        <v>143</v>
      </c>
      <c r="AA1688">
        <v>1.00319740091302</v>
      </c>
      <c r="AB1688" t="s">
        <v>144</v>
      </c>
      <c r="AN1688">
        <v>633</v>
      </c>
    </row>
    <row r="1689" spans="1:40" x14ac:dyDescent="0.3">
      <c r="A1689" s="32">
        <v>43373</v>
      </c>
      <c r="B1689">
        <v>700581</v>
      </c>
      <c r="C1689">
        <v>0.11</v>
      </c>
      <c r="D1689" t="s">
        <v>241</v>
      </c>
      <c r="E1689" t="s">
        <v>17</v>
      </c>
      <c r="F1689" t="s">
        <v>1500</v>
      </c>
      <c r="G1689">
        <v>0</v>
      </c>
      <c r="H1689">
        <v>1</v>
      </c>
      <c r="I1689">
        <v>0</v>
      </c>
      <c r="J1689">
        <v>0</v>
      </c>
      <c r="K1689" t="s">
        <v>129</v>
      </c>
      <c r="L1689">
        <v>1.6363594622045099</v>
      </c>
      <c r="M1689" t="s">
        <v>708</v>
      </c>
      <c r="N1689" t="s">
        <v>106</v>
      </c>
      <c r="O1689">
        <v>1.24881200088203</v>
      </c>
      <c r="P1689" t="s">
        <v>1095</v>
      </c>
      <c r="Q1689" t="s">
        <v>116</v>
      </c>
      <c r="R1689">
        <v>1.11590409523878</v>
      </c>
      <c r="S1689" t="s">
        <v>134</v>
      </c>
      <c r="T1689" t="s">
        <v>110</v>
      </c>
      <c r="U1689">
        <v>1.0662848126568001</v>
      </c>
      <c r="V1689" t="s">
        <v>111</v>
      </c>
      <c r="W1689" t="s">
        <v>1076</v>
      </c>
      <c r="X1689">
        <v>1.0568107571335901</v>
      </c>
      <c r="Y1689" t="s">
        <v>1077</v>
      </c>
      <c r="Z1689" t="s">
        <v>143</v>
      </c>
      <c r="AA1689">
        <v>1.00319740091302</v>
      </c>
      <c r="AB1689" t="s">
        <v>144</v>
      </c>
      <c r="AN1689">
        <v>147</v>
      </c>
    </row>
    <row r="1690" spans="1:40" x14ac:dyDescent="0.3">
      <c r="A1690" s="32">
        <v>43373</v>
      </c>
      <c r="B1690">
        <v>70353</v>
      </c>
      <c r="C1690">
        <v>9.9000000000000005E-2</v>
      </c>
      <c r="D1690" t="s">
        <v>273</v>
      </c>
      <c r="E1690" t="s">
        <v>18</v>
      </c>
      <c r="F1690" t="s">
        <v>1332</v>
      </c>
      <c r="G1690">
        <v>0</v>
      </c>
      <c r="H1690">
        <v>1</v>
      </c>
      <c r="I1690">
        <v>0</v>
      </c>
      <c r="J1690">
        <v>0</v>
      </c>
      <c r="K1690" t="s">
        <v>106</v>
      </c>
      <c r="L1690">
        <v>2.79676223616134</v>
      </c>
      <c r="M1690" t="s">
        <v>702</v>
      </c>
      <c r="N1690" t="s">
        <v>124</v>
      </c>
      <c r="O1690">
        <v>1.0882273625129699</v>
      </c>
      <c r="P1690" t="s">
        <v>135</v>
      </c>
      <c r="Q1690" t="s">
        <v>1076</v>
      </c>
      <c r="R1690">
        <v>1.0568107571335901</v>
      </c>
      <c r="S1690" t="s">
        <v>1077</v>
      </c>
      <c r="T1690" t="s">
        <v>143</v>
      </c>
      <c r="U1690">
        <v>1.04323576308217</v>
      </c>
      <c r="V1690" t="s">
        <v>149</v>
      </c>
      <c r="W1690" t="s">
        <v>403</v>
      </c>
      <c r="X1690">
        <v>0.97956923800433404</v>
      </c>
      <c r="Y1690" t="s">
        <v>404</v>
      </c>
      <c r="Z1690" t="s">
        <v>108</v>
      </c>
      <c r="AA1690">
        <v>0.966565678158949</v>
      </c>
      <c r="AB1690" t="s">
        <v>946</v>
      </c>
      <c r="AC1690">
        <v>836778</v>
      </c>
      <c r="AD1690">
        <v>1267231</v>
      </c>
      <c r="AE1690">
        <v>2819472</v>
      </c>
      <c r="AF1690" t="s">
        <v>118</v>
      </c>
      <c r="AH1690" s="41" t="s">
        <v>1744</v>
      </c>
      <c r="AI1690" t="s">
        <v>120</v>
      </c>
      <c r="AJ1690" t="s">
        <v>121</v>
      </c>
      <c r="AK1690" s="32">
        <v>43411</v>
      </c>
      <c r="AL1690" s="32">
        <v>43411</v>
      </c>
      <c r="AM1690">
        <v>38</v>
      </c>
      <c r="AN1690">
        <v>1</v>
      </c>
    </row>
    <row r="1691" spans="1:40" x14ac:dyDescent="0.3">
      <c r="A1691" s="32">
        <v>43373</v>
      </c>
      <c r="B1691">
        <v>73290</v>
      </c>
      <c r="C1691">
        <v>9.9000000000000005E-2</v>
      </c>
      <c r="D1691" t="s">
        <v>270</v>
      </c>
      <c r="E1691" t="s">
        <v>12</v>
      </c>
      <c r="F1691" t="s">
        <v>353</v>
      </c>
      <c r="G1691">
        <v>0</v>
      </c>
      <c r="H1691">
        <v>0</v>
      </c>
      <c r="I1691">
        <v>0</v>
      </c>
      <c r="J1691">
        <v>1</v>
      </c>
      <c r="K1691" t="s">
        <v>403</v>
      </c>
      <c r="L1691">
        <v>1.8396365157777299</v>
      </c>
      <c r="M1691" t="s">
        <v>608</v>
      </c>
      <c r="N1691" t="s">
        <v>1073</v>
      </c>
      <c r="O1691">
        <v>1.0245044383941999</v>
      </c>
      <c r="P1691" t="s">
        <v>1074</v>
      </c>
      <c r="Q1691" t="s">
        <v>143</v>
      </c>
      <c r="R1691">
        <v>1.00319740091302</v>
      </c>
      <c r="S1691" t="s">
        <v>144</v>
      </c>
      <c r="T1691" t="s">
        <v>108</v>
      </c>
      <c r="U1691">
        <v>0.99686932277824802</v>
      </c>
      <c r="V1691" t="s">
        <v>174</v>
      </c>
      <c r="W1691" t="s">
        <v>106</v>
      </c>
      <c r="X1691">
        <v>0.99049321666697698</v>
      </c>
      <c r="Y1691" t="s">
        <v>692</v>
      </c>
      <c r="Z1691" t="s">
        <v>1076</v>
      </c>
      <c r="AA1691">
        <v>0.96773565000357498</v>
      </c>
      <c r="AB1691" t="s">
        <v>1092</v>
      </c>
      <c r="AC1691">
        <v>851012</v>
      </c>
      <c r="AD1691">
        <v>1291622</v>
      </c>
      <c r="AE1691">
        <v>1821024</v>
      </c>
      <c r="AF1691" t="s">
        <v>118</v>
      </c>
      <c r="AG1691" t="s">
        <v>1745</v>
      </c>
      <c r="AH1691" s="41" t="s">
        <v>1746</v>
      </c>
      <c r="AI1691" t="s">
        <v>158</v>
      </c>
      <c r="AJ1691" t="s">
        <v>121</v>
      </c>
      <c r="AK1691" s="32">
        <v>43452</v>
      </c>
      <c r="AL1691" s="32">
        <v>43452</v>
      </c>
      <c r="AM1691">
        <v>79</v>
      </c>
      <c r="AN1691">
        <v>1</v>
      </c>
    </row>
    <row r="1692" spans="1:40" x14ac:dyDescent="0.3">
      <c r="A1692" s="32">
        <v>43373</v>
      </c>
      <c r="B1692">
        <v>73696</v>
      </c>
      <c r="C1692">
        <v>0.109</v>
      </c>
      <c r="D1692" t="s">
        <v>423</v>
      </c>
      <c r="E1692" t="s">
        <v>18</v>
      </c>
      <c r="F1692" t="s">
        <v>1351</v>
      </c>
      <c r="G1692">
        <v>0</v>
      </c>
      <c r="H1692">
        <v>1</v>
      </c>
      <c r="I1692">
        <v>0</v>
      </c>
      <c r="J1692">
        <v>0</v>
      </c>
      <c r="K1692" t="s">
        <v>143</v>
      </c>
      <c r="L1692">
        <v>2.10707170174586</v>
      </c>
      <c r="M1692" t="s">
        <v>171</v>
      </c>
      <c r="N1692" t="s">
        <v>116</v>
      </c>
      <c r="O1692">
        <v>1.11590409523878</v>
      </c>
      <c r="P1692" t="s">
        <v>134</v>
      </c>
      <c r="Q1692" t="s">
        <v>1073</v>
      </c>
      <c r="R1692">
        <v>1.0245044383941999</v>
      </c>
      <c r="S1692" t="s">
        <v>1074</v>
      </c>
      <c r="T1692" t="s">
        <v>403</v>
      </c>
      <c r="U1692">
        <v>0.97956923800433404</v>
      </c>
      <c r="V1692" t="s">
        <v>404</v>
      </c>
      <c r="W1692" t="s">
        <v>1076</v>
      </c>
      <c r="X1692">
        <v>0.96773565000357498</v>
      </c>
      <c r="Y1692" t="s">
        <v>1092</v>
      </c>
      <c r="Z1692" t="s">
        <v>106</v>
      </c>
      <c r="AA1692">
        <v>0.95831954860822899</v>
      </c>
      <c r="AB1692" t="s">
        <v>1209</v>
      </c>
      <c r="AC1692">
        <v>832378</v>
      </c>
      <c r="AD1692">
        <v>1259950</v>
      </c>
      <c r="AE1692">
        <v>1011691</v>
      </c>
      <c r="AF1692" t="s">
        <v>118</v>
      </c>
      <c r="AH1692" s="41" t="s">
        <v>1656</v>
      </c>
      <c r="AI1692" t="s">
        <v>120</v>
      </c>
      <c r="AJ1692" t="s">
        <v>121</v>
      </c>
      <c r="AK1692" s="32">
        <v>43398</v>
      </c>
      <c r="AL1692" s="32">
        <v>43398</v>
      </c>
      <c r="AM1692">
        <v>25</v>
      </c>
      <c r="AN1692">
        <v>1</v>
      </c>
    </row>
    <row r="1693" spans="1:40" x14ac:dyDescent="0.3">
      <c r="A1693" s="32">
        <v>43373</v>
      </c>
      <c r="B1693">
        <v>74183</v>
      </c>
      <c r="C1693">
        <v>0.10100000000000001</v>
      </c>
      <c r="D1693" t="s">
        <v>104</v>
      </c>
      <c r="E1693" t="s">
        <v>23</v>
      </c>
      <c r="F1693" t="s">
        <v>1300</v>
      </c>
      <c r="G1693">
        <v>0</v>
      </c>
      <c r="H1693">
        <v>1</v>
      </c>
      <c r="I1693">
        <v>0</v>
      </c>
      <c r="J1693">
        <v>0</v>
      </c>
      <c r="K1693" t="s">
        <v>106</v>
      </c>
      <c r="L1693">
        <v>2.79676223616134</v>
      </c>
      <c r="M1693" t="s">
        <v>702</v>
      </c>
      <c r="N1693" t="s">
        <v>1076</v>
      </c>
      <c r="O1693">
        <v>1.0568107571335901</v>
      </c>
      <c r="P1693" t="s">
        <v>1077</v>
      </c>
      <c r="Q1693" t="s">
        <v>143</v>
      </c>
      <c r="R1693">
        <v>1.00319740091302</v>
      </c>
      <c r="S1693" t="s">
        <v>144</v>
      </c>
      <c r="T1693" t="s">
        <v>403</v>
      </c>
      <c r="U1693">
        <v>0.97956923800433404</v>
      </c>
      <c r="V1693" t="s">
        <v>404</v>
      </c>
      <c r="W1693" t="s">
        <v>112</v>
      </c>
      <c r="X1693">
        <v>0.97743419130142795</v>
      </c>
      <c r="Y1693" t="s">
        <v>1584</v>
      </c>
      <c r="Z1693" t="s">
        <v>108</v>
      </c>
      <c r="AA1693">
        <v>0.966565678158949</v>
      </c>
      <c r="AB1693" t="s">
        <v>946</v>
      </c>
      <c r="AC1693">
        <v>851699</v>
      </c>
      <c r="AD1693">
        <v>1292891</v>
      </c>
      <c r="AE1693">
        <v>9755547</v>
      </c>
      <c r="AF1693" t="s">
        <v>118</v>
      </c>
      <c r="AH1693" s="41" t="s">
        <v>1747</v>
      </c>
      <c r="AI1693" t="s">
        <v>200</v>
      </c>
      <c r="AJ1693" t="s">
        <v>121</v>
      </c>
      <c r="AK1693" s="32">
        <v>43453</v>
      </c>
      <c r="AL1693" s="32">
        <v>43453</v>
      </c>
      <c r="AM1693">
        <v>80</v>
      </c>
      <c r="AN1693">
        <v>1</v>
      </c>
    </row>
    <row r="1694" spans="1:40" x14ac:dyDescent="0.3">
      <c r="A1694" s="32">
        <v>43373</v>
      </c>
      <c r="B1694">
        <v>74183</v>
      </c>
      <c r="C1694">
        <v>0.10100000000000001</v>
      </c>
      <c r="D1694" t="s">
        <v>104</v>
      </c>
      <c r="E1694" t="s">
        <v>23</v>
      </c>
      <c r="F1694" t="s">
        <v>1300</v>
      </c>
      <c r="G1694">
        <v>0</v>
      </c>
      <c r="H1694">
        <v>1</v>
      </c>
      <c r="I1694">
        <v>0</v>
      </c>
      <c r="J1694">
        <v>0</v>
      </c>
      <c r="K1694" t="s">
        <v>106</v>
      </c>
      <c r="L1694">
        <v>2.79676223616134</v>
      </c>
      <c r="M1694" t="s">
        <v>702</v>
      </c>
      <c r="N1694" t="s">
        <v>1076</v>
      </c>
      <c r="O1694">
        <v>1.0568107571335901</v>
      </c>
      <c r="P1694" t="s">
        <v>1077</v>
      </c>
      <c r="Q1694" t="s">
        <v>143</v>
      </c>
      <c r="R1694">
        <v>1.00319740091302</v>
      </c>
      <c r="S1694" t="s">
        <v>144</v>
      </c>
      <c r="T1694" t="s">
        <v>403</v>
      </c>
      <c r="U1694">
        <v>0.97956923800433404</v>
      </c>
      <c r="V1694" t="s">
        <v>404</v>
      </c>
      <c r="W1694" t="s">
        <v>112</v>
      </c>
      <c r="X1694">
        <v>0.97743419130142795</v>
      </c>
      <c r="Y1694" t="s">
        <v>1584</v>
      </c>
      <c r="Z1694" t="s">
        <v>108</v>
      </c>
      <c r="AA1694">
        <v>0.966565678158949</v>
      </c>
      <c r="AB1694" t="s">
        <v>946</v>
      </c>
      <c r="AC1694">
        <v>852432</v>
      </c>
      <c r="AD1694">
        <v>1294025</v>
      </c>
      <c r="AE1694">
        <v>9755547</v>
      </c>
      <c r="AF1694" t="s">
        <v>118</v>
      </c>
      <c r="AH1694" s="41" t="s">
        <v>1748</v>
      </c>
      <c r="AI1694" t="s">
        <v>158</v>
      </c>
      <c r="AJ1694" t="s">
        <v>121</v>
      </c>
      <c r="AK1694" s="32">
        <v>43454</v>
      </c>
      <c r="AL1694" s="32">
        <v>43454</v>
      </c>
      <c r="AM1694">
        <v>81</v>
      </c>
      <c r="AN1694">
        <v>1</v>
      </c>
    </row>
    <row r="1695" spans="1:40" x14ac:dyDescent="0.3">
      <c r="A1695" s="32">
        <v>43373</v>
      </c>
      <c r="B1695">
        <v>74381</v>
      </c>
      <c r="C1695">
        <v>0.10299999999999999</v>
      </c>
      <c r="D1695" t="s">
        <v>201</v>
      </c>
      <c r="E1695" t="s">
        <v>16</v>
      </c>
      <c r="F1695" t="s">
        <v>1208</v>
      </c>
      <c r="G1695">
        <v>0</v>
      </c>
      <c r="H1695">
        <v>0</v>
      </c>
      <c r="I1695">
        <v>0</v>
      </c>
      <c r="J1695">
        <v>1</v>
      </c>
      <c r="K1695" t="s">
        <v>112</v>
      </c>
      <c r="L1695">
        <v>1.65451141466472</v>
      </c>
      <c r="M1695" t="s">
        <v>1583</v>
      </c>
      <c r="N1695" t="s">
        <v>108</v>
      </c>
      <c r="O1695">
        <v>1.40136162698032</v>
      </c>
      <c r="P1695" t="s">
        <v>212</v>
      </c>
      <c r="Q1695" t="s">
        <v>116</v>
      </c>
      <c r="R1695">
        <v>1.11590409523878</v>
      </c>
      <c r="S1695" t="s">
        <v>134</v>
      </c>
      <c r="T1695" t="s">
        <v>1076</v>
      </c>
      <c r="U1695">
        <v>1.0568107571335901</v>
      </c>
      <c r="V1695" t="s">
        <v>1077</v>
      </c>
      <c r="W1695" t="s">
        <v>143</v>
      </c>
      <c r="X1695">
        <v>1.04323576308217</v>
      </c>
      <c r="Y1695" t="s">
        <v>149</v>
      </c>
      <c r="Z1695" t="s">
        <v>1073</v>
      </c>
      <c r="AA1695">
        <v>1.0245044383941999</v>
      </c>
      <c r="AB1695" t="s">
        <v>1074</v>
      </c>
      <c r="AN1695">
        <v>222</v>
      </c>
    </row>
    <row r="1696" spans="1:40" x14ac:dyDescent="0.3">
      <c r="A1696" s="32">
        <v>43373</v>
      </c>
      <c r="B1696">
        <v>75529</v>
      </c>
      <c r="C1696">
        <v>0.1</v>
      </c>
      <c r="D1696" t="s">
        <v>248</v>
      </c>
      <c r="E1696" t="s">
        <v>17</v>
      </c>
      <c r="F1696" t="s">
        <v>1499</v>
      </c>
      <c r="G1696">
        <v>0</v>
      </c>
      <c r="H1696">
        <v>1</v>
      </c>
      <c r="I1696">
        <v>0</v>
      </c>
      <c r="J1696">
        <v>0</v>
      </c>
      <c r="K1696" t="s">
        <v>129</v>
      </c>
      <c r="L1696">
        <v>1.6363594622045099</v>
      </c>
      <c r="M1696" t="s">
        <v>708</v>
      </c>
      <c r="N1696" t="s">
        <v>110</v>
      </c>
      <c r="O1696">
        <v>1.16315265867233</v>
      </c>
      <c r="P1696" t="s">
        <v>400</v>
      </c>
      <c r="Q1696" t="s">
        <v>116</v>
      </c>
      <c r="R1696">
        <v>1.11590409523878</v>
      </c>
      <c r="S1696" t="s">
        <v>134</v>
      </c>
      <c r="T1696" t="s">
        <v>1076</v>
      </c>
      <c r="U1696">
        <v>1.0568107571335901</v>
      </c>
      <c r="V1696" t="s">
        <v>1077</v>
      </c>
      <c r="W1696" t="s">
        <v>143</v>
      </c>
      <c r="X1696">
        <v>1.00319740091302</v>
      </c>
      <c r="Y1696" t="s">
        <v>144</v>
      </c>
      <c r="Z1696" t="s">
        <v>108</v>
      </c>
      <c r="AA1696">
        <v>0.99686932277824802</v>
      </c>
      <c r="AB1696" t="s">
        <v>174</v>
      </c>
      <c r="AN1696">
        <v>218</v>
      </c>
    </row>
    <row r="1697" spans="1:40" x14ac:dyDescent="0.3">
      <c r="A1697" s="32">
        <v>43373</v>
      </c>
      <c r="B1697">
        <v>75645</v>
      </c>
      <c r="C1697">
        <v>0.107</v>
      </c>
      <c r="D1697" t="s">
        <v>322</v>
      </c>
      <c r="E1697" t="s">
        <v>17</v>
      </c>
      <c r="F1697" t="s">
        <v>1500</v>
      </c>
      <c r="G1697">
        <v>0</v>
      </c>
      <c r="H1697">
        <v>1</v>
      </c>
      <c r="I1697">
        <v>0</v>
      </c>
      <c r="J1697">
        <v>0</v>
      </c>
      <c r="K1697" t="s">
        <v>129</v>
      </c>
      <c r="L1697">
        <v>1.6363594622045099</v>
      </c>
      <c r="M1697" t="s">
        <v>708</v>
      </c>
      <c r="N1697" t="s">
        <v>106</v>
      </c>
      <c r="O1697">
        <v>1.24881200088203</v>
      </c>
      <c r="P1697" t="s">
        <v>1095</v>
      </c>
      <c r="Q1697" t="s">
        <v>110</v>
      </c>
      <c r="R1697">
        <v>1.16315265867233</v>
      </c>
      <c r="S1697" t="s">
        <v>400</v>
      </c>
      <c r="T1697" t="s">
        <v>143</v>
      </c>
      <c r="U1697">
        <v>1.00319740091302</v>
      </c>
      <c r="V1697" t="s">
        <v>144</v>
      </c>
      <c r="W1697" t="s">
        <v>108</v>
      </c>
      <c r="X1697">
        <v>0.99686932277824802</v>
      </c>
      <c r="Y1697" t="s">
        <v>174</v>
      </c>
      <c r="Z1697" t="s">
        <v>403</v>
      </c>
      <c r="AA1697">
        <v>0.97956923800433404</v>
      </c>
      <c r="AB1697" t="s">
        <v>404</v>
      </c>
      <c r="AN1697">
        <v>113</v>
      </c>
    </row>
    <row r="1698" spans="1:40" x14ac:dyDescent="0.3">
      <c r="A1698" s="32">
        <v>43373</v>
      </c>
      <c r="B1698">
        <v>75659</v>
      </c>
      <c r="C1698">
        <v>0.10299999999999999</v>
      </c>
      <c r="D1698" t="s">
        <v>191</v>
      </c>
      <c r="E1698" t="s">
        <v>14</v>
      </c>
      <c r="F1698" t="s">
        <v>1070</v>
      </c>
      <c r="G1698">
        <v>0</v>
      </c>
      <c r="H1698">
        <v>1</v>
      </c>
      <c r="I1698">
        <v>0</v>
      </c>
      <c r="J1698">
        <v>0</v>
      </c>
      <c r="K1698" t="s">
        <v>129</v>
      </c>
      <c r="L1698">
        <v>1.6363594622045099</v>
      </c>
      <c r="M1698" t="s">
        <v>708</v>
      </c>
      <c r="N1698" t="s">
        <v>110</v>
      </c>
      <c r="O1698">
        <v>1.16315265867233</v>
      </c>
      <c r="P1698" t="s">
        <v>400</v>
      </c>
      <c r="Q1698" t="s">
        <v>116</v>
      </c>
      <c r="R1698">
        <v>1.11590409523878</v>
      </c>
      <c r="S1698" t="s">
        <v>134</v>
      </c>
      <c r="T1698" t="s">
        <v>1076</v>
      </c>
      <c r="U1698">
        <v>1.0568107571335901</v>
      </c>
      <c r="V1698" t="s">
        <v>1077</v>
      </c>
      <c r="W1698" t="s">
        <v>143</v>
      </c>
      <c r="X1698">
        <v>1.00319740091302</v>
      </c>
      <c r="Y1698" t="s">
        <v>144</v>
      </c>
      <c r="Z1698" t="s">
        <v>108</v>
      </c>
      <c r="AA1698">
        <v>0.99686932277824802</v>
      </c>
      <c r="AB1698" t="s">
        <v>174</v>
      </c>
      <c r="AN1698">
        <v>671</v>
      </c>
    </row>
    <row r="1699" spans="1:40" x14ac:dyDescent="0.3">
      <c r="A1699" s="32">
        <v>43373</v>
      </c>
      <c r="B1699">
        <v>75660</v>
      </c>
      <c r="C1699">
        <v>0.1</v>
      </c>
      <c r="D1699" t="s">
        <v>191</v>
      </c>
      <c r="E1699" t="s">
        <v>17</v>
      </c>
      <c r="F1699" t="s">
        <v>1499</v>
      </c>
      <c r="G1699">
        <v>0</v>
      </c>
      <c r="H1699">
        <v>1</v>
      </c>
      <c r="I1699">
        <v>0</v>
      </c>
      <c r="J1699">
        <v>0</v>
      </c>
      <c r="K1699" t="s">
        <v>129</v>
      </c>
      <c r="L1699">
        <v>1.6363594622045099</v>
      </c>
      <c r="M1699" t="s">
        <v>708</v>
      </c>
      <c r="N1699" t="s">
        <v>110</v>
      </c>
      <c r="O1699">
        <v>1.16315265867233</v>
      </c>
      <c r="P1699" t="s">
        <v>400</v>
      </c>
      <c r="Q1699" t="s">
        <v>1076</v>
      </c>
      <c r="R1699">
        <v>1.0568107571335901</v>
      </c>
      <c r="S1699" t="s">
        <v>1077</v>
      </c>
      <c r="T1699" t="s">
        <v>143</v>
      </c>
      <c r="U1699">
        <v>1.00319740091302</v>
      </c>
      <c r="V1699" t="s">
        <v>144</v>
      </c>
      <c r="W1699" t="s">
        <v>403</v>
      </c>
      <c r="X1699">
        <v>0.97956923800433404</v>
      </c>
      <c r="Y1699" t="s">
        <v>404</v>
      </c>
      <c r="Z1699" t="s">
        <v>108</v>
      </c>
      <c r="AA1699">
        <v>0.966565678158949</v>
      </c>
      <c r="AB1699" t="s">
        <v>946</v>
      </c>
      <c r="AN1699">
        <v>223</v>
      </c>
    </row>
    <row r="1700" spans="1:40" x14ac:dyDescent="0.3">
      <c r="A1700" s="32">
        <v>43373</v>
      </c>
      <c r="B1700">
        <v>75686</v>
      </c>
      <c r="C1700">
        <v>0.112</v>
      </c>
      <c r="D1700" t="s">
        <v>270</v>
      </c>
      <c r="E1700" t="s">
        <v>17</v>
      </c>
      <c r="F1700" t="s">
        <v>1499</v>
      </c>
      <c r="G1700">
        <v>0</v>
      </c>
      <c r="H1700">
        <v>1</v>
      </c>
      <c r="I1700">
        <v>0</v>
      </c>
      <c r="J1700">
        <v>0</v>
      </c>
      <c r="K1700" t="s">
        <v>129</v>
      </c>
      <c r="L1700">
        <v>1.6363594622045099</v>
      </c>
      <c r="M1700" t="s">
        <v>708</v>
      </c>
      <c r="N1700" t="s">
        <v>110</v>
      </c>
      <c r="O1700">
        <v>1.16315265867233</v>
      </c>
      <c r="P1700" t="s">
        <v>400</v>
      </c>
      <c r="Q1700" t="s">
        <v>108</v>
      </c>
      <c r="R1700">
        <v>1.12625407714445</v>
      </c>
      <c r="S1700" t="s">
        <v>109</v>
      </c>
      <c r="T1700" t="s">
        <v>1076</v>
      </c>
      <c r="U1700">
        <v>1.0568107571335901</v>
      </c>
      <c r="V1700" t="s">
        <v>1077</v>
      </c>
      <c r="W1700" t="s">
        <v>143</v>
      </c>
      <c r="X1700">
        <v>1.00319740091302</v>
      </c>
      <c r="Y1700" t="s">
        <v>144</v>
      </c>
      <c r="Z1700" t="s">
        <v>112</v>
      </c>
      <c r="AA1700">
        <v>0.99373936777646399</v>
      </c>
      <c r="AB1700" t="s">
        <v>1584</v>
      </c>
      <c r="AN1700">
        <v>165</v>
      </c>
    </row>
    <row r="1701" spans="1:40" x14ac:dyDescent="0.3">
      <c r="A1701" s="32">
        <v>43373</v>
      </c>
      <c r="B1701">
        <v>75707</v>
      </c>
      <c r="C1701">
        <v>0.114</v>
      </c>
      <c r="D1701" t="s">
        <v>647</v>
      </c>
      <c r="E1701" t="s">
        <v>17</v>
      </c>
      <c r="F1701" t="s">
        <v>1499</v>
      </c>
      <c r="G1701">
        <v>0</v>
      </c>
      <c r="H1701">
        <v>0</v>
      </c>
      <c r="I1701">
        <v>0</v>
      </c>
      <c r="J1701">
        <v>1</v>
      </c>
      <c r="K1701" t="s">
        <v>129</v>
      </c>
      <c r="L1701">
        <v>1.6363594622045099</v>
      </c>
      <c r="M1701" t="s">
        <v>708</v>
      </c>
      <c r="N1701" t="s">
        <v>106</v>
      </c>
      <c r="O1701">
        <v>1.24881200088203</v>
      </c>
      <c r="P1701" t="s">
        <v>1095</v>
      </c>
      <c r="Q1701" t="s">
        <v>110</v>
      </c>
      <c r="R1701">
        <v>1.16315265867233</v>
      </c>
      <c r="S1701" t="s">
        <v>400</v>
      </c>
      <c r="T1701" t="s">
        <v>108</v>
      </c>
      <c r="U1701">
        <v>1.12625407714445</v>
      </c>
      <c r="V1701" t="s">
        <v>109</v>
      </c>
      <c r="W1701" t="s">
        <v>116</v>
      </c>
      <c r="X1701">
        <v>1.11590409523878</v>
      </c>
      <c r="Y1701" t="s">
        <v>134</v>
      </c>
      <c r="Z1701" t="s">
        <v>143</v>
      </c>
      <c r="AA1701">
        <v>1.00319740091302</v>
      </c>
      <c r="AB1701" t="s">
        <v>144</v>
      </c>
      <c r="AN1701">
        <v>121</v>
      </c>
    </row>
    <row r="1702" spans="1:40" x14ac:dyDescent="0.3">
      <c r="A1702" s="32">
        <v>43373</v>
      </c>
      <c r="B1702">
        <v>75726</v>
      </c>
      <c r="C1702">
        <v>0.13500000000000001</v>
      </c>
      <c r="D1702" t="s">
        <v>423</v>
      </c>
      <c r="E1702" t="s">
        <v>17</v>
      </c>
      <c r="F1702" t="s">
        <v>1500</v>
      </c>
      <c r="G1702">
        <v>0</v>
      </c>
      <c r="H1702">
        <v>1</v>
      </c>
      <c r="I1702">
        <v>0</v>
      </c>
      <c r="J1702">
        <v>0</v>
      </c>
      <c r="K1702" t="s">
        <v>129</v>
      </c>
      <c r="L1702">
        <v>1.6363594622045099</v>
      </c>
      <c r="M1702" t="s">
        <v>708</v>
      </c>
      <c r="N1702" t="s">
        <v>106</v>
      </c>
      <c r="O1702">
        <v>1.24881200088203</v>
      </c>
      <c r="P1702" t="s">
        <v>1095</v>
      </c>
      <c r="Q1702" t="s">
        <v>110</v>
      </c>
      <c r="R1702">
        <v>1.16315265867233</v>
      </c>
      <c r="S1702" t="s">
        <v>400</v>
      </c>
      <c r="T1702" t="s">
        <v>108</v>
      </c>
      <c r="U1702">
        <v>1.12625407714445</v>
      </c>
      <c r="V1702" t="s">
        <v>109</v>
      </c>
      <c r="W1702" t="s">
        <v>116</v>
      </c>
      <c r="X1702">
        <v>1.11590409523878</v>
      </c>
      <c r="Y1702" t="s">
        <v>134</v>
      </c>
      <c r="Z1702" t="s">
        <v>143</v>
      </c>
      <c r="AA1702">
        <v>1.00319740091302</v>
      </c>
      <c r="AB1702" t="s">
        <v>144</v>
      </c>
      <c r="AN1702">
        <v>753</v>
      </c>
    </row>
    <row r="1703" spans="1:40" x14ac:dyDescent="0.3">
      <c r="A1703" s="32">
        <v>43373</v>
      </c>
      <c r="B1703">
        <v>75837</v>
      </c>
      <c r="C1703">
        <v>0.113</v>
      </c>
      <c r="D1703" t="s">
        <v>382</v>
      </c>
      <c r="E1703" t="s">
        <v>17</v>
      </c>
      <c r="F1703" t="s">
        <v>1498</v>
      </c>
      <c r="G1703">
        <v>0</v>
      </c>
      <c r="H1703">
        <v>1</v>
      </c>
      <c r="I1703">
        <v>0</v>
      </c>
      <c r="J1703">
        <v>0</v>
      </c>
      <c r="K1703" t="s">
        <v>129</v>
      </c>
      <c r="L1703">
        <v>1.6363594622045099</v>
      </c>
      <c r="M1703" t="s">
        <v>708</v>
      </c>
      <c r="N1703" t="s">
        <v>106</v>
      </c>
      <c r="O1703">
        <v>1.24881200088203</v>
      </c>
      <c r="P1703" t="s">
        <v>1095</v>
      </c>
      <c r="Q1703" t="s">
        <v>110</v>
      </c>
      <c r="R1703">
        <v>1.0662848126568001</v>
      </c>
      <c r="S1703" t="s">
        <v>111</v>
      </c>
      <c r="T1703" t="s">
        <v>1076</v>
      </c>
      <c r="U1703">
        <v>1.0568107571335901</v>
      </c>
      <c r="V1703" t="s">
        <v>1077</v>
      </c>
      <c r="W1703" t="s">
        <v>143</v>
      </c>
      <c r="X1703">
        <v>1.00319740091302</v>
      </c>
      <c r="Y1703" t="s">
        <v>144</v>
      </c>
      <c r="Z1703" t="s">
        <v>108</v>
      </c>
      <c r="AA1703">
        <v>0.99686932277824802</v>
      </c>
      <c r="AB1703" t="s">
        <v>174</v>
      </c>
      <c r="AN1703">
        <v>122</v>
      </c>
    </row>
    <row r="1704" spans="1:40" x14ac:dyDescent="0.3">
      <c r="A1704" s="32">
        <v>43373</v>
      </c>
      <c r="B1704">
        <v>75851</v>
      </c>
      <c r="C1704">
        <v>0.1</v>
      </c>
      <c r="D1704" t="s">
        <v>173</v>
      </c>
      <c r="E1704" t="s">
        <v>17</v>
      </c>
      <c r="F1704" t="s">
        <v>1498</v>
      </c>
      <c r="G1704">
        <v>0</v>
      </c>
      <c r="H1704">
        <v>1</v>
      </c>
      <c r="I1704">
        <v>0</v>
      </c>
      <c r="J1704">
        <v>0</v>
      </c>
      <c r="K1704" t="s">
        <v>129</v>
      </c>
      <c r="L1704">
        <v>1.6363594622045099</v>
      </c>
      <c r="M1704" t="s">
        <v>708</v>
      </c>
      <c r="N1704" t="s">
        <v>116</v>
      </c>
      <c r="O1704">
        <v>1.11590409523878</v>
      </c>
      <c r="P1704" t="s">
        <v>134</v>
      </c>
      <c r="Q1704" t="s">
        <v>110</v>
      </c>
      <c r="R1704">
        <v>1.0662848126568001</v>
      </c>
      <c r="S1704" t="s">
        <v>111</v>
      </c>
      <c r="T1704" t="s">
        <v>143</v>
      </c>
      <c r="U1704">
        <v>1.00319740091302</v>
      </c>
      <c r="V1704" t="s">
        <v>144</v>
      </c>
      <c r="W1704" t="s">
        <v>108</v>
      </c>
      <c r="X1704">
        <v>0.99686932277824802</v>
      </c>
      <c r="Y1704" t="s">
        <v>174</v>
      </c>
      <c r="Z1704" t="s">
        <v>403</v>
      </c>
      <c r="AA1704">
        <v>0.97956923800433404</v>
      </c>
      <c r="AB1704" t="s">
        <v>404</v>
      </c>
      <c r="AN1704">
        <v>754</v>
      </c>
    </row>
    <row r="1705" spans="1:40" x14ac:dyDescent="0.3">
      <c r="A1705" s="32">
        <v>43373</v>
      </c>
      <c r="B1705">
        <v>75873</v>
      </c>
      <c r="C1705">
        <v>0.14799999999999999</v>
      </c>
      <c r="D1705" t="s">
        <v>764</v>
      </c>
      <c r="E1705" t="s">
        <v>17</v>
      </c>
      <c r="F1705" t="s">
        <v>1498</v>
      </c>
      <c r="G1705">
        <v>0</v>
      </c>
      <c r="H1705">
        <v>1</v>
      </c>
      <c r="I1705">
        <v>0</v>
      </c>
      <c r="J1705">
        <v>0</v>
      </c>
      <c r="K1705" t="s">
        <v>403</v>
      </c>
      <c r="L1705">
        <v>1.8396365157777299</v>
      </c>
      <c r="M1705" t="s">
        <v>608</v>
      </c>
      <c r="N1705" t="s">
        <v>129</v>
      </c>
      <c r="O1705">
        <v>1.6363594622045099</v>
      </c>
      <c r="P1705" t="s">
        <v>708</v>
      </c>
      <c r="Q1705" t="s">
        <v>110</v>
      </c>
      <c r="R1705">
        <v>1.0662848126568001</v>
      </c>
      <c r="S1705" t="s">
        <v>111</v>
      </c>
      <c r="T1705" t="s">
        <v>143</v>
      </c>
      <c r="U1705">
        <v>1.00319740091302</v>
      </c>
      <c r="V1705" t="s">
        <v>144</v>
      </c>
      <c r="W1705" t="s">
        <v>112</v>
      </c>
      <c r="X1705">
        <v>0.982017628506755</v>
      </c>
      <c r="Y1705" t="s">
        <v>1584</v>
      </c>
      <c r="Z1705" t="s">
        <v>1076</v>
      </c>
      <c r="AA1705">
        <v>0.96773565000357498</v>
      </c>
      <c r="AB1705" t="s">
        <v>1092</v>
      </c>
      <c r="AN1705">
        <v>111</v>
      </c>
    </row>
    <row r="1706" spans="1:40" x14ac:dyDescent="0.3">
      <c r="A1706" s="32">
        <v>43373</v>
      </c>
      <c r="B1706">
        <v>75879</v>
      </c>
      <c r="C1706">
        <v>0.11</v>
      </c>
      <c r="D1706" t="s">
        <v>241</v>
      </c>
      <c r="E1706" t="s">
        <v>17</v>
      </c>
      <c r="F1706" t="s">
        <v>1500</v>
      </c>
      <c r="G1706">
        <v>0</v>
      </c>
      <c r="H1706">
        <v>1</v>
      </c>
      <c r="I1706">
        <v>0</v>
      </c>
      <c r="J1706">
        <v>0</v>
      </c>
      <c r="K1706" t="s">
        <v>129</v>
      </c>
      <c r="L1706">
        <v>1.6363594622045099</v>
      </c>
      <c r="M1706" t="s">
        <v>708</v>
      </c>
      <c r="N1706" t="s">
        <v>106</v>
      </c>
      <c r="O1706">
        <v>1.24881200088203</v>
      </c>
      <c r="P1706" t="s">
        <v>1095</v>
      </c>
      <c r="Q1706" t="s">
        <v>110</v>
      </c>
      <c r="R1706">
        <v>1.0662848126568001</v>
      </c>
      <c r="S1706" t="s">
        <v>111</v>
      </c>
      <c r="T1706" t="s">
        <v>143</v>
      </c>
      <c r="U1706">
        <v>1.00319740091302</v>
      </c>
      <c r="V1706" t="s">
        <v>144</v>
      </c>
      <c r="W1706" t="s">
        <v>108</v>
      </c>
      <c r="X1706">
        <v>0.99686932277824802</v>
      </c>
      <c r="Y1706" t="s">
        <v>174</v>
      </c>
      <c r="Z1706" t="s">
        <v>112</v>
      </c>
      <c r="AA1706">
        <v>0.982017628506755</v>
      </c>
      <c r="AB1706" t="s">
        <v>1584</v>
      </c>
      <c r="AN1706">
        <v>207</v>
      </c>
    </row>
    <row r="1707" spans="1:40" x14ac:dyDescent="0.3">
      <c r="A1707" s="32">
        <v>43373</v>
      </c>
      <c r="B1707">
        <v>75985</v>
      </c>
      <c r="C1707">
        <v>0.10199999999999999</v>
      </c>
      <c r="D1707" t="s">
        <v>183</v>
      </c>
      <c r="E1707" t="s">
        <v>17</v>
      </c>
      <c r="F1707" t="s">
        <v>1498</v>
      </c>
      <c r="G1707">
        <v>0</v>
      </c>
      <c r="H1707">
        <v>1</v>
      </c>
      <c r="I1707">
        <v>0</v>
      </c>
      <c r="J1707">
        <v>0</v>
      </c>
      <c r="K1707" t="s">
        <v>129</v>
      </c>
      <c r="L1707">
        <v>1.6363594622045099</v>
      </c>
      <c r="M1707" t="s">
        <v>708</v>
      </c>
      <c r="N1707" t="s">
        <v>106</v>
      </c>
      <c r="O1707">
        <v>1.24881200088203</v>
      </c>
      <c r="P1707" t="s">
        <v>1095</v>
      </c>
      <c r="Q1707" t="s">
        <v>116</v>
      </c>
      <c r="R1707">
        <v>1.11590409523878</v>
      </c>
      <c r="S1707" t="s">
        <v>134</v>
      </c>
      <c r="T1707" t="s">
        <v>110</v>
      </c>
      <c r="U1707">
        <v>1.0662848126568001</v>
      </c>
      <c r="V1707" t="s">
        <v>111</v>
      </c>
      <c r="W1707" t="s">
        <v>143</v>
      </c>
      <c r="X1707">
        <v>1.00319740091302</v>
      </c>
      <c r="Y1707" t="s">
        <v>144</v>
      </c>
      <c r="Z1707" t="s">
        <v>108</v>
      </c>
      <c r="AA1707">
        <v>0.99686932277824802</v>
      </c>
      <c r="AB1707" t="s">
        <v>174</v>
      </c>
      <c r="AN1707">
        <v>224</v>
      </c>
    </row>
    <row r="1708" spans="1:40" x14ac:dyDescent="0.3">
      <c r="A1708" s="32">
        <v>43373</v>
      </c>
      <c r="B1708">
        <v>75996</v>
      </c>
      <c r="C1708">
        <v>0.121</v>
      </c>
      <c r="D1708" t="s">
        <v>1280</v>
      </c>
      <c r="E1708" t="s">
        <v>17</v>
      </c>
      <c r="F1708" t="s">
        <v>1498</v>
      </c>
      <c r="G1708">
        <v>0</v>
      </c>
      <c r="H1708">
        <v>1</v>
      </c>
      <c r="I1708">
        <v>0</v>
      </c>
      <c r="J1708">
        <v>0</v>
      </c>
      <c r="K1708" t="s">
        <v>129</v>
      </c>
      <c r="L1708">
        <v>1.6363594622045099</v>
      </c>
      <c r="M1708" t="s">
        <v>708</v>
      </c>
      <c r="N1708" t="s">
        <v>106</v>
      </c>
      <c r="O1708">
        <v>1.24881200088203</v>
      </c>
      <c r="P1708" t="s">
        <v>1095</v>
      </c>
      <c r="Q1708" t="s">
        <v>116</v>
      </c>
      <c r="R1708">
        <v>1.11590409523878</v>
      </c>
      <c r="S1708" t="s">
        <v>134</v>
      </c>
      <c r="T1708" t="s">
        <v>110</v>
      </c>
      <c r="U1708">
        <v>1.0662848126568001</v>
      </c>
      <c r="V1708" t="s">
        <v>111</v>
      </c>
      <c r="W1708" t="s">
        <v>1076</v>
      </c>
      <c r="X1708">
        <v>1.0568107571335901</v>
      </c>
      <c r="Y1708" t="s">
        <v>1077</v>
      </c>
      <c r="Z1708" t="s">
        <v>143</v>
      </c>
      <c r="AA1708">
        <v>1.00319740091302</v>
      </c>
      <c r="AB1708" t="s">
        <v>144</v>
      </c>
      <c r="AN1708">
        <v>781</v>
      </c>
    </row>
    <row r="1709" spans="1:40" x14ac:dyDescent="0.3">
      <c r="A1709" s="32">
        <v>43373</v>
      </c>
      <c r="B1709">
        <v>780007</v>
      </c>
      <c r="C1709">
        <v>0.122</v>
      </c>
      <c r="D1709" t="s">
        <v>1280</v>
      </c>
      <c r="E1709" t="s">
        <v>17</v>
      </c>
      <c r="F1709" t="s">
        <v>1498</v>
      </c>
      <c r="G1709">
        <v>0</v>
      </c>
      <c r="H1709">
        <v>1</v>
      </c>
      <c r="I1709">
        <v>0</v>
      </c>
      <c r="J1709">
        <v>0</v>
      </c>
      <c r="K1709" t="s">
        <v>129</v>
      </c>
      <c r="L1709">
        <v>1.6363594622045099</v>
      </c>
      <c r="M1709" t="s">
        <v>708</v>
      </c>
      <c r="N1709" t="s">
        <v>106</v>
      </c>
      <c r="O1709">
        <v>1.24881200088203</v>
      </c>
      <c r="P1709" t="s">
        <v>1095</v>
      </c>
      <c r="Q1709" t="s">
        <v>116</v>
      </c>
      <c r="R1709">
        <v>1.11590409523878</v>
      </c>
      <c r="S1709" t="s">
        <v>134</v>
      </c>
      <c r="T1709" t="s">
        <v>110</v>
      </c>
      <c r="U1709">
        <v>1.0662848126568001</v>
      </c>
      <c r="V1709" t="s">
        <v>111</v>
      </c>
      <c r="W1709" t="s">
        <v>1076</v>
      </c>
      <c r="X1709">
        <v>1.0568107571335901</v>
      </c>
      <c r="Y1709" t="s">
        <v>1077</v>
      </c>
      <c r="Z1709" t="s">
        <v>143</v>
      </c>
      <c r="AA1709">
        <v>1.00319740091302</v>
      </c>
      <c r="AB1709" t="s">
        <v>144</v>
      </c>
      <c r="AN1709">
        <v>203</v>
      </c>
    </row>
    <row r="1710" spans="1:40" x14ac:dyDescent="0.3">
      <c r="A1710" s="32">
        <v>43373</v>
      </c>
      <c r="B1710">
        <v>78337</v>
      </c>
      <c r="C1710">
        <v>0.13100000000000001</v>
      </c>
      <c r="D1710" t="s">
        <v>839</v>
      </c>
      <c r="E1710" t="s">
        <v>14</v>
      </c>
      <c r="F1710" t="s">
        <v>375</v>
      </c>
      <c r="G1710">
        <v>0</v>
      </c>
      <c r="H1710">
        <v>1</v>
      </c>
      <c r="I1710">
        <v>0</v>
      </c>
      <c r="J1710">
        <v>0</v>
      </c>
      <c r="K1710" t="s">
        <v>143</v>
      </c>
      <c r="L1710">
        <v>2.10707170174586</v>
      </c>
      <c r="M1710" t="s">
        <v>171</v>
      </c>
      <c r="N1710" t="s">
        <v>110</v>
      </c>
      <c r="O1710">
        <v>1.16315265867233</v>
      </c>
      <c r="P1710" t="s">
        <v>400</v>
      </c>
      <c r="Q1710" t="s">
        <v>129</v>
      </c>
      <c r="R1710">
        <v>1.03170504820927</v>
      </c>
      <c r="S1710" t="s">
        <v>891</v>
      </c>
      <c r="T1710" t="s">
        <v>1073</v>
      </c>
      <c r="U1710">
        <v>1.0245044383941999</v>
      </c>
      <c r="V1710" t="s">
        <v>1074</v>
      </c>
      <c r="W1710" t="s">
        <v>108</v>
      </c>
      <c r="X1710">
        <v>0.99686932277824802</v>
      </c>
      <c r="Y1710" t="s">
        <v>174</v>
      </c>
      <c r="Z1710" t="s">
        <v>106</v>
      </c>
      <c r="AA1710">
        <v>0.99049321666697698</v>
      </c>
      <c r="AB1710" t="s">
        <v>692</v>
      </c>
      <c r="AC1710">
        <v>844241</v>
      </c>
      <c r="AD1710">
        <v>1278628</v>
      </c>
      <c r="AE1710">
        <v>9848698</v>
      </c>
      <c r="AF1710" t="s">
        <v>118</v>
      </c>
      <c r="AH1710" s="41" t="s">
        <v>1749</v>
      </c>
      <c r="AI1710" t="s">
        <v>120</v>
      </c>
      <c r="AJ1710" t="s">
        <v>121</v>
      </c>
      <c r="AK1710" s="32">
        <v>43431</v>
      </c>
      <c r="AL1710" s="32">
        <v>43431</v>
      </c>
      <c r="AM1710">
        <v>58</v>
      </c>
      <c r="AN1710">
        <v>1</v>
      </c>
    </row>
    <row r="1711" spans="1:40" x14ac:dyDescent="0.3">
      <c r="A1711" s="32">
        <v>43373</v>
      </c>
      <c r="B1711">
        <v>78491</v>
      </c>
      <c r="C1711">
        <v>0.107</v>
      </c>
      <c r="D1711" t="s">
        <v>230</v>
      </c>
      <c r="E1711" t="s">
        <v>29</v>
      </c>
      <c r="F1711" t="s">
        <v>1336</v>
      </c>
      <c r="G1711">
        <v>0</v>
      </c>
      <c r="H1711">
        <v>1</v>
      </c>
      <c r="I1711">
        <v>0</v>
      </c>
      <c r="J1711">
        <v>0</v>
      </c>
      <c r="K1711" t="s">
        <v>403</v>
      </c>
      <c r="L1711">
        <v>1.8396365157777299</v>
      </c>
      <c r="M1711" t="s">
        <v>608</v>
      </c>
      <c r="N1711" t="s">
        <v>110</v>
      </c>
      <c r="O1711">
        <v>1.16315265867233</v>
      </c>
      <c r="P1711" t="s">
        <v>400</v>
      </c>
      <c r="Q1711" t="s">
        <v>116</v>
      </c>
      <c r="R1711">
        <v>1.11590409523878</v>
      </c>
      <c r="S1711" t="s">
        <v>134</v>
      </c>
      <c r="T1711" t="s">
        <v>124</v>
      </c>
      <c r="U1711">
        <v>1.0882273625129699</v>
      </c>
      <c r="V1711" t="s">
        <v>135</v>
      </c>
      <c r="W1711" t="s">
        <v>143</v>
      </c>
      <c r="X1711">
        <v>1.04323576308217</v>
      </c>
      <c r="Y1711" t="s">
        <v>149</v>
      </c>
      <c r="Z1711" t="s">
        <v>108</v>
      </c>
      <c r="AA1711">
        <v>0.99686932277824802</v>
      </c>
      <c r="AB1711" t="s">
        <v>174</v>
      </c>
      <c r="AC1711">
        <v>841854</v>
      </c>
      <c r="AD1711">
        <v>1275185</v>
      </c>
      <c r="AE1711">
        <v>8901811</v>
      </c>
      <c r="AF1711" t="s">
        <v>118</v>
      </c>
      <c r="AH1711" s="41" t="s">
        <v>1750</v>
      </c>
      <c r="AI1711" t="s">
        <v>120</v>
      </c>
      <c r="AJ1711" t="s">
        <v>121</v>
      </c>
      <c r="AK1711" s="32">
        <v>43424</v>
      </c>
      <c r="AL1711" s="32">
        <v>43424</v>
      </c>
      <c r="AM1711">
        <v>51</v>
      </c>
      <c r="AN1711">
        <v>1</v>
      </c>
    </row>
    <row r="1712" spans="1:40" x14ac:dyDescent="0.3">
      <c r="A1712" s="32">
        <v>43373</v>
      </c>
      <c r="B1712">
        <v>79961</v>
      </c>
      <c r="C1712">
        <v>0.12</v>
      </c>
      <c r="D1712" t="s">
        <v>152</v>
      </c>
      <c r="E1712" t="s">
        <v>30</v>
      </c>
      <c r="F1712" t="s">
        <v>1324</v>
      </c>
      <c r="G1712">
        <v>0</v>
      </c>
      <c r="H1712">
        <v>1</v>
      </c>
      <c r="I1712">
        <v>0</v>
      </c>
      <c r="J1712">
        <v>0</v>
      </c>
      <c r="K1712" t="s">
        <v>403</v>
      </c>
      <c r="L1712">
        <v>1.8396365157777299</v>
      </c>
      <c r="M1712" t="s">
        <v>608</v>
      </c>
      <c r="N1712" t="s">
        <v>110</v>
      </c>
      <c r="O1712">
        <v>1.16315265867233</v>
      </c>
      <c r="P1712" t="s">
        <v>400</v>
      </c>
      <c r="Q1712" t="s">
        <v>116</v>
      </c>
      <c r="R1712">
        <v>1.11590409523878</v>
      </c>
      <c r="S1712" t="s">
        <v>134</v>
      </c>
      <c r="T1712" t="s">
        <v>1076</v>
      </c>
      <c r="U1712">
        <v>1.0568107571335901</v>
      </c>
      <c r="V1712" t="s">
        <v>1077</v>
      </c>
      <c r="W1712" t="s">
        <v>1073</v>
      </c>
      <c r="X1712">
        <v>1.0245044383941999</v>
      </c>
      <c r="Y1712" t="s">
        <v>1074</v>
      </c>
      <c r="Z1712" t="s">
        <v>143</v>
      </c>
      <c r="AA1712">
        <v>1.00319740091302</v>
      </c>
      <c r="AB1712" t="s">
        <v>144</v>
      </c>
      <c r="AC1712">
        <v>853157</v>
      </c>
      <c r="AD1712">
        <v>1295098</v>
      </c>
      <c r="AE1712">
        <v>9046996</v>
      </c>
      <c r="AF1712" t="s">
        <v>118</v>
      </c>
      <c r="AH1712" s="41" t="s">
        <v>1751</v>
      </c>
      <c r="AI1712" t="s">
        <v>120</v>
      </c>
      <c r="AJ1712" t="s">
        <v>121</v>
      </c>
      <c r="AK1712" s="32">
        <v>43455</v>
      </c>
      <c r="AL1712" s="32">
        <v>43455</v>
      </c>
      <c r="AM1712">
        <v>82</v>
      </c>
      <c r="AN1712">
        <v>1</v>
      </c>
    </row>
    <row r="1713" spans="1:40" ht="47.25" x14ac:dyDescent="0.3">
      <c r="A1713" s="32">
        <v>43373</v>
      </c>
      <c r="B1713">
        <v>800263</v>
      </c>
      <c r="C1713">
        <v>0.11899999999999999</v>
      </c>
      <c r="D1713" t="s">
        <v>414</v>
      </c>
      <c r="E1713" t="s">
        <v>24</v>
      </c>
      <c r="F1713" t="s">
        <v>1387</v>
      </c>
      <c r="G1713">
        <v>0</v>
      </c>
      <c r="H1713">
        <v>1</v>
      </c>
      <c r="I1713">
        <v>0</v>
      </c>
      <c r="J1713">
        <v>0</v>
      </c>
      <c r="K1713" t="s">
        <v>403</v>
      </c>
      <c r="L1713">
        <v>1.8396365157777299</v>
      </c>
      <c r="M1713" t="s">
        <v>608</v>
      </c>
      <c r="N1713" t="s">
        <v>110</v>
      </c>
      <c r="O1713">
        <v>1.0662848126568001</v>
      </c>
      <c r="P1713" t="s">
        <v>111</v>
      </c>
      <c r="Q1713" t="s">
        <v>1076</v>
      </c>
      <c r="R1713">
        <v>1.0568107571335901</v>
      </c>
      <c r="S1713" t="s">
        <v>1077</v>
      </c>
      <c r="T1713" t="s">
        <v>1073</v>
      </c>
      <c r="U1713">
        <v>1.0245044383941999</v>
      </c>
      <c r="V1713" t="s">
        <v>1074</v>
      </c>
      <c r="W1713" t="s">
        <v>143</v>
      </c>
      <c r="X1713">
        <v>1.00319740091302</v>
      </c>
      <c r="Y1713" t="s">
        <v>144</v>
      </c>
      <c r="Z1713" t="s">
        <v>108</v>
      </c>
      <c r="AA1713">
        <v>0.99686932277824802</v>
      </c>
      <c r="AB1713" t="s">
        <v>174</v>
      </c>
      <c r="AC1713">
        <v>843713</v>
      </c>
      <c r="AD1713">
        <v>1277853</v>
      </c>
      <c r="AE1713">
        <v>3189016</v>
      </c>
      <c r="AF1713" t="s">
        <v>118</v>
      </c>
      <c r="AH1713" s="41" t="s">
        <v>1752</v>
      </c>
      <c r="AI1713" t="s">
        <v>120</v>
      </c>
      <c r="AJ1713" t="s">
        <v>121</v>
      </c>
      <c r="AK1713" s="32">
        <v>43430</v>
      </c>
      <c r="AL1713" s="32">
        <v>43430</v>
      </c>
      <c r="AM1713">
        <v>57</v>
      </c>
      <c r="AN1713">
        <v>1</v>
      </c>
    </row>
    <row r="1714" spans="1:40" x14ac:dyDescent="0.3">
      <c r="A1714" s="32">
        <v>43373</v>
      </c>
      <c r="B1714">
        <v>800842</v>
      </c>
      <c r="C1714">
        <v>0.10199999999999999</v>
      </c>
      <c r="D1714" t="s">
        <v>261</v>
      </c>
      <c r="E1714" t="s">
        <v>34</v>
      </c>
      <c r="F1714" t="s">
        <v>1516</v>
      </c>
      <c r="G1714">
        <v>0</v>
      </c>
      <c r="H1714">
        <v>1</v>
      </c>
      <c r="I1714">
        <v>0</v>
      </c>
      <c r="J1714">
        <v>0</v>
      </c>
      <c r="K1714" t="s">
        <v>108</v>
      </c>
      <c r="L1714">
        <v>1.40136162698032</v>
      </c>
      <c r="M1714" t="s">
        <v>212</v>
      </c>
      <c r="N1714" t="s">
        <v>116</v>
      </c>
      <c r="O1714">
        <v>1.11590409523878</v>
      </c>
      <c r="P1714" t="s">
        <v>134</v>
      </c>
      <c r="Q1714" t="s">
        <v>110</v>
      </c>
      <c r="R1714">
        <v>1.0662848126568001</v>
      </c>
      <c r="S1714" t="s">
        <v>111</v>
      </c>
      <c r="T1714" t="s">
        <v>1076</v>
      </c>
      <c r="U1714">
        <v>1.0568107571335901</v>
      </c>
      <c r="V1714" t="s">
        <v>1077</v>
      </c>
      <c r="W1714" t="s">
        <v>143</v>
      </c>
      <c r="X1714">
        <v>1.04323576308217</v>
      </c>
      <c r="Y1714" t="s">
        <v>149</v>
      </c>
      <c r="Z1714" t="s">
        <v>1073</v>
      </c>
      <c r="AA1714">
        <v>1.0245044383941999</v>
      </c>
      <c r="AB1714" t="s">
        <v>1074</v>
      </c>
      <c r="AC1714">
        <v>844638</v>
      </c>
      <c r="AD1714">
        <v>1279218</v>
      </c>
      <c r="AE1714">
        <v>9159708</v>
      </c>
      <c r="AF1714" t="s">
        <v>118</v>
      </c>
      <c r="AH1714" s="41" t="s">
        <v>1753</v>
      </c>
      <c r="AI1714" t="s">
        <v>120</v>
      </c>
      <c r="AJ1714" t="s">
        <v>121</v>
      </c>
      <c r="AK1714" s="32">
        <v>43432</v>
      </c>
      <c r="AL1714" s="32">
        <v>43432</v>
      </c>
      <c r="AM1714">
        <v>59</v>
      </c>
      <c r="AN1714">
        <v>1</v>
      </c>
    </row>
    <row r="1715" spans="1:40" x14ac:dyDescent="0.3">
      <c r="A1715" s="32">
        <v>43373</v>
      </c>
      <c r="B1715">
        <v>800884</v>
      </c>
      <c r="C1715">
        <v>0.125</v>
      </c>
      <c r="D1715" t="s">
        <v>261</v>
      </c>
      <c r="E1715" t="s">
        <v>34</v>
      </c>
      <c r="F1715" t="s">
        <v>1162</v>
      </c>
      <c r="G1715">
        <v>0</v>
      </c>
      <c r="H1715">
        <v>1</v>
      </c>
      <c r="I1715">
        <v>0</v>
      </c>
      <c r="J1715">
        <v>0</v>
      </c>
      <c r="K1715" t="s">
        <v>403</v>
      </c>
      <c r="L1715">
        <v>1.8396365157777299</v>
      </c>
      <c r="M1715" t="s">
        <v>608</v>
      </c>
      <c r="N1715" t="s">
        <v>112</v>
      </c>
      <c r="O1715">
        <v>1.41651369985172</v>
      </c>
      <c r="P1715" t="s">
        <v>1583</v>
      </c>
      <c r="Q1715" t="s">
        <v>106</v>
      </c>
      <c r="R1715">
        <v>1.24881200088203</v>
      </c>
      <c r="S1715" t="s">
        <v>1095</v>
      </c>
      <c r="T1715" t="s">
        <v>110</v>
      </c>
      <c r="U1715">
        <v>1.0662848126568001</v>
      </c>
      <c r="V1715" t="s">
        <v>111</v>
      </c>
      <c r="W1715" t="s">
        <v>1076</v>
      </c>
      <c r="X1715">
        <v>1.0568107571335901</v>
      </c>
      <c r="Y1715" t="s">
        <v>1077</v>
      </c>
      <c r="Z1715" t="s">
        <v>143</v>
      </c>
      <c r="AA1715">
        <v>1.00319740091302</v>
      </c>
      <c r="AB1715" t="s">
        <v>144</v>
      </c>
      <c r="AN1715">
        <v>350</v>
      </c>
    </row>
    <row r="1716" spans="1:40" ht="31.5" x14ac:dyDescent="0.3">
      <c r="A1716" s="32">
        <v>43373</v>
      </c>
      <c r="B1716">
        <v>81649</v>
      </c>
      <c r="C1716">
        <v>9.9000000000000005E-2</v>
      </c>
      <c r="D1716" t="s">
        <v>1416</v>
      </c>
      <c r="E1716" t="s">
        <v>24</v>
      </c>
      <c r="F1716" t="s">
        <v>1417</v>
      </c>
      <c r="G1716">
        <v>0</v>
      </c>
      <c r="H1716">
        <v>1</v>
      </c>
      <c r="I1716">
        <v>0</v>
      </c>
      <c r="J1716">
        <v>0</v>
      </c>
      <c r="K1716" t="s">
        <v>403</v>
      </c>
      <c r="L1716">
        <v>1.8396365157777299</v>
      </c>
      <c r="M1716" t="s">
        <v>608</v>
      </c>
      <c r="N1716" t="s">
        <v>110</v>
      </c>
      <c r="O1716">
        <v>1.16315265867233</v>
      </c>
      <c r="P1716" t="s">
        <v>400</v>
      </c>
      <c r="Q1716" t="s">
        <v>108</v>
      </c>
      <c r="R1716">
        <v>1.12625407714445</v>
      </c>
      <c r="S1716" t="s">
        <v>109</v>
      </c>
      <c r="T1716" t="s">
        <v>143</v>
      </c>
      <c r="U1716">
        <v>1.00319740091302</v>
      </c>
      <c r="V1716" t="s">
        <v>144</v>
      </c>
      <c r="W1716" t="s">
        <v>1076</v>
      </c>
      <c r="X1716">
        <v>0.96773565000357498</v>
      </c>
      <c r="Y1716" t="s">
        <v>1092</v>
      </c>
      <c r="Z1716" t="s">
        <v>1073</v>
      </c>
      <c r="AA1716">
        <v>0.961912540914585</v>
      </c>
      <c r="AB1716" t="s">
        <v>1089</v>
      </c>
      <c r="AC1716">
        <v>830412</v>
      </c>
      <c r="AD1716">
        <v>1256630</v>
      </c>
      <c r="AE1716">
        <v>1616713</v>
      </c>
      <c r="AF1716" t="s">
        <v>118</v>
      </c>
      <c r="AH1716" s="41" t="s">
        <v>1754</v>
      </c>
      <c r="AI1716" t="s">
        <v>120</v>
      </c>
      <c r="AJ1716" t="s">
        <v>121</v>
      </c>
      <c r="AK1716" s="32">
        <v>43392</v>
      </c>
      <c r="AL1716" s="32">
        <v>43392</v>
      </c>
      <c r="AM1716">
        <v>19</v>
      </c>
      <c r="AN1716">
        <v>1</v>
      </c>
    </row>
    <row r="1717" spans="1:40" x14ac:dyDescent="0.3">
      <c r="A1717" s="32">
        <v>43373</v>
      </c>
      <c r="B1717">
        <v>82413</v>
      </c>
      <c r="C1717">
        <v>0.10100000000000001</v>
      </c>
      <c r="D1717" t="s">
        <v>1416</v>
      </c>
      <c r="E1717" t="s">
        <v>24</v>
      </c>
      <c r="F1717" t="s">
        <v>1417</v>
      </c>
      <c r="G1717">
        <v>0</v>
      </c>
      <c r="H1717">
        <v>1</v>
      </c>
      <c r="I1717">
        <v>0</v>
      </c>
      <c r="J1717">
        <v>0</v>
      </c>
      <c r="K1717" t="s">
        <v>106</v>
      </c>
      <c r="L1717">
        <v>1.5267733537727901</v>
      </c>
      <c r="M1717" t="s">
        <v>690</v>
      </c>
      <c r="N1717" t="s">
        <v>110</v>
      </c>
      <c r="O1717">
        <v>1.16315265867233</v>
      </c>
      <c r="P1717" t="s">
        <v>400</v>
      </c>
      <c r="Q1717" t="s">
        <v>143</v>
      </c>
      <c r="R1717">
        <v>1.04323576308217</v>
      </c>
      <c r="S1717" t="s">
        <v>149</v>
      </c>
      <c r="T1717" t="s">
        <v>1073</v>
      </c>
      <c r="U1717">
        <v>1.0245044383941999</v>
      </c>
      <c r="V1717" t="s">
        <v>1074</v>
      </c>
      <c r="W1717" t="s">
        <v>108</v>
      </c>
      <c r="X1717">
        <v>0.99686932277824802</v>
      </c>
      <c r="Y1717" t="s">
        <v>174</v>
      </c>
      <c r="Z1717" t="s">
        <v>403</v>
      </c>
      <c r="AA1717">
        <v>0.97956923800433404</v>
      </c>
      <c r="AB1717" t="s">
        <v>404</v>
      </c>
      <c r="AC1717">
        <v>835516</v>
      </c>
      <c r="AD1717">
        <v>1265220</v>
      </c>
      <c r="AE1717">
        <v>1616713</v>
      </c>
      <c r="AF1717" t="s">
        <v>198</v>
      </c>
      <c r="AH1717" s="41" t="s">
        <v>1755</v>
      </c>
      <c r="AI1717" t="s">
        <v>120</v>
      </c>
      <c r="AJ1717" t="s">
        <v>121</v>
      </c>
      <c r="AK1717" s="32">
        <v>43409</v>
      </c>
      <c r="AL1717" s="32">
        <v>43409</v>
      </c>
      <c r="AM1717">
        <v>36</v>
      </c>
      <c r="AN1717">
        <v>1</v>
      </c>
    </row>
    <row r="1718" spans="1:40" x14ac:dyDescent="0.3">
      <c r="A1718" s="32">
        <v>43373</v>
      </c>
      <c r="B1718">
        <v>82413</v>
      </c>
      <c r="C1718">
        <v>0.10100000000000001</v>
      </c>
      <c r="D1718" t="s">
        <v>1416</v>
      </c>
      <c r="E1718" t="s">
        <v>24</v>
      </c>
      <c r="F1718" t="s">
        <v>1417</v>
      </c>
      <c r="G1718">
        <v>0</v>
      </c>
      <c r="H1718">
        <v>1</v>
      </c>
      <c r="I1718">
        <v>0</v>
      </c>
      <c r="J1718">
        <v>0</v>
      </c>
      <c r="K1718" t="s">
        <v>106</v>
      </c>
      <c r="L1718">
        <v>1.5267733537727901</v>
      </c>
      <c r="M1718" t="s">
        <v>690</v>
      </c>
      <c r="N1718" t="s">
        <v>110</v>
      </c>
      <c r="O1718">
        <v>1.16315265867233</v>
      </c>
      <c r="P1718" t="s">
        <v>400</v>
      </c>
      <c r="Q1718" t="s">
        <v>143</v>
      </c>
      <c r="R1718">
        <v>1.04323576308217</v>
      </c>
      <c r="S1718" t="s">
        <v>149</v>
      </c>
      <c r="T1718" t="s">
        <v>1073</v>
      </c>
      <c r="U1718">
        <v>1.0245044383941999</v>
      </c>
      <c r="V1718" t="s">
        <v>1074</v>
      </c>
      <c r="W1718" t="s">
        <v>108</v>
      </c>
      <c r="X1718">
        <v>0.99686932277824802</v>
      </c>
      <c r="Y1718" t="s">
        <v>174</v>
      </c>
      <c r="Z1718" t="s">
        <v>403</v>
      </c>
      <c r="AA1718">
        <v>0.97956923800433404</v>
      </c>
      <c r="AB1718" t="s">
        <v>404</v>
      </c>
      <c r="AC1718">
        <v>832070</v>
      </c>
      <c r="AD1718">
        <v>1259421</v>
      </c>
      <c r="AE1718">
        <v>1616713</v>
      </c>
      <c r="AF1718" t="s">
        <v>198</v>
      </c>
      <c r="AH1718" s="41" t="s">
        <v>1756</v>
      </c>
      <c r="AI1718" t="s">
        <v>120</v>
      </c>
      <c r="AJ1718" t="s">
        <v>121</v>
      </c>
      <c r="AK1718" s="32">
        <v>43398</v>
      </c>
      <c r="AL1718" s="32">
        <v>43398</v>
      </c>
      <c r="AM1718">
        <v>25</v>
      </c>
      <c r="AN1718">
        <v>1</v>
      </c>
    </row>
    <row r="1719" spans="1:40" x14ac:dyDescent="0.3">
      <c r="A1719" s="32">
        <v>43373</v>
      </c>
      <c r="B1719">
        <v>82413</v>
      </c>
      <c r="C1719">
        <v>0.10100000000000001</v>
      </c>
      <c r="D1719" t="s">
        <v>1416</v>
      </c>
      <c r="E1719" t="s">
        <v>24</v>
      </c>
      <c r="F1719" t="s">
        <v>1417</v>
      </c>
      <c r="G1719">
        <v>0</v>
      </c>
      <c r="H1719">
        <v>1</v>
      </c>
      <c r="I1719">
        <v>0</v>
      </c>
      <c r="J1719">
        <v>0</v>
      </c>
      <c r="K1719" t="s">
        <v>106</v>
      </c>
      <c r="L1719">
        <v>1.5267733537727901</v>
      </c>
      <c r="M1719" t="s">
        <v>690</v>
      </c>
      <c r="N1719" t="s">
        <v>110</v>
      </c>
      <c r="O1719">
        <v>1.16315265867233</v>
      </c>
      <c r="P1719" t="s">
        <v>400</v>
      </c>
      <c r="Q1719" t="s">
        <v>143</v>
      </c>
      <c r="R1719">
        <v>1.04323576308217</v>
      </c>
      <c r="S1719" t="s">
        <v>149</v>
      </c>
      <c r="T1719" t="s">
        <v>1073</v>
      </c>
      <c r="U1719">
        <v>1.0245044383941999</v>
      </c>
      <c r="V1719" t="s">
        <v>1074</v>
      </c>
      <c r="W1719" t="s">
        <v>108</v>
      </c>
      <c r="X1719">
        <v>0.99686932277824802</v>
      </c>
      <c r="Y1719" t="s">
        <v>174</v>
      </c>
      <c r="Z1719" t="s">
        <v>403</v>
      </c>
      <c r="AA1719">
        <v>0.97956923800433404</v>
      </c>
      <c r="AB1719" t="s">
        <v>404</v>
      </c>
      <c r="AC1719">
        <v>838456</v>
      </c>
      <c r="AD1719">
        <v>1269808</v>
      </c>
      <c r="AE1719">
        <v>1616713</v>
      </c>
      <c r="AF1719" t="s">
        <v>118</v>
      </c>
      <c r="AH1719" s="41" t="s">
        <v>1757</v>
      </c>
      <c r="AI1719" t="s">
        <v>120</v>
      </c>
      <c r="AJ1719" t="s">
        <v>121</v>
      </c>
      <c r="AK1719" s="32">
        <v>43416</v>
      </c>
      <c r="AL1719" s="32">
        <v>43416</v>
      </c>
      <c r="AM1719">
        <v>43</v>
      </c>
      <c r="AN1719">
        <v>1</v>
      </c>
    </row>
    <row r="1720" spans="1:40" ht="63" x14ac:dyDescent="0.3">
      <c r="A1720" s="32">
        <v>43373</v>
      </c>
      <c r="B1720">
        <v>82867</v>
      </c>
      <c r="C1720">
        <v>0.104</v>
      </c>
      <c r="D1720" t="s">
        <v>155</v>
      </c>
      <c r="E1720" t="s">
        <v>12</v>
      </c>
      <c r="F1720" t="s">
        <v>1758</v>
      </c>
      <c r="G1720">
        <v>0</v>
      </c>
      <c r="H1720">
        <v>1</v>
      </c>
      <c r="I1720">
        <v>0</v>
      </c>
      <c r="J1720">
        <v>0</v>
      </c>
      <c r="K1720" t="s">
        <v>403</v>
      </c>
      <c r="L1720">
        <v>1.8396365157777299</v>
      </c>
      <c r="M1720" t="s">
        <v>608</v>
      </c>
      <c r="N1720" t="s">
        <v>143</v>
      </c>
      <c r="O1720">
        <v>1.04323576308217</v>
      </c>
      <c r="P1720" t="s">
        <v>149</v>
      </c>
      <c r="Q1720" t="s">
        <v>1076</v>
      </c>
      <c r="R1720">
        <v>0.96773565000357498</v>
      </c>
      <c r="S1720" t="s">
        <v>1092</v>
      </c>
      <c r="T1720" t="s">
        <v>108</v>
      </c>
      <c r="U1720">
        <v>0.966565678158949</v>
      </c>
      <c r="V1720" t="s">
        <v>946</v>
      </c>
      <c r="W1720" t="s">
        <v>1073</v>
      </c>
      <c r="X1720">
        <v>0.961912540914585</v>
      </c>
      <c r="Y1720" t="s">
        <v>1089</v>
      </c>
      <c r="Z1720" t="s">
        <v>106</v>
      </c>
      <c r="AA1720">
        <v>0.95831954860822899</v>
      </c>
      <c r="AB1720" t="s">
        <v>1209</v>
      </c>
      <c r="AC1720">
        <v>834737</v>
      </c>
      <c r="AD1720">
        <v>1263932</v>
      </c>
      <c r="AE1720">
        <v>7463391</v>
      </c>
      <c r="AF1720" t="s">
        <v>118</v>
      </c>
      <c r="AH1720" s="41" t="s">
        <v>1759</v>
      </c>
      <c r="AI1720" t="s">
        <v>120</v>
      </c>
      <c r="AJ1720" t="s">
        <v>121</v>
      </c>
      <c r="AK1720" s="32">
        <v>43405</v>
      </c>
      <c r="AL1720" s="32">
        <v>43405</v>
      </c>
      <c r="AM1720">
        <v>32</v>
      </c>
      <c r="AN1720">
        <v>1</v>
      </c>
    </row>
    <row r="1721" spans="1:40" ht="31.5" x14ac:dyDescent="0.3">
      <c r="A1721" s="32">
        <v>43373</v>
      </c>
      <c r="B1721">
        <v>84741</v>
      </c>
      <c r="C1721">
        <v>0.10299999999999999</v>
      </c>
      <c r="D1721" t="s">
        <v>1416</v>
      </c>
      <c r="E1721" t="s">
        <v>12</v>
      </c>
      <c r="F1721" t="s">
        <v>1533</v>
      </c>
      <c r="G1721">
        <v>0</v>
      </c>
      <c r="H1721">
        <v>0</v>
      </c>
      <c r="I1721">
        <v>0</v>
      </c>
      <c r="J1721">
        <v>1</v>
      </c>
      <c r="K1721" t="s">
        <v>403</v>
      </c>
      <c r="L1721">
        <v>1.8396365157777299</v>
      </c>
      <c r="M1721" t="s">
        <v>608</v>
      </c>
      <c r="N1721" t="s">
        <v>110</v>
      </c>
      <c r="O1721">
        <v>1.16315265867233</v>
      </c>
      <c r="P1721" t="s">
        <v>400</v>
      </c>
      <c r="Q1721" t="s">
        <v>1076</v>
      </c>
      <c r="R1721">
        <v>1.0568107571335901</v>
      </c>
      <c r="S1721" t="s">
        <v>1077</v>
      </c>
      <c r="T1721" t="s">
        <v>143</v>
      </c>
      <c r="U1721">
        <v>1.00319740091302</v>
      </c>
      <c r="V1721" t="s">
        <v>144</v>
      </c>
      <c r="W1721" t="s">
        <v>108</v>
      </c>
      <c r="X1721">
        <v>0.99686932277824802</v>
      </c>
      <c r="Y1721" t="s">
        <v>174</v>
      </c>
      <c r="Z1721" t="s">
        <v>1073</v>
      </c>
      <c r="AA1721">
        <v>0.961912540914585</v>
      </c>
      <c r="AB1721" t="s">
        <v>1089</v>
      </c>
      <c r="AC1721">
        <v>838350</v>
      </c>
      <c r="AD1721">
        <v>1269656</v>
      </c>
      <c r="AE1721">
        <v>1834324</v>
      </c>
      <c r="AF1721" t="s">
        <v>118</v>
      </c>
      <c r="AH1721" s="41" t="s">
        <v>1760</v>
      </c>
      <c r="AI1721" t="s">
        <v>120</v>
      </c>
      <c r="AJ1721" t="s">
        <v>121</v>
      </c>
      <c r="AK1721" s="32">
        <v>43416</v>
      </c>
      <c r="AL1721" s="32">
        <v>43416</v>
      </c>
      <c r="AM1721">
        <v>43</v>
      </c>
      <c r="AN1721">
        <v>1</v>
      </c>
    </row>
    <row r="1722" spans="1:40" x14ac:dyDescent="0.3">
      <c r="A1722" s="32">
        <v>43373</v>
      </c>
      <c r="B1722">
        <v>84824</v>
      </c>
      <c r="C1722">
        <v>0.10199999999999999</v>
      </c>
      <c r="D1722" t="s">
        <v>1280</v>
      </c>
      <c r="E1722" t="s">
        <v>12</v>
      </c>
      <c r="F1722" t="s">
        <v>1533</v>
      </c>
      <c r="G1722">
        <v>0</v>
      </c>
      <c r="H1722">
        <v>0</v>
      </c>
      <c r="I1722">
        <v>0</v>
      </c>
      <c r="J1722">
        <v>1</v>
      </c>
      <c r="K1722" t="s">
        <v>403</v>
      </c>
      <c r="L1722">
        <v>1.8396365157777299</v>
      </c>
      <c r="M1722" t="s">
        <v>608</v>
      </c>
      <c r="N1722" t="s">
        <v>110</v>
      </c>
      <c r="O1722">
        <v>1.16315265867233</v>
      </c>
      <c r="P1722" t="s">
        <v>400</v>
      </c>
      <c r="Q1722" t="s">
        <v>1076</v>
      </c>
      <c r="R1722">
        <v>1.0568107571335901</v>
      </c>
      <c r="S1722" t="s">
        <v>1077</v>
      </c>
      <c r="T1722" t="s">
        <v>1073</v>
      </c>
      <c r="U1722">
        <v>1.0245044383941999</v>
      </c>
      <c r="V1722" t="s">
        <v>1074</v>
      </c>
      <c r="W1722" t="s">
        <v>143</v>
      </c>
      <c r="X1722">
        <v>1.00319740091302</v>
      </c>
      <c r="Y1722" t="s">
        <v>144</v>
      </c>
      <c r="Z1722" t="s">
        <v>108</v>
      </c>
      <c r="AA1722">
        <v>0.99686932277824802</v>
      </c>
      <c r="AB1722" t="s">
        <v>174</v>
      </c>
      <c r="AC1722">
        <v>847173</v>
      </c>
      <c r="AD1722">
        <v>1283603</v>
      </c>
      <c r="AE1722">
        <v>1834324</v>
      </c>
      <c r="AF1722" t="s">
        <v>118</v>
      </c>
      <c r="AH1722" s="41" t="s">
        <v>1761</v>
      </c>
      <c r="AI1722" t="s">
        <v>120</v>
      </c>
      <c r="AJ1722" t="s">
        <v>121</v>
      </c>
      <c r="AK1722" s="32">
        <v>43439</v>
      </c>
      <c r="AL1722" s="32">
        <v>43439</v>
      </c>
      <c r="AM1722">
        <v>66</v>
      </c>
      <c r="AN1722">
        <v>1</v>
      </c>
    </row>
    <row r="1723" spans="1:40" x14ac:dyDescent="0.3">
      <c r="A1723" s="32">
        <v>43373</v>
      </c>
      <c r="B1723">
        <v>85838</v>
      </c>
      <c r="C1723">
        <v>0.113</v>
      </c>
      <c r="D1723" t="s">
        <v>464</v>
      </c>
      <c r="E1723" t="s">
        <v>23</v>
      </c>
      <c r="F1723" t="s">
        <v>1326</v>
      </c>
      <c r="G1723">
        <v>0</v>
      </c>
      <c r="H1723">
        <v>1</v>
      </c>
      <c r="I1723">
        <v>0</v>
      </c>
      <c r="J1723">
        <v>0</v>
      </c>
      <c r="K1723" t="s">
        <v>403</v>
      </c>
      <c r="L1723">
        <v>1.8396365157777299</v>
      </c>
      <c r="M1723" t="s">
        <v>608</v>
      </c>
      <c r="N1723" t="s">
        <v>110</v>
      </c>
      <c r="O1723">
        <v>1.16315265867233</v>
      </c>
      <c r="P1723" t="s">
        <v>400</v>
      </c>
      <c r="Q1723" t="s">
        <v>108</v>
      </c>
      <c r="R1723">
        <v>1.12625407714445</v>
      </c>
      <c r="S1723" t="s">
        <v>109</v>
      </c>
      <c r="T1723" t="s">
        <v>143</v>
      </c>
      <c r="U1723">
        <v>1.04323576308217</v>
      </c>
      <c r="V1723" t="s">
        <v>149</v>
      </c>
      <c r="W1723" t="s">
        <v>1073</v>
      </c>
      <c r="X1723">
        <v>1.0245044383941999</v>
      </c>
      <c r="Y1723" t="s">
        <v>1074</v>
      </c>
      <c r="Z1723" t="s">
        <v>1076</v>
      </c>
      <c r="AA1723">
        <v>0.96773565000357498</v>
      </c>
      <c r="AB1723" t="s">
        <v>1092</v>
      </c>
      <c r="AC1723">
        <v>831019</v>
      </c>
      <c r="AD1723">
        <v>1257673</v>
      </c>
      <c r="AE1723">
        <v>3191681</v>
      </c>
      <c r="AF1723" t="s">
        <v>118</v>
      </c>
      <c r="AH1723" s="41" t="s">
        <v>1762</v>
      </c>
      <c r="AI1723" t="s">
        <v>120</v>
      </c>
      <c r="AJ1723" t="s">
        <v>121</v>
      </c>
      <c r="AK1723" s="32">
        <v>43395</v>
      </c>
      <c r="AL1723" s="32">
        <v>43395</v>
      </c>
      <c r="AM1723">
        <v>22</v>
      </c>
      <c r="AN1723">
        <v>1</v>
      </c>
    </row>
    <row r="1724" spans="1:40" ht="31.5" x14ac:dyDescent="0.3">
      <c r="A1724" s="32">
        <v>43373</v>
      </c>
      <c r="B1724">
        <v>86079</v>
      </c>
      <c r="C1724">
        <v>0.104</v>
      </c>
      <c r="D1724" t="s">
        <v>137</v>
      </c>
      <c r="E1724" t="s">
        <v>25</v>
      </c>
      <c r="F1724" t="s">
        <v>1181</v>
      </c>
      <c r="G1724">
        <v>0</v>
      </c>
      <c r="H1724">
        <v>1</v>
      </c>
      <c r="I1724">
        <v>0</v>
      </c>
      <c r="J1724">
        <v>0</v>
      </c>
      <c r="K1724" t="s">
        <v>403</v>
      </c>
      <c r="L1724">
        <v>1.8396365157777299</v>
      </c>
      <c r="M1724" t="s">
        <v>608</v>
      </c>
      <c r="N1724" t="s">
        <v>112</v>
      </c>
      <c r="O1724">
        <v>1.2590869305002199</v>
      </c>
      <c r="P1724" t="s">
        <v>1583</v>
      </c>
      <c r="Q1724" t="s">
        <v>110</v>
      </c>
      <c r="R1724">
        <v>1.16315265867233</v>
      </c>
      <c r="S1724" t="s">
        <v>400</v>
      </c>
      <c r="T1724" t="s">
        <v>108</v>
      </c>
      <c r="U1724">
        <v>1.12625407714445</v>
      </c>
      <c r="V1724" t="s">
        <v>109</v>
      </c>
      <c r="W1724" t="s">
        <v>1076</v>
      </c>
      <c r="X1724">
        <v>1.0568107571335901</v>
      </c>
      <c r="Y1724" t="s">
        <v>1077</v>
      </c>
      <c r="Z1724" t="s">
        <v>143</v>
      </c>
      <c r="AA1724">
        <v>1.04323576308217</v>
      </c>
      <c r="AB1724" t="s">
        <v>149</v>
      </c>
      <c r="AC1724">
        <v>851277</v>
      </c>
      <c r="AD1724">
        <v>1292086</v>
      </c>
      <c r="AE1724">
        <v>8901688</v>
      </c>
      <c r="AF1724" t="s">
        <v>118</v>
      </c>
      <c r="AH1724" s="41" t="s">
        <v>1763</v>
      </c>
      <c r="AI1724" t="s">
        <v>120</v>
      </c>
      <c r="AJ1724" t="s">
        <v>121</v>
      </c>
      <c r="AK1724" s="32">
        <v>43452</v>
      </c>
      <c r="AL1724" s="32">
        <v>43452</v>
      </c>
      <c r="AM1724">
        <v>79</v>
      </c>
      <c r="AN1724">
        <v>1</v>
      </c>
    </row>
    <row r="1725" spans="1:40" x14ac:dyDescent="0.3">
      <c r="A1725" s="32">
        <v>43373</v>
      </c>
      <c r="B1725">
        <v>86845</v>
      </c>
      <c r="C1725">
        <v>0.19600000000000001</v>
      </c>
      <c r="D1725" t="s">
        <v>270</v>
      </c>
      <c r="E1725" t="s">
        <v>14</v>
      </c>
      <c r="F1725" t="s">
        <v>368</v>
      </c>
      <c r="G1725">
        <v>0</v>
      </c>
      <c r="H1725">
        <v>1</v>
      </c>
      <c r="I1725">
        <v>0</v>
      </c>
      <c r="J1725">
        <v>0</v>
      </c>
      <c r="K1725" t="s">
        <v>403</v>
      </c>
      <c r="L1725">
        <v>1.8396365157777299</v>
      </c>
      <c r="M1725" t="s">
        <v>608</v>
      </c>
      <c r="N1725" t="s">
        <v>106</v>
      </c>
      <c r="O1725">
        <v>1.55325081796186</v>
      </c>
      <c r="P1725" t="s">
        <v>698</v>
      </c>
      <c r="Q1725" t="s">
        <v>110</v>
      </c>
      <c r="R1725">
        <v>1.16315265867233</v>
      </c>
      <c r="S1725" t="s">
        <v>400</v>
      </c>
      <c r="T1725" t="s">
        <v>108</v>
      </c>
      <c r="U1725">
        <v>1.12625407714445</v>
      </c>
      <c r="V1725" t="s">
        <v>109</v>
      </c>
      <c r="W1725" t="s">
        <v>1076</v>
      </c>
      <c r="X1725">
        <v>1.0568107571335901</v>
      </c>
      <c r="Y1725" t="s">
        <v>1077</v>
      </c>
      <c r="Z1725" t="s">
        <v>143</v>
      </c>
      <c r="AA1725">
        <v>1.04323576308217</v>
      </c>
      <c r="AB1725" t="s">
        <v>149</v>
      </c>
      <c r="AC1725">
        <v>845151</v>
      </c>
      <c r="AD1725">
        <v>1280066</v>
      </c>
      <c r="AE1725">
        <v>8057325</v>
      </c>
      <c r="AF1725" t="s">
        <v>118</v>
      </c>
      <c r="AH1725" s="41" t="s">
        <v>1764</v>
      </c>
      <c r="AI1725" t="s">
        <v>151</v>
      </c>
      <c r="AJ1725" t="s">
        <v>121</v>
      </c>
      <c r="AK1725" s="32">
        <v>43433</v>
      </c>
      <c r="AL1725" s="32">
        <v>43433</v>
      </c>
      <c r="AM1725">
        <v>60</v>
      </c>
      <c r="AN1725">
        <v>1</v>
      </c>
    </row>
    <row r="1726" spans="1:40" x14ac:dyDescent="0.3">
      <c r="A1726" s="32">
        <v>43373</v>
      </c>
      <c r="B1726">
        <v>87467</v>
      </c>
      <c r="C1726">
        <v>0.105</v>
      </c>
      <c r="D1726" t="s">
        <v>146</v>
      </c>
      <c r="E1726" t="s">
        <v>25</v>
      </c>
      <c r="F1726" t="s">
        <v>1295</v>
      </c>
      <c r="G1726">
        <v>0</v>
      </c>
      <c r="H1726">
        <v>1</v>
      </c>
      <c r="I1726">
        <v>0</v>
      </c>
      <c r="J1726">
        <v>0</v>
      </c>
      <c r="K1726" t="s">
        <v>403</v>
      </c>
      <c r="L1726">
        <v>1.8396365157777299</v>
      </c>
      <c r="M1726" t="s">
        <v>608</v>
      </c>
      <c r="N1726" t="s">
        <v>110</v>
      </c>
      <c r="O1726">
        <v>1.16315265867233</v>
      </c>
      <c r="P1726" t="s">
        <v>400</v>
      </c>
      <c r="Q1726" t="s">
        <v>116</v>
      </c>
      <c r="R1726">
        <v>1.11590409523878</v>
      </c>
      <c r="S1726" t="s">
        <v>134</v>
      </c>
      <c r="T1726" t="s">
        <v>1076</v>
      </c>
      <c r="U1726">
        <v>1.0568107571335901</v>
      </c>
      <c r="V1726" t="s">
        <v>1077</v>
      </c>
      <c r="W1726" t="s">
        <v>108</v>
      </c>
      <c r="X1726">
        <v>0.99686932277824802</v>
      </c>
      <c r="Y1726" t="s">
        <v>174</v>
      </c>
      <c r="Z1726" t="s">
        <v>1073</v>
      </c>
      <c r="AA1726">
        <v>0.961912540914585</v>
      </c>
      <c r="AB1726" t="s">
        <v>1089</v>
      </c>
      <c r="AC1726">
        <v>835818</v>
      </c>
      <c r="AD1726">
        <v>1265699</v>
      </c>
      <c r="AE1726">
        <v>8901811</v>
      </c>
      <c r="AF1726" t="s">
        <v>118</v>
      </c>
      <c r="AH1726" s="41" t="s">
        <v>1765</v>
      </c>
      <c r="AI1726" t="s">
        <v>120</v>
      </c>
      <c r="AJ1726" t="s">
        <v>121</v>
      </c>
      <c r="AK1726" s="32">
        <v>43410</v>
      </c>
      <c r="AL1726" s="32">
        <v>43410</v>
      </c>
      <c r="AM1726">
        <v>37</v>
      </c>
      <c r="AN1726">
        <v>1</v>
      </c>
    </row>
    <row r="1727" spans="1:40" ht="31.5" x14ac:dyDescent="0.3">
      <c r="A1727" s="32">
        <v>43373</v>
      </c>
      <c r="B1727">
        <v>87683</v>
      </c>
      <c r="C1727">
        <v>0.127</v>
      </c>
      <c r="D1727" t="s">
        <v>308</v>
      </c>
      <c r="E1727" t="s">
        <v>20</v>
      </c>
      <c r="F1727" t="s">
        <v>1184</v>
      </c>
      <c r="G1727">
        <v>0</v>
      </c>
      <c r="H1727">
        <v>1</v>
      </c>
      <c r="I1727">
        <v>0</v>
      </c>
      <c r="J1727">
        <v>0</v>
      </c>
      <c r="K1727" t="s">
        <v>106</v>
      </c>
      <c r="L1727">
        <v>2.79676223616134</v>
      </c>
      <c r="M1727" t="s">
        <v>702</v>
      </c>
      <c r="N1727" t="s">
        <v>110</v>
      </c>
      <c r="O1727">
        <v>1.16315265867233</v>
      </c>
      <c r="P1727" t="s">
        <v>400</v>
      </c>
      <c r="Q1727" t="s">
        <v>108</v>
      </c>
      <c r="R1727">
        <v>1.12625407714445</v>
      </c>
      <c r="S1727" t="s">
        <v>109</v>
      </c>
      <c r="T1727" t="s">
        <v>143</v>
      </c>
      <c r="U1727">
        <v>1.04323576308217</v>
      </c>
      <c r="V1727" t="s">
        <v>149</v>
      </c>
      <c r="W1727" t="s">
        <v>403</v>
      </c>
      <c r="X1727">
        <v>0.97956923800433404</v>
      </c>
      <c r="Y1727" t="s">
        <v>404</v>
      </c>
      <c r="Z1727" t="s">
        <v>1076</v>
      </c>
      <c r="AA1727">
        <v>0.96773565000357498</v>
      </c>
      <c r="AB1727" t="s">
        <v>1092</v>
      </c>
      <c r="AC1727">
        <v>847899</v>
      </c>
      <c r="AD1727">
        <v>1284842</v>
      </c>
      <c r="AE1727">
        <v>8181729</v>
      </c>
      <c r="AF1727" t="s">
        <v>118</v>
      </c>
      <c r="AH1727" s="41" t="s">
        <v>1766</v>
      </c>
      <c r="AI1727" t="s">
        <v>158</v>
      </c>
      <c r="AJ1727" t="s">
        <v>121</v>
      </c>
      <c r="AK1727" s="32">
        <v>43440</v>
      </c>
      <c r="AL1727" s="32">
        <v>43440</v>
      </c>
      <c r="AM1727">
        <v>67</v>
      </c>
      <c r="AN1727">
        <v>1</v>
      </c>
    </row>
    <row r="1728" spans="1:40" ht="31.5" x14ac:dyDescent="0.3">
      <c r="A1728" s="32">
        <v>43373</v>
      </c>
      <c r="B1728">
        <v>87683</v>
      </c>
      <c r="C1728">
        <v>0.127</v>
      </c>
      <c r="D1728" t="s">
        <v>308</v>
      </c>
      <c r="E1728" t="s">
        <v>20</v>
      </c>
      <c r="F1728" t="s">
        <v>1184</v>
      </c>
      <c r="G1728">
        <v>0</v>
      </c>
      <c r="H1728">
        <v>1</v>
      </c>
      <c r="I1728">
        <v>0</v>
      </c>
      <c r="J1728">
        <v>0</v>
      </c>
      <c r="K1728" t="s">
        <v>106</v>
      </c>
      <c r="L1728">
        <v>2.79676223616134</v>
      </c>
      <c r="M1728" t="s">
        <v>702</v>
      </c>
      <c r="N1728" t="s">
        <v>110</v>
      </c>
      <c r="O1728">
        <v>1.16315265867233</v>
      </c>
      <c r="P1728" t="s">
        <v>400</v>
      </c>
      <c r="Q1728" t="s">
        <v>108</v>
      </c>
      <c r="R1728">
        <v>1.12625407714445</v>
      </c>
      <c r="S1728" t="s">
        <v>109</v>
      </c>
      <c r="T1728" t="s">
        <v>143</v>
      </c>
      <c r="U1728">
        <v>1.04323576308217</v>
      </c>
      <c r="V1728" t="s">
        <v>149</v>
      </c>
      <c r="W1728" t="s">
        <v>403</v>
      </c>
      <c r="X1728">
        <v>0.97956923800433404</v>
      </c>
      <c r="Y1728" t="s">
        <v>404</v>
      </c>
      <c r="Z1728" t="s">
        <v>1076</v>
      </c>
      <c r="AA1728">
        <v>0.96773565000357498</v>
      </c>
      <c r="AB1728" t="s">
        <v>1092</v>
      </c>
      <c r="AC1728">
        <v>847900</v>
      </c>
      <c r="AD1728">
        <v>1284843</v>
      </c>
      <c r="AE1728">
        <v>8181729</v>
      </c>
      <c r="AF1728" t="s">
        <v>118</v>
      </c>
      <c r="AH1728" s="41" t="s">
        <v>1766</v>
      </c>
      <c r="AI1728" t="s">
        <v>158</v>
      </c>
      <c r="AJ1728" t="s">
        <v>121</v>
      </c>
      <c r="AK1728" s="32">
        <v>43440</v>
      </c>
      <c r="AL1728" s="32">
        <v>43440</v>
      </c>
      <c r="AM1728">
        <v>67</v>
      </c>
      <c r="AN1728">
        <v>1</v>
      </c>
    </row>
    <row r="1729" spans="1:40" x14ac:dyDescent="0.3">
      <c r="A1729" s="32">
        <v>43373</v>
      </c>
      <c r="B1729">
        <v>87772</v>
      </c>
      <c r="C1729">
        <v>9.9000000000000005E-2</v>
      </c>
      <c r="D1729" t="s">
        <v>495</v>
      </c>
      <c r="E1729" t="s">
        <v>16</v>
      </c>
      <c r="F1729" t="s">
        <v>1208</v>
      </c>
      <c r="G1729">
        <v>0</v>
      </c>
      <c r="H1729">
        <v>0</v>
      </c>
      <c r="I1729">
        <v>0</v>
      </c>
      <c r="J1729">
        <v>1</v>
      </c>
      <c r="K1729" t="s">
        <v>129</v>
      </c>
      <c r="L1729">
        <v>1.50172227109451</v>
      </c>
      <c r="M1729" t="s">
        <v>185</v>
      </c>
      <c r="N1729" t="s">
        <v>110</v>
      </c>
      <c r="O1729">
        <v>1.16315265867233</v>
      </c>
      <c r="P1729" t="s">
        <v>400</v>
      </c>
      <c r="Q1729" t="s">
        <v>108</v>
      </c>
      <c r="R1729">
        <v>1.12625407714445</v>
      </c>
      <c r="S1729" t="s">
        <v>109</v>
      </c>
      <c r="T1729" t="s">
        <v>116</v>
      </c>
      <c r="U1729">
        <v>1.11590409523878</v>
      </c>
      <c r="V1729" t="s">
        <v>134</v>
      </c>
      <c r="W1729" t="s">
        <v>143</v>
      </c>
      <c r="X1729">
        <v>1.00319740091302</v>
      </c>
      <c r="Y1729" t="s">
        <v>144</v>
      </c>
      <c r="Z1729" t="s">
        <v>403</v>
      </c>
      <c r="AA1729">
        <v>0.97956923800433404</v>
      </c>
      <c r="AB1729" t="s">
        <v>404</v>
      </c>
      <c r="AN1729">
        <v>145</v>
      </c>
    </row>
    <row r="1730" spans="1:40" x14ac:dyDescent="0.3">
      <c r="A1730" s="32">
        <v>43373</v>
      </c>
      <c r="B1730">
        <v>87846</v>
      </c>
      <c r="C1730">
        <v>0.112</v>
      </c>
      <c r="D1730" t="s">
        <v>322</v>
      </c>
      <c r="E1730" t="s">
        <v>12</v>
      </c>
      <c r="F1730" t="s">
        <v>1408</v>
      </c>
      <c r="G1730">
        <v>0</v>
      </c>
      <c r="H1730">
        <v>1</v>
      </c>
      <c r="I1730">
        <v>0</v>
      </c>
      <c r="J1730">
        <v>0</v>
      </c>
      <c r="K1730" t="s">
        <v>403</v>
      </c>
      <c r="L1730">
        <v>1.8396365157777299</v>
      </c>
      <c r="M1730" t="s">
        <v>608</v>
      </c>
      <c r="N1730" t="s">
        <v>106</v>
      </c>
      <c r="O1730">
        <v>1.5267733537727901</v>
      </c>
      <c r="P1730" t="s">
        <v>690</v>
      </c>
      <c r="Q1730" t="s">
        <v>110</v>
      </c>
      <c r="R1730">
        <v>1.16315265867233</v>
      </c>
      <c r="S1730" t="s">
        <v>400</v>
      </c>
      <c r="T1730" t="s">
        <v>143</v>
      </c>
      <c r="U1730">
        <v>1.00319740091302</v>
      </c>
      <c r="V1730" t="s">
        <v>144</v>
      </c>
      <c r="W1730" t="s">
        <v>108</v>
      </c>
      <c r="X1730">
        <v>0.99686932277824802</v>
      </c>
      <c r="Y1730" t="s">
        <v>174</v>
      </c>
      <c r="Z1730" t="s">
        <v>1076</v>
      </c>
      <c r="AA1730">
        <v>0.96773565000357498</v>
      </c>
      <c r="AB1730" t="s">
        <v>1092</v>
      </c>
      <c r="AC1730">
        <v>838657</v>
      </c>
      <c r="AD1730">
        <v>1270141</v>
      </c>
      <c r="AE1730">
        <v>1628593</v>
      </c>
      <c r="AF1730" t="s">
        <v>118</v>
      </c>
      <c r="AH1730" s="41" t="s">
        <v>1767</v>
      </c>
      <c r="AI1730" t="s">
        <v>158</v>
      </c>
      <c r="AJ1730" t="s">
        <v>121</v>
      </c>
      <c r="AK1730" s="32">
        <v>43416</v>
      </c>
      <c r="AL1730" s="32">
        <v>43416</v>
      </c>
      <c r="AM1730">
        <v>43</v>
      </c>
      <c r="AN1730">
        <v>1</v>
      </c>
    </row>
    <row r="1731" spans="1:40" x14ac:dyDescent="0.3">
      <c r="A1731" s="32">
        <v>43373</v>
      </c>
      <c r="B1731">
        <v>87970</v>
      </c>
      <c r="C1731">
        <v>0.10299999999999999</v>
      </c>
      <c r="D1731" t="s">
        <v>183</v>
      </c>
      <c r="E1731" t="s">
        <v>13</v>
      </c>
      <c r="F1731" t="s">
        <v>128</v>
      </c>
      <c r="G1731">
        <v>0</v>
      </c>
      <c r="H1731">
        <v>1</v>
      </c>
      <c r="I1731">
        <v>0</v>
      </c>
      <c r="J1731">
        <v>0</v>
      </c>
      <c r="K1731" t="s">
        <v>106</v>
      </c>
      <c r="L1731">
        <v>1.5267733537727901</v>
      </c>
      <c r="M1731" t="s">
        <v>690</v>
      </c>
      <c r="N1731" t="s">
        <v>110</v>
      </c>
      <c r="O1731">
        <v>1.16315265867233</v>
      </c>
      <c r="P1731" t="s">
        <v>400</v>
      </c>
      <c r="Q1731" t="s">
        <v>108</v>
      </c>
      <c r="R1731">
        <v>1.12625407714445</v>
      </c>
      <c r="S1731" t="s">
        <v>109</v>
      </c>
      <c r="T1731" t="s">
        <v>1076</v>
      </c>
      <c r="U1731">
        <v>1.0568107571335901</v>
      </c>
      <c r="V1731" t="s">
        <v>1077</v>
      </c>
      <c r="W1731" t="s">
        <v>143</v>
      </c>
      <c r="X1731">
        <v>1.04323576308217</v>
      </c>
      <c r="Y1731" t="s">
        <v>149</v>
      </c>
      <c r="Z1731" t="s">
        <v>1073</v>
      </c>
      <c r="AA1731">
        <v>1.0245044383941999</v>
      </c>
      <c r="AB1731" t="s">
        <v>1074</v>
      </c>
      <c r="AC1731">
        <v>852038</v>
      </c>
      <c r="AD1731">
        <v>1293423</v>
      </c>
      <c r="AE1731">
        <v>2819936</v>
      </c>
      <c r="AF1731" t="s">
        <v>118</v>
      </c>
      <c r="AH1731" s="41" t="s">
        <v>1768</v>
      </c>
      <c r="AI1731" t="s">
        <v>120</v>
      </c>
      <c r="AJ1731" t="s">
        <v>121</v>
      </c>
      <c r="AK1731" s="32">
        <v>43454</v>
      </c>
      <c r="AL1731" s="32">
        <v>43454</v>
      </c>
      <c r="AM1731">
        <v>81</v>
      </c>
      <c r="AN1731">
        <v>1</v>
      </c>
    </row>
    <row r="1732" spans="1:40" x14ac:dyDescent="0.3">
      <c r="A1732" s="32">
        <v>43373</v>
      </c>
      <c r="B1732">
        <v>90374</v>
      </c>
      <c r="C1732">
        <v>0.10299999999999999</v>
      </c>
      <c r="D1732" t="s">
        <v>243</v>
      </c>
      <c r="E1732" t="s">
        <v>13</v>
      </c>
      <c r="F1732" t="s">
        <v>233</v>
      </c>
      <c r="G1732">
        <v>0</v>
      </c>
      <c r="H1732">
        <v>1</v>
      </c>
      <c r="I1732">
        <v>0</v>
      </c>
      <c r="J1732">
        <v>0</v>
      </c>
      <c r="K1732" t="s">
        <v>106</v>
      </c>
      <c r="L1732">
        <v>1.5267733537727901</v>
      </c>
      <c r="M1732" t="s">
        <v>690</v>
      </c>
      <c r="N1732" t="s">
        <v>110</v>
      </c>
      <c r="O1732">
        <v>1.16315265867233</v>
      </c>
      <c r="P1732" t="s">
        <v>400</v>
      </c>
      <c r="Q1732" t="s">
        <v>108</v>
      </c>
      <c r="R1732">
        <v>1.12625407714445</v>
      </c>
      <c r="S1732" t="s">
        <v>109</v>
      </c>
      <c r="T1732" t="s">
        <v>1076</v>
      </c>
      <c r="U1732">
        <v>1.0568107571335901</v>
      </c>
      <c r="V1732" t="s">
        <v>1077</v>
      </c>
      <c r="W1732" t="s">
        <v>1073</v>
      </c>
      <c r="X1732">
        <v>1.0245044383941999</v>
      </c>
      <c r="Y1732" t="s">
        <v>1074</v>
      </c>
      <c r="Z1732" t="s">
        <v>143</v>
      </c>
      <c r="AA1732">
        <v>1.00319740091302</v>
      </c>
      <c r="AB1732" t="s">
        <v>144</v>
      </c>
      <c r="AC1732">
        <v>831086</v>
      </c>
      <c r="AD1732">
        <v>1257800</v>
      </c>
      <c r="AE1732">
        <v>8181976</v>
      </c>
      <c r="AF1732" t="s">
        <v>118</v>
      </c>
      <c r="AH1732" s="41" t="s">
        <v>1769</v>
      </c>
      <c r="AI1732" t="s">
        <v>120</v>
      </c>
      <c r="AJ1732" t="s">
        <v>121</v>
      </c>
      <c r="AK1732" s="32">
        <v>43396</v>
      </c>
      <c r="AL1732" s="32">
        <v>43396</v>
      </c>
      <c r="AM1732">
        <v>23</v>
      </c>
      <c r="AN1732">
        <v>1</v>
      </c>
    </row>
    <row r="1733" spans="1:40" x14ac:dyDescent="0.3">
      <c r="A1733" s="32">
        <v>43373</v>
      </c>
      <c r="B1733">
        <v>90755</v>
      </c>
      <c r="C1733">
        <v>0.108</v>
      </c>
      <c r="D1733" t="s">
        <v>187</v>
      </c>
      <c r="E1733" t="s">
        <v>33</v>
      </c>
      <c r="F1733" t="s">
        <v>1565</v>
      </c>
      <c r="G1733">
        <v>0</v>
      </c>
      <c r="H1733">
        <v>1</v>
      </c>
      <c r="I1733">
        <v>0</v>
      </c>
      <c r="J1733">
        <v>0</v>
      </c>
      <c r="K1733" t="s">
        <v>403</v>
      </c>
      <c r="L1733">
        <v>1.8396365157777299</v>
      </c>
      <c r="M1733" t="s">
        <v>608</v>
      </c>
      <c r="N1733" t="s">
        <v>110</v>
      </c>
      <c r="O1733">
        <v>1.16315265867233</v>
      </c>
      <c r="P1733" t="s">
        <v>400</v>
      </c>
      <c r="Q1733" t="s">
        <v>112</v>
      </c>
      <c r="R1733">
        <v>1.1480266733769999</v>
      </c>
      <c r="S1733" t="s">
        <v>1583</v>
      </c>
      <c r="T1733" t="s">
        <v>116</v>
      </c>
      <c r="U1733">
        <v>1.11590409523878</v>
      </c>
      <c r="V1733" t="s">
        <v>134</v>
      </c>
      <c r="W1733" t="s">
        <v>143</v>
      </c>
      <c r="X1733">
        <v>1.04323576308217</v>
      </c>
      <c r="Y1733" t="s">
        <v>149</v>
      </c>
      <c r="Z1733" t="s">
        <v>1076</v>
      </c>
      <c r="AA1733">
        <v>0.96773565000357498</v>
      </c>
      <c r="AB1733" t="s">
        <v>1092</v>
      </c>
      <c r="AC1733">
        <v>849033</v>
      </c>
      <c r="AD1733">
        <v>1287113</v>
      </c>
      <c r="AE1733">
        <v>8536922</v>
      </c>
      <c r="AF1733" t="s">
        <v>118</v>
      </c>
      <c r="AH1733" s="41" t="s">
        <v>1656</v>
      </c>
      <c r="AI1733" t="s">
        <v>158</v>
      </c>
      <c r="AJ1733" t="s">
        <v>121</v>
      </c>
      <c r="AK1733" s="32">
        <v>43445</v>
      </c>
      <c r="AL1733" s="32">
        <v>43445</v>
      </c>
      <c r="AM1733">
        <v>72</v>
      </c>
      <c r="AN1733">
        <v>1</v>
      </c>
    </row>
    <row r="1734" spans="1:40" x14ac:dyDescent="0.3">
      <c r="A1734" s="32">
        <v>43373</v>
      </c>
      <c r="B1734">
        <v>90755</v>
      </c>
      <c r="C1734">
        <v>0.108</v>
      </c>
      <c r="D1734" t="s">
        <v>187</v>
      </c>
      <c r="E1734" t="s">
        <v>33</v>
      </c>
      <c r="F1734" t="s">
        <v>1565</v>
      </c>
      <c r="G1734">
        <v>0</v>
      </c>
      <c r="H1734">
        <v>1</v>
      </c>
      <c r="I1734">
        <v>0</v>
      </c>
      <c r="J1734">
        <v>0</v>
      </c>
      <c r="K1734" t="s">
        <v>403</v>
      </c>
      <c r="L1734">
        <v>1.8396365157777299</v>
      </c>
      <c r="M1734" t="s">
        <v>608</v>
      </c>
      <c r="N1734" t="s">
        <v>110</v>
      </c>
      <c r="O1734">
        <v>1.16315265867233</v>
      </c>
      <c r="P1734" t="s">
        <v>400</v>
      </c>
      <c r="Q1734" t="s">
        <v>112</v>
      </c>
      <c r="R1734">
        <v>1.1480266733769999</v>
      </c>
      <c r="S1734" t="s">
        <v>1583</v>
      </c>
      <c r="T1734" t="s">
        <v>116</v>
      </c>
      <c r="U1734">
        <v>1.11590409523878</v>
      </c>
      <c r="V1734" t="s">
        <v>134</v>
      </c>
      <c r="W1734" t="s">
        <v>143</v>
      </c>
      <c r="X1734">
        <v>1.04323576308217</v>
      </c>
      <c r="Y1734" t="s">
        <v>149</v>
      </c>
      <c r="Z1734" t="s">
        <v>1076</v>
      </c>
      <c r="AA1734">
        <v>0.96773565000357498</v>
      </c>
      <c r="AB1734" t="s">
        <v>1092</v>
      </c>
      <c r="AC1734">
        <v>828723</v>
      </c>
      <c r="AD1734">
        <v>1253611</v>
      </c>
      <c r="AE1734">
        <v>8536922</v>
      </c>
      <c r="AF1734" t="s">
        <v>118</v>
      </c>
      <c r="AH1734" s="41" t="s">
        <v>1770</v>
      </c>
      <c r="AI1734" t="s">
        <v>158</v>
      </c>
      <c r="AJ1734" t="s">
        <v>121</v>
      </c>
      <c r="AK1734" s="32">
        <v>43388</v>
      </c>
      <c r="AL1734" s="32">
        <v>43388</v>
      </c>
      <c r="AM1734">
        <v>15</v>
      </c>
      <c r="AN1734">
        <v>1</v>
      </c>
    </row>
    <row r="1735" spans="1:40" x14ac:dyDescent="0.3">
      <c r="A1735" s="32">
        <v>43373</v>
      </c>
      <c r="B1735">
        <v>90862</v>
      </c>
      <c r="C1735">
        <v>0.15</v>
      </c>
      <c r="D1735" t="s">
        <v>1186</v>
      </c>
      <c r="E1735" t="s">
        <v>20</v>
      </c>
      <c r="F1735" t="s">
        <v>1195</v>
      </c>
      <c r="G1735">
        <v>0</v>
      </c>
      <c r="H1735">
        <v>1</v>
      </c>
      <c r="I1735">
        <v>0</v>
      </c>
      <c r="J1735">
        <v>0</v>
      </c>
      <c r="K1735" t="s">
        <v>403</v>
      </c>
      <c r="L1735">
        <v>1.8396365157777299</v>
      </c>
      <c r="M1735" t="s">
        <v>608</v>
      </c>
      <c r="N1735" t="s">
        <v>129</v>
      </c>
      <c r="O1735">
        <v>1.2030725316672199</v>
      </c>
      <c r="P1735" t="s">
        <v>169</v>
      </c>
      <c r="Q1735" t="s">
        <v>110</v>
      </c>
      <c r="R1735">
        <v>1.16315265867233</v>
      </c>
      <c r="S1735" t="s">
        <v>400</v>
      </c>
      <c r="T1735" t="s">
        <v>108</v>
      </c>
      <c r="U1735">
        <v>1.12625407714445</v>
      </c>
      <c r="V1735" t="s">
        <v>109</v>
      </c>
      <c r="W1735" t="s">
        <v>1076</v>
      </c>
      <c r="X1735">
        <v>1.0568107571335901</v>
      </c>
      <c r="Y1735" t="s">
        <v>1077</v>
      </c>
      <c r="Z1735" t="s">
        <v>112</v>
      </c>
      <c r="AA1735">
        <v>0.99264605913871795</v>
      </c>
      <c r="AB1735" t="s">
        <v>1584</v>
      </c>
      <c r="AC1735">
        <v>850878</v>
      </c>
      <c r="AD1735">
        <v>1291403</v>
      </c>
      <c r="AE1735">
        <v>9760505</v>
      </c>
      <c r="AF1735" t="s">
        <v>118</v>
      </c>
      <c r="AH1735" s="41" t="s">
        <v>276</v>
      </c>
      <c r="AI1735" t="s">
        <v>120</v>
      </c>
      <c r="AJ1735" t="s">
        <v>121</v>
      </c>
      <c r="AK1735" s="32">
        <v>43452</v>
      </c>
      <c r="AL1735" s="32">
        <v>43452</v>
      </c>
      <c r="AM1735">
        <v>79</v>
      </c>
      <c r="AN1735">
        <v>1</v>
      </c>
    </row>
    <row r="1736" spans="1:40" ht="31.5" x14ac:dyDescent="0.3">
      <c r="A1736" s="32">
        <v>43373</v>
      </c>
      <c r="B1736">
        <v>91107</v>
      </c>
      <c r="C1736">
        <v>0.10299999999999999</v>
      </c>
      <c r="D1736" t="s">
        <v>552</v>
      </c>
      <c r="E1736" t="s">
        <v>20</v>
      </c>
      <c r="F1736" t="s">
        <v>1315</v>
      </c>
      <c r="G1736">
        <v>0</v>
      </c>
      <c r="H1736">
        <v>0</v>
      </c>
      <c r="I1736">
        <v>0</v>
      </c>
      <c r="J1736">
        <v>1</v>
      </c>
      <c r="K1736" t="s">
        <v>403</v>
      </c>
      <c r="L1736">
        <v>1.8396365157777299</v>
      </c>
      <c r="M1736" t="s">
        <v>608</v>
      </c>
      <c r="N1736" t="s">
        <v>112</v>
      </c>
      <c r="O1736">
        <v>1.65451141466472</v>
      </c>
      <c r="P1736" t="s">
        <v>1583</v>
      </c>
      <c r="Q1736" t="s">
        <v>110</v>
      </c>
      <c r="R1736">
        <v>1.16315265867233</v>
      </c>
      <c r="S1736" t="s">
        <v>400</v>
      </c>
      <c r="T1736" t="s">
        <v>143</v>
      </c>
      <c r="U1736">
        <v>1.00319740091302</v>
      </c>
      <c r="V1736" t="s">
        <v>144</v>
      </c>
      <c r="W1736" t="s">
        <v>1076</v>
      </c>
      <c r="X1736">
        <v>0.96773565000357498</v>
      </c>
      <c r="Y1736" t="s">
        <v>1092</v>
      </c>
      <c r="Z1736" t="s">
        <v>1073</v>
      </c>
      <c r="AA1736">
        <v>0.961912540914585</v>
      </c>
      <c r="AB1736" t="s">
        <v>1089</v>
      </c>
      <c r="AC1736">
        <v>828746</v>
      </c>
      <c r="AD1736">
        <v>1253664</v>
      </c>
      <c r="AE1736">
        <v>9749540</v>
      </c>
      <c r="AF1736" t="s">
        <v>118</v>
      </c>
      <c r="AH1736" s="41" t="s">
        <v>1771</v>
      </c>
      <c r="AI1736" t="s">
        <v>120</v>
      </c>
      <c r="AJ1736" t="s">
        <v>121</v>
      </c>
      <c r="AK1736" s="32">
        <v>43388</v>
      </c>
      <c r="AL1736" s="32">
        <v>43388</v>
      </c>
      <c r="AM1736">
        <v>15</v>
      </c>
      <c r="AN1736">
        <v>1</v>
      </c>
    </row>
    <row r="1737" spans="1:40" ht="31.5" x14ac:dyDescent="0.3">
      <c r="A1737" s="32">
        <v>43373</v>
      </c>
      <c r="B1737">
        <v>91112</v>
      </c>
      <c r="C1737">
        <v>0.10100000000000001</v>
      </c>
      <c r="D1737" t="s">
        <v>251</v>
      </c>
      <c r="E1737" t="s">
        <v>13</v>
      </c>
      <c r="F1737" t="s">
        <v>297</v>
      </c>
      <c r="G1737">
        <v>0</v>
      </c>
      <c r="H1737">
        <v>0</v>
      </c>
      <c r="I1737">
        <v>0</v>
      </c>
      <c r="J1737">
        <v>1</v>
      </c>
      <c r="K1737" t="s">
        <v>112</v>
      </c>
      <c r="L1737">
        <v>1.65451141466472</v>
      </c>
      <c r="M1737" t="s">
        <v>1583</v>
      </c>
      <c r="N1737" t="s">
        <v>110</v>
      </c>
      <c r="O1737">
        <v>1.16315265867233</v>
      </c>
      <c r="P1737" t="s">
        <v>400</v>
      </c>
      <c r="Q1737" t="s">
        <v>108</v>
      </c>
      <c r="R1737">
        <v>1.12625407714445</v>
      </c>
      <c r="S1737" t="s">
        <v>109</v>
      </c>
      <c r="T1737" t="s">
        <v>1073</v>
      </c>
      <c r="U1737">
        <v>1.0245044383941999</v>
      </c>
      <c r="V1737" t="s">
        <v>1074</v>
      </c>
      <c r="W1737" t="s">
        <v>143</v>
      </c>
      <c r="X1737">
        <v>1.00319740091302</v>
      </c>
      <c r="Y1737" t="s">
        <v>144</v>
      </c>
      <c r="Z1737" t="s">
        <v>403</v>
      </c>
      <c r="AA1737">
        <v>0.97956923800433404</v>
      </c>
      <c r="AB1737" t="s">
        <v>404</v>
      </c>
      <c r="AC1737">
        <v>849302</v>
      </c>
      <c r="AD1737">
        <v>1287668</v>
      </c>
      <c r="AE1737">
        <v>3051067</v>
      </c>
      <c r="AF1737" t="s">
        <v>118</v>
      </c>
      <c r="AH1737" s="41" t="s">
        <v>1772</v>
      </c>
      <c r="AI1737" t="s">
        <v>158</v>
      </c>
      <c r="AJ1737" t="s">
        <v>121</v>
      </c>
      <c r="AK1737" s="32">
        <v>43445</v>
      </c>
      <c r="AL1737" s="32">
        <v>43445</v>
      </c>
      <c r="AM1737">
        <v>72</v>
      </c>
      <c r="AN1737">
        <v>1</v>
      </c>
    </row>
    <row r="1738" spans="1:40" ht="31.5" x14ac:dyDescent="0.3">
      <c r="A1738" s="32">
        <v>43373</v>
      </c>
      <c r="B1738">
        <v>91193</v>
      </c>
      <c r="C1738">
        <v>0.10199999999999999</v>
      </c>
      <c r="D1738" t="s">
        <v>356</v>
      </c>
      <c r="E1738" t="s">
        <v>19</v>
      </c>
      <c r="F1738" t="s">
        <v>1179</v>
      </c>
      <c r="G1738">
        <v>0</v>
      </c>
      <c r="H1738">
        <v>1</v>
      </c>
      <c r="I1738">
        <v>0</v>
      </c>
      <c r="J1738">
        <v>0</v>
      </c>
      <c r="K1738" t="s">
        <v>106</v>
      </c>
      <c r="L1738">
        <v>1.5267733537727901</v>
      </c>
      <c r="M1738" t="s">
        <v>690</v>
      </c>
      <c r="N1738" t="s">
        <v>112</v>
      </c>
      <c r="O1738">
        <v>1.40124451126559</v>
      </c>
      <c r="P1738" t="s">
        <v>1583</v>
      </c>
      <c r="Q1738" t="s">
        <v>110</v>
      </c>
      <c r="R1738">
        <v>1.16315265867233</v>
      </c>
      <c r="S1738" t="s">
        <v>400</v>
      </c>
      <c r="T1738" t="s">
        <v>108</v>
      </c>
      <c r="U1738">
        <v>1.12625407714445</v>
      </c>
      <c r="V1738" t="s">
        <v>109</v>
      </c>
      <c r="W1738" t="s">
        <v>116</v>
      </c>
      <c r="X1738">
        <v>1.11590409523878</v>
      </c>
      <c r="Y1738" t="s">
        <v>134</v>
      </c>
      <c r="Z1738" t="s">
        <v>143</v>
      </c>
      <c r="AA1738">
        <v>1.04323576308217</v>
      </c>
      <c r="AB1738" t="s">
        <v>149</v>
      </c>
      <c r="AC1738">
        <v>847135</v>
      </c>
      <c r="AD1738">
        <v>1283537</v>
      </c>
      <c r="AE1738">
        <v>1683036</v>
      </c>
      <c r="AF1738" t="s">
        <v>118</v>
      </c>
      <c r="AH1738" s="41" t="s">
        <v>1773</v>
      </c>
      <c r="AI1738" t="s">
        <v>120</v>
      </c>
      <c r="AJ1738" t="s">
        <v>121</v>
      </c>
      <c r="AK1738" s="32">
        <v>43439</v>
      </c>
      <c r="AL1738" s="32">
        <v>43439</v>
      </c>
      <c r="AM1738">
        <v>66</v>
      </c>
      <c r="AN1738">
        <v>1</v>
      </c>
    </row>
    <row r="1739" spans="1:40" x14ac:dyDescent="0.3">
      <c r="A1739" s="32">
        <v>43373</v>
      </c>
      <c r="B1739">
        <v>91955</v>
      </c>
      <c r="C1739">
        <v>9.9000000000000005E-2</v>
      </c>
      <c r="D1739" t="s">
        <v>146</v>
      </c>
      <c r="E1739" t="s">
        <v>25</v>
      </c>
      <c r="F1739" t="s">
        <v>1301</v>
      </c>
      <c r="G1739">
        <v>0</v>
      </c>
      <c r="H1739">
        <v>1</v>
      </c>
      <c r="I1739">
        <v>0</v>
      </c>
      <c r="J1739">
        <v>0</v>
      </c>
      <c r="K1739" t="s">
        <v>106</v>
      </c>
      <c r="L1739">
        <v>1.24881200088203</v>
      </c>
      <c r="M1739" t="s">
        <v>1095</v>
      </c>
      <c r="N1739" t="s">
        <v>110</v>
      </c>
      <c r="O1739">
        <v>1.16315265867233</v>
      </c>
      <c r="P1739" t="s">
        <v>400</v>
      </c>
      <c r="Q1739" t="s">
        <v>108</v>
      </c>
      <c r="R1739">
        <v>1.12625407714445</v>
      </c>
      <c r="S1739" t="s">
        <v>109</v>
      </c>
      <c r="T1739" t="s">
        <v>116</v>
      </c>
      <c r="U1739">
        <v>1.11590409523878</v>
      </c>
      <c r="V1739" t="s">
        <v>134</v>
      </c>
      <c r="W1739" t="s">
        <v>1076</v>
      </c>
      <c r="X1739">
        <v>1.0568107571335901</v>
      </c>
      <c r="Y1739" t="s">
        <v>1077</v>
      </c>
      <c r="Z1739" t="s">
        <v>1073</v>
      </c>
      <c r="AA1739">
        <v>1.0245044383941999</v>
      </c>
      <c r="AB1739" t="s">
        <v>1074</v>
      </c>
      <c r="AC1739">
        <v>840426</v>
      </c>
      <c r="AD1739">
        <v>1272908</v>
      </c>
      <c r="AE1739">
        <v>9146440</v>
      </c>
      <c r="AF1739" t="s">
        <v>118</v>
      </c>
      <c r="AH1739" s="41" t="s">
        <v>217</v>
      </c>
      <c r="AI1739" t="s">
        <v>151</v>
      </c>
      <c r="AJ1739" t="s">
        <v>121</v>
      </c>
      <c r="AK1739" s="32">
        <v>43419</v>
      </c>
      <c r="AL1739" s="32">
        <v>43419</v>
      </c>
      <c r="AM1739">
        <v>46</v>
      </c>
      <c r="AN1739">
        <v>1</v>
      </c>
    </row>
    <row r="1740" spans="1:40" x14ac:dyDescent="0.3">
      <c r="A1740" s="32">
        <v>43373</v>
      </c>
      <c r="B1740">
        <v>92077</v>
      </c>
      <c r="C1740">
        <v>0.1</v>
      </c>
      <c r="D1740" t="s">
        <v>398</v>
      </c>
      <c r="E1740" t="s">
        <v>16</v>
      </c>
      <c r="F1740" t="s">
        <v>1201</v>
      </c>
      <c r="G1740">
        <v>0</v>
      </c>
      <c r="H1740">
        <v>1</v>
      </c>
      <c r="I1740">
        <v>0</v>
      </c>
      <c r="J1740">
        <v>0</v>
      </c>
      <c r="K1740" t="s">
        <v>112</v>
      </c>
      <c r="L1740">
        <v>1.40124451126559</v>
      </c>
      <c r="M1740" t="s">
        <v>1583</v>
      </c>
      <c r="N1740" t="s">
        <v>110</v>
      </c>
      <c r="O1740">
        <v>1.16315265867233</v>
      </c>
      <c r="P1740" t="s">
        <v>400</v>
      </c>
      <c r="Q1740" t="s">
        <v>108</v>
      </c>
      <c r="R1740">
        <v>1.12625407714445</v>
      </c>
      <c r="S1740" t="s">
        <v>109</v>
      </c>
      <c r="T1740" t="s">
        <v>116</v>
      </c>
      <c r="U1740">
        <v>1.11590409523878</v>
      </c>
      <c r="V1740" t="s">
        <v>134</v>
      </c>
      <c r="W1740" t="s">
        <v>1076</v>
      </c>
      <c r="X1740">
        <v>1.0568107571335901</v>
      </c>
      <c r="Y1740" t="s">
        <v>1077</v>
      </c>
      <c r="Z1740" t="s">
        <v>143</v>
      </c>
      <c r="AA1740">
        <v>1.04323576308217</v>
      </c>
      <c r="AB1740" t="s">
        <v>149</v>
      </c>
      <c r="AC1740">
        <v>846940</v>
      </c>
      <c r="AD1740">
        <v>1283129</v>
      </c>
      <c r="AE1740">
        <v>7169980</v>
      </c>
      <c r="AF1740" t="s">
        <v>118</v>
      </c>
      <c r="AH1740" s="41" t="s">
        <v>1719</v>
      </c>
      <c r="AI1740" t="s">
        <v>200</v>
      </c>
      <c r="AJ1740" t="s">
        <v>121</v>
      </c>
      <c r="AK1740" s="32">
        <v>43438</v>
      </c>
      <c r="AL1740" s="32">
        <v>43438</v>
      </c>
      <c r="AM1740">
        <v>65</v>
      </c>
      <c r="AN1740">
        <v>1</v>
      </c>
    </row>
    <row r="1741" spans="1:40" x14ac:dyDescent="0.3">
      <c r="A1741" s="32">
        <v>43373</v>
      </c>
      <c r="B1741">
        <v>93051</v>
      </c>
      <c r="C1741">
        <v>0.126</v>
      </c>
      <c r="D1741" t="s">
        <v>464</v>
      </c>
      <c r="E1741" t="s">
        <v>23</v>
      </c>
      <c r="F1741" t="s">
        <v>1326</v>
      </c>
      <c r="G1741">
        <v>0</v>
      </c>
      <c r="H1741">
        <v>1</v>
      </c>
      <c r="I1741">
        <v>0</v>
      </c>
      <c r="J1741">
        <v>0</v>
      </c>
      <c r="K1741" t="s">
        <v>403</v>
      </c>
      <c r="L1741">
        <v>1.8396365157777299</v>
      </c>
      <c r="M1741" t="s">
        <v>608</v>
      </c>
      <c r="N1741" t="s">
        <v>110</v>
      </c>
      <c r="O1741">
        <v>1.16315265867233</v>
      </c>
      <c r="P1741" t="s">
        <v>400</v>
      </c>
      <c r="Q1741" t="s">
        <v>116</v>
      </c>
      <c r="R1741">
        <v>1.11590409523878</v>
      </c>
      <c r="S1741" t="s">
        <v>134</v>
      </c>
      <c r="T1741" t="s">
        <v>1076</v>
      </c>
      <c r="U1741">
        <v>1.0568107571335901</v>
      </c>
      <c r="V1741" t="s">
        <v>1077</v>
      </c>
      <c r="W1741" t="s">
        <v>143</v>
      </c>
      <c r="X1741">
        <v>1.04323576308217</v>
      </c>
      <c r="Y1741" t="s">
        <v>149</v>
      </c>
      <c r="Z1741" t="s">
        <v>108</v>
      </c>
      <c r="AA1741">
        <v>0.99686932277824802</v>
      </c>
      <c r="AB1741" t="s">
        <v>174</v>
      </c>
      <c r="AC1741">
        <v>831024</v>
      </c>
      <c r="AD1741">
        <v>1257679</v>
      </c>
      <c r="AE1741">
        <v>3191681</v>
      </c>
      <c r="AF1741" t="s">
        <v>118</v>
      </c>
      <c r="AH1741" s="41" t="s">
        <v>1774</v>
      </c>
      <c r="AI1741" t="s">
        <v>120</v>
      </c>
      <c r="AJ1741" t="s">
        <v>121</v>
      </c>
      <c r="AK1741" s="32">
        <v>43395</v>
      </c>
      <c r="AL1741" s="32">
        <v>43395</v>
      </c>
      <c r="AM1741">
        <v>22</v>
      </c>
      <c r="AN1741">
        <v>1</v>
      </c>
    </row>
    <row r="1742" spans="1:40" x14ac:dyDescent="0.3">
      <c r="A1742" s="32">
        <v>43373</v>
      </c>
      <c r="B1742">
        <v>93135</v>
      </c>
      <c r="C1742">
        <v>0.10299999999999999</v>
      </c>
      <c r="D1742" t="s">
        <v>409</v>
      </c>
      <c r="E1742" t="s">
        <v>12</v>
      </c>
      <c r="F1742" t="s">
        <v>1775</v>
      </c>
      <c r="G1742">
        <v>0</v>
      </c>
      <c r="H1742">
        <v>0</v>
      </c>
      <c r="I1742">
        <v>0</v>
      </c>
      <c r="J1742">
        <v>1</v>
      </c>
      <c r="K1742" t="s">
        <v>112</v>
      </c>
      <c r="L1742">
        <v>1.65451141466472</v>
      </c>
      <c r="M1742" t="s">
        <v>1583</v>
      </c>
      <c r="N1742" t="s">
        <v>106</v>
      </c>
      <c r="O1742">
        <v>1.5267733537727901</v>
      </c>
      <c r="P1742" t="s">
        <v>690</v>
      </c>
      <c r="Q1742" t="s">
        <v>110</v>
      </c>
      <c r="R1742">
        <v>1.16315265867233</v>
      </c>
      <c r="S1742" t="s">
        <v>400</v>
      </c>
      <c r="T1742" t="s">
        <v>108</v>
      </c>
      <c r="U1742">
        <v>1.12625407714445</v>
      </c>
      <c r="V1742" t="s">
        <v>109</v>
      </c>
      <c r="W1742" t="s">
        <v>1076</v>
      </c>
      <c r="X1742">
        <v>1.0568107571335901</v>
      </c>
      <c r="Y1742" t="s">
        <v>1077</v>
      </c>
      <c r="Z1742" t="s">
        <v>1073</v>
      </c>
      <c r="AA1742">
        <v>1.0245044383941999</v>
      </c>
      <c r="AB1742" t="s">
        <v>1074</v>
      </c>
      <c r="AC1742">
        <v>844888</v>
      </c>
      <c r="AD1742">
        <v>1279602</v>
      </c>
      <c r="AE1742">
        <v>8181877</v>
      </c>
      <c r="AF1742" t="s">
        <v>118</v>
      </c>
      <c r="AH1742" s="41" t="s">
        <v>1776</v>
      </c>
      <c r="AI1742" t="s">
        <v>200</v>
      </c>
      <c r="AJ1742" t="s">
        <v>121</v>
      </c>
      <c r="AK1742" s="32">
        <v>43432</v>
      </c>
      <c r="AL1742" s="32">
        <v>43432</v>
      </c>
      <c r="AM1742">
        <v>59</v>
      </c>
      <c r="AN1742">
        <v>1</v>
      </c>
    </row>
    <row r="1743" spans="1:40" x14ac:dyDescent="0.3">
      <c r="A1743" s="32">
        <v>43373</v>
      </c>
      <c r="B1743">
        <v>93135</v>
      </c>
      <c r="C1743">
        <v>0.10299999999999999</v>
      </c>
      <c r="D1743" t="s">
        <v>409</v>
      </c>
      <c r="E1743" t="s">
        <v>12</v>
      </c>
      <c r="F1743" t="s">
        <v>1775</v>
      </c>
      <c r="G1743">
        <v>0</v>
      </c>
      <c r="H1743">
        <v>0</v>
      </c>
      <c r="I1743">
        <v>0</v>
      </c>
      <c r="J1743">
        <v>1</v>
      </c>
      <c r="K1743" t="s">
        <v>112</v>
      </c>
      <c r="L1743">
        <v>1.65451141466472</v>
      </c>
      <c r="M1743" t="s">
        <v>1583</v>
      </c>
      <c r="N1743" t="s">
        <v>106</v>
      </c>
      <c r="O1743">
        <v>1.5267733537727901</v>
      </c>
      <c r="P1743" t="s">
        <v>690</v>
      </c>
      <c r="Q1743" t="s">
        <v>110</v>
      </c>
      <c r="R1743">
        <v>1.16315265867233</v>
      </c>
      <c r="S1743" t="s">
        <v>400</v>
      </c>
      <c r="T1743" t="s">
        <v>108</v>
      </c>
      <c r="U1743">
        <v>1.12625407714445</v>
      </c>
      <c r="V1743" t="s">
        <v>109</v>
      </c>
      <c r="W1743" t="s">
        <v>1076</v>
      </c>
      <c r="X1743">
        <v>1.0568107571335901</v>
      </c>
      <c r="Y1743" t="s">
        <v>1077</v>
      </c>
      <c r="Z1743" t="s">
        <v>1073</v>
      </c>
      <c r="AA1743">
        <v>1.0245044383941999</v>
      </c>
      <c r="AB1743" t="s">
        <v>1074</v>
      </c>
      <c r="AC1743">
        <v>845259</v>
      </c>
      <c r="AD1743">
        <v>1280265</v>
      </c>
      <c r="AE1743">
        <v>8181877</v>
      </c>
      <c r="AF1743" t="s">
        <v>118</v>
      </c>
      <c r="AH1743" s="41" t="s">
        <v>1777</v>
      </c>
      <c r="AI1743" t="s">
        <v>200</v>
      </c>
      <c r="AJ1743" t="s">
        <v>121</v>
      </c>
      <c r="AK1743" s="32">
        <v>43433</v>
      </c>
      <c r="AL1743" s="32">
        <v>43433</v>
      </c>
      <c r="AM1743">
        <v>60</v>
      </c>
      <c r="AN1743">
        <v>1</v>
      </c>
    </row>
    <row r="1744" spans="1:40" x14ac:dyDescent="0.3">
      <c r="A1744" s="32">
        <v>43373</v>
      </c>
      <c r="B1744">
        <v>93275</v>
      </c>
      <c r="C1744">
        <v>0.10299999999999999</v>
      </c>
      <c r="D1744" t="s">
        <v>221</v>
      </c>
      <c r="E1744" t="s">
        <v>14</v>
      </c>
      <c r="F1744" t="s">
        <v>274</v>
      </c>
      <c r="G1744">
        <v>0</v>
      </c>
      <c r="H1744">
        <v>0</v>
      </c>
      <c r="I1744">
        <v>0</v>
      </c>
      <c r="J1744">
        <v>1</v>
      </c>
      <c r="K1744" t="s">
        <v>106</v>
      </c>
      <c r="L1744">
        <v>1.5267733537727901</v>
      </c>
      <c r="M1744" t="s">
        <v>690</v>
      </c>
      <c r="N1744" t="s">
        <v>129</v>
      </c>
      <c r="O1744">
        <v>1.2030725316672199</v>
      </c>
      <c r="P1744" t="s">
        <v>169</v>
      </c>
      <c r="Q1744" t="s">
        <v>110</v>
      </c>
      <c r="R1744">
        <v>1.16315265867233</v>
      </c>
      <c r="S1744" t="s">
        <v>400</v>
      </c>
      <c r="T1744" t="s">
        <v>1076</v>
      </c>
      <c r="U1744">
        <v>1.0568107571335901</v>
      </c>
      <c r="V1744" t="s">
        <v>1077</v>
      </c>
      <c r="W1744" t="s">
        <v>143</v>
      </c>
      <c r="X1744">
        <v>1.04323576308217</v>
      </c>
      <c r="Y1744" t="s">
        <v>149</v>
      </c>
      <c r="Z1744" t="s">
        <v>1073</v>
      </c>
      <c r="AA1744">
        <v>1.0245044383941999</v>
      </c>
      <c r="AB1744" t="s">
        <v>1074</v>
      </c>
      <c r="AC1744">
        <v>850599</v>
      </c>
      <c r="AD1744">
        <v>1290844</v>
      </c>
      <c r="AE1744">
        <v>1013671</v>
      </c>
      <c r="AF1744" t="s">
        <v>118</v>
      </c>
      <c r="AH1744" s="41" t="s">
        <v>1683</v>
      </c>
      <c r="AI1744" t="s">
        <v>120</v>
      </c>
      <c r="AJ1744" t="s">
        <v>121</v>
      </c>
      <c r="AK1744" s="32">
        <v>43451</v>
      </c>
      <c r="AL1744" s="32">
        <v>43451</v>
      </c>
      <c r="AM1744">
        <v>78</v>
      </c>
      <c r="AN1744">
        <v>1</v>
      </c>
    </row>
    <row r="1745" spans="1:40" ht="31.5" x14ac:dyDescent="0.3">
      <c r="A1745" s="32">
        <v>43373</v>
      </c>
      <c r="B1745">
        <v>93305</v>
      </c>
      <c r="C1745">
        <v>0.1</v>
      </c>
      <c r="D1745" t="s">
        <v>839</v>
      </c>
      <c r="E1745" t="s">
        <v>30</v>
      </c>
      <c r="F1745" t="s">
        <v>325</v>
      </c>
      <c r="G1745">
        <v>0</v>
      </c>
      <c r="H1745">
        <v>1</v>
      </c>
      <c r="I1745">
        <v>0</v>
      </c>
      <c r="J1745">
        <v>0</v>
      </c>
      <c r="K1745" t="s">
        <v>129</v>
      </c>
      <c r="L1745">
        <v>1.6363594622045099</v>
      </c>
      <c r="M1745" t="s">
        <v>708</v>
      </c>
      <c r="N1745" t="s">
        <v>106</v>
      </c>
      <c r="O1745">
        <v>1.24881200088203</v>
      </c>
      <c r="P1745" t="s">
        <v>1095</v>
      </c>
      <c r="Q1745" t="s">
        <v>110</v>
      </c>
      <c r="R1745">
        <v>1.16315265867233</v>
      </c>
      <c r="S1745" t="s">
        <v>400</v>
      </c>
      <c r="T1745" t="s">
        <v>116</v>
      </c>
      <c r="U1745">
        <v>1.11590409523878</v>
      </c>
      <c r="V1745" t="s">
        <v>134</v>
      </c>
      <c r="W1745" t="s">
        <v>143</v>
      </c>
      <c r="X1745">
        <v>1.04323576308217</v>
      </c>
      <c r="Y1745" t="s">
        <v>149</v>
      </c>
      <c r="Z1745" t="s">
        <v>403</v>
      </c>
      <c r="AA1745">
        <v>0.97956923800433404</v>
      </c>
      <c r="AB1745" t="s">
        <v>404</v>
      </c>
      <c r="AC1745">
        <v>829674</v>
      </c>
      <c r="AD1745">
        <v>1255357</v>
      </c>
      <c r="AE1745">
        <v>8306003</v>
      </c>
      <c r="AF1745" t="s">
        <v>118</v>
      </c>
      <c r="AH1745" s="41" t="s">
        <v>1778</v>
      </c>
      <c r="AI1745" t="s">
        <v>151</v>
      </c>
      <c r="AJ1745" t="s">
        <v>121</v>
      </c>
      <c r="AK1745" s="32">
        <v>43390</v>
      </c>
      <c r="AL1745" s="32">
        <v>43390</v>
      </c>
      <c r="AM1745">
        <v>17</v>
      </c>
      <c r="AN1745">
        <v>1</v>
      </c>
    </row>
    <row r="1746" spans="1:40" x14ac:dyDescent="0.3">
      <c r="A1746" s="32">
        <v>43373</v>
      </c>
      <c r="B1746">
        <v>93305</v>
      </c>
      <c r="C1746">
        <v>0.1</v>
      </c>
      <c r="D1746" t="s">
        <v>839</v>
      </c>
      <c r="E1746" t="s">
        <v>30</v>
      </c>
      <c r="F1746" t="s">
        <v>325</v>
      </c>
      <c r="G1746">
        <v>0</v>
      </c>
      <c r="H1746">
        <v>1</v>
      </c>
      <c r="I1746">
        <v>0</v>
      </c>
      <c r="J1746">
        <v>0</v>
      </c>
      <c r="K1746" t="s">
        <v>129</v>
      </c>
      <c r="L1746">
        <v>1.6363594622045099</v>
      </c>
      <c r="M1746" t="s">
        <v>708</v>
      </c>
      <c r="N1746" t="s">
        <v>106</v>
      </c>
      <c r="O1746">
        <v>1.24881200088203</v>
      </c>
      <c r="P1746" t="s">
        <v>1095</v>
      </c>
      <c r="Q1746" t="s">
        <v>110</v>
      </c>
      <c r="R1746">
        <v>1.16315265867233</v>
      </c>
      <c r="S1746" t="s">
        <v>400</v>
      </c>
      <c r="T1746" t="s">
        <v>116</v>
      </c>
      <c r="U1746">
        <v>1.11590409523878</v>
      </c>
      <c r="V1746" t="s">
        <v>134</v>
      </c>
      <c r="W1746" t="s">
        <v>143</v>
      </c>
      <c r="X1746">
        <v>1.04323576308217</v>
      </c>
      <c r="Y1746" t="s">
        <v>149</v>
      </c>
      <c r="Z1746" t="s">
        <v>403</v>
      </c>
      <c r="AA1746">
        <v>0.97956923800433404</v>
      </c>
      <c r="AB1746" t="s">
        <v>404</v>
      </c>
      <c r="AC1746">
        <v>829804</v>
      </c>
      <c r="AD1746">
        <v>1255590</v>
      </c>
      <c r="AE1746">
        <v>8306003</v>
      </c>
      <c r="AF1746" t="s">
        <v>118</v>
      </c>
      <c r="AH1746" s="41" t="s">
        <v>1779</v>
      </c>
      <c r="AI1746" t="s">
        <v>151</v>
      </c>
      <c r="AJ1746" t="s">
        <v>121</v>
      </c>
      <c r="AK1746" s="32">
        <v>43391</v>
      </c>
      <c r="AL1746" s="32">
        <v>43391</v>
      </c>
      <c r="AM1746">
        <v>18</v>
      </c>
      <c r="AN1746">
        <v>1</v>
      </c>
    </row>
    <row r="1747" spans="1:40" x14ac:dyDescent="0.3">
      <c r="A1747" s="32">
        <v>43373</v>
      </c>
      <c r="B1747">
        <v>93488</v>
      </c>
      <c r="C1747">
        <v>0.10299999999999999</v>
      </c>
      <c r="D1747" t="s">
        <v>141</v>
      </c>
      <c r="E1747" t="s">
        <v>21</v>
      </c>
      <c r="F1747" t="s">
        <v>138</v>
      </c>
      <c r="G1747">
        <v>0</v>
      </c>
      <c r="H1747">
        <v>1</v>
      </c>
      <c r="I1747">
        <v>0</v>
      </c>
      <c r="J1747">
        <v>0</v>
      </c>
      <c r="K1747" t="s">
        <v>143</v>
      </c>
      <c r="L1747">
        <v>2.10707170174586</v>
      </c>
      <c r="M1747" t="s">
        <v>171</v>
      </c>
      <c r="N1747" t="s">
        <v>112</v>
      </c>
      <c r="O1747">
        <v>1.53667471390958</v>
      </c>
      <c r="P1747" t="s">
        <v>1583</v>
      </c>
      <c r="Q1747" t="s">
        <v>110</v>
      </c>
      <c r="R1747">
        <v>1.16315265867233</v>
      </c>
      <c r="S1747" t="s">
        <v>400</v>
      </c>
      <c r="T1747" t="s">
        <v>116</v>
      </c>
      <c r="U1747">
        <v>1.11590409523878</v>
      </c>
      <c r="V1747" t="s">
        <v>134</v>
      </c>
      <c r="W1747" t="s">
        <v>403</v>
      </c>
      <c r="X1747">
        <v>0.97956923800433404</v>
      </c>
      <c r="Y1747" t="s">
        <v>404</v>
      </c>
      <c r="Z1747" t="s">
        <v>1076</v>
      </c>
      <c r="AA1747">
        <v>0.96773565000357498</v>
      </c>
      <c r="AB1747" t="s">
        <v>1092</v>
      </c>
      <c r="AC1747">
        <v>854305</v>
      </c>
      <c r="AD1747">
        <v>1296637</v>
      </c>
      <c r="AE1747">
        <v>8798233</v>
      </c>
      <c r="AF1747" t="s">
        <v>118</v>
      </c>
      <c r="AH1747" s="41" t="s">
        <v>1780</v>
      </c>
      <c r="AI1747" t="s">
        <v>158</v>
      </c>
      <c r="AJ1747" t="s">
        <v>121</v>
      </c>
      <c r="AK1747" s="32">
        <v>43455</v>
      </c>
      <c r="AL1747" s="32">
        <v>43455</v>
      </c>
      <c r="AM1747">
        <v>82</v>
      </c>
      <c r="AN1747">
        <v>1</v>
      </c>
    </row>
    <row r="1748" spans="1:40" ht="31.5" x14ac:dyDescent="0.3">
      <c r="A1748" s="32">
        <v>43373</v>
      </c>
      <c r="B1748">
        <v>93566</v>
      </c>
      <c r="C1748">
        <v>9.9000000000000005E-2</v>
      </c>
      <c r="D1748" t="s">
        <v>239</v>
      </c>
      <c r="E1748" t="s">
        <v>24</v>
      </c>
      <c r="F1748" t="s">
        <v>1387</v>
      </c>
      <c r="G1748">
        <v>0</v>
      </c>
      <c r="H1748">
        <v>1</v>
      </c>
      <c r="I1748">
        <v>0</v>
      </c>
      <c r="J1748">
        <v>0</v>
      </c>
      <c r="K1748" t="s">
        <v>106</v>
      </c>
      <c r="L1748">
        <v>1.55325081796186</v>
      </c>
      <c r="M1748" t="s">
        <v>698</v>
      </c>
      <c r="N1748" t="s">
        <v>110</v>
      </c>
      <c r="O1748">
        <v>1.16315265867233</v>
      </c>
      <c r="P1748" t="s">
        <v>400</v>
      </c>
      <c r="Q1748" t="s">
        <v>124</v>
      </c>
      <c r="R1748">
        <v>1.0882273625129699</v>
      </c>
      <c r="S1748" t="s">
        <v>135</v>
      </c>
      <c r="T1748" t="s">
        <v>1076</v>
      </c>
      <c r="U1748">
        <v>1.0568107571335901</v>
      </c>
      <c r="V1748" t="s">
        <v>1077</v>
      </c>
      <c r="W1748" t="s">
        <v>143</v>
      </c>
      <c r="X1748">
        <v>1.04323576308217</v>
      </c>
      <c r="Y1748" t="s">
        <v>149</v>
      </c>
      <c r="Z1748" t="s">
        <v>108</v>
      </c>
      <c r="AA1748">
        <v>0.99686932277824802</v>
      </c>
      <c r="AB1748" t="s">
        <v>174</v>
      </c>
      <c r="AC1748">
        <v>845130</v>
      </c>
      <c r="AD1748">
        <v>1280028</v>
      </c>
      <c r="AE1748">
        <v>3189016</v>
      </c>
      <c r="AF1748" t="s">
        <v>118</v>
      </c>
      <c r="AH1748" s="41" t="s">
        <v>1781</v>
      </c>
      <c r="AI1748" t="s">
        <v>120</v>
      </c>
      <c r="AJ1748" t="s">
        <v>121</v>
      </c>
      <c r="AK1748" s="32">
        <v>43433</v>
      </c>
      <c r="AL1748" s="32">
        <v>43433</v>
      </c>
      <c r="AM1748">
        <v>60</v>
      </c>
      <c r="AN1748">
        <v>1</v>
      </c>
    </row>
    <row r="1749" spans="1:40" x14ac:dyDescent="0.3">
      <c r="A1749" s="32">
        <v>43373</v>
      </c>
      <c r="B1749">
        <v>94022</v>
      </c>
      <c r="C1749">
        <v>0.106</v>
      </c>
      <c r="D1749" t="s">
        <v>289</v>
      </c>
      <c r="E1749" t="s">
        <v>25</v>
      </c>
      <c r="F1749" t="s">
        <v>1301</v>
      </c>
      <c r="G1749">
        <v>0</v>
      </c>
      <c r="H1749">
        <v>1</v>
      </c>
      <c r="I1749">
        <v>0</v>
      </c>
      <c r="J1749">
        <v>0</v>
      </c>
      <c r="K1749" t="s">
        <v>403</v>
      </c>
      <c r="L1749">
        <v>1.8396365157777299</v>
      </c>
      <c r="M1749" t="s">
        <v>608</v>
      </c>
      <c r="N1749" t="s">
        <v>110</v>
      </c>
      <c r="O1749">
        <v>1.16315265867233</v>
      </c>
      <c r="P1749" t="s">
        <v>400</v>
      </c>
      <c r="Q1749" t="s">
        <v>129</v>
      </c>
      <c r="R1749">
        <v>1.12931974425753</v>
      </c>
      <c r="S1749" t="s">
        <v>907</v>
      </c>
      <c r="T1749" t="s">
        <v>116</v>
      </c>
      <c r="U1749">
        <v>1.11590409523878</v>
      </c>
      <c r="V1749" t="s">
        <v>134</v>
      </c>
      <c r="W1749" t="s">
        <v>143</v>
      </c>
      <c r="X1749">
        <v>1.04323576308217</v>
      </c>
      <c r="Y1749" t="s">
        <v>149</v>
      </c>
      <c r="Z1749" t="s">
        <v>108</v>
      </c>
      <c r="AA1749">
        <v>0.99686932277824802</v>
      </c>
      <c r="AB1749" t="s">
        <v>174</v>
      </c>
      <c r="AC1749">
        <v>838814</v>
      </c>
      <c r="AD1749">
        <v>1270387</v>
      </c>
      <c r="AE1749">
        <v>9146440</v>
      </c>
      <c r="AF1749" t="s">
        <v>118</v>
      </c>
      <c r="AH1749" s="41" t="s">
        <v>1782</v>
      </c>
      <c r="AI1749" t="s">
        <v>120</v>
      </c>
      <c r="AJ1749" t="s">
        <v>121</v>
      </c>
      <c r="AK1749" s="32">
        <v>43417</v>
      </c>
      <c r="AL1749" s="32">
        <v>43417</v>
      </c>
      <c r="AM1749">
        <v>44</v>
      </c>
      <c r="AN1749">
        <v>1</v>
      </c>
    </row>
    <row r="1750" spans="1:40" x14ac:dyDescent="0.3">
      <c r="A1750" s="32">
        <v>43373</v>
      </c>
      <c r="B1750">
        <v>94392</v>
      </c>
      <c r="C1750">
        <v>0.107</v>
      </c>
      <c r="D1750" t="s">
        <v>398</v>
      </c>
      <c r="E1750" t="s">
        <v>25</v>
      </c>
      <c r="F1750" t="s">
        <v>1234</v>
      </c>
      <c r="G1750">
        <v>0</v>
      </c>
      <c r="H1750">
        <v>1</v>
      </c>
      <c r="I1750">
        <v>0</v>
      </c>
      <c r="J1750">
        <v>0</v>
      </c>
      <c r="K1750" t="s">
        <v>403</v>
      </c>
      <c r="L1750">
        <v>1.8396365157777299</v>
      </c>
      <c r="M1750" t="s">
        <v>608</v>
      </c>
      <c r="N1750" t="s">
        <v>110</v>
      </c>
      <c r="O1750">
        <v>1.16315265867233</v>
      </c>
      <c r="P1750" t="s">
        <v>400</v>
      </c>
      <c r="Q1750" t="s">
        <v>124</v>
      </c>
      <c r="R1750">
        <v>1.0882273625129699</v>
      </c>
      <c r="S1750" t="s">
        <v>135</v>
      </c>
      <c r="T1750" t="s">
        <v>143</v>
      </c>
      <c r="U1750">
        <v>1.04323576308217</v>
      </c>
      <c r="V1750" t="s">
        <v>149</v>
      </c>
      <c r="W1750" t="s">
        <v>108</v>
      </c>
      <c r="X1750">
        <v>0.99686932277824802</v>
      </c>
      <c r="Y1750" t="s">
        <v>174</v>
      </c>
      <c r="Z1750" t="s">
        <v>1076</v>
      </c>
      <c r="AA1750">
        <v>0.96773565000357498</v>
      </c>
      <c r="AB1750" t="s">
        <v>1092</v>
      </c>
      <c r="AN1750">
        <v>712</v>
      </c>
    </row>
    <row r="1751" spans="1:40" x14ac:dyDescent="0.3">
      <c r="A1751" s="32">
        <v>43373</v>
      </c>
      <c r="B1751">
        <v>94678</v>
      </c>
      <c r="C1751">
        <v>0.1</v>
      </c>
      <c r="D1751" t="s">
        <v>1091</v>
      </c>
      <c r="E1751" t="s">
        <v>13</v>
      </c>
      <c r="F1751" t="s">
        <v>165</v>
      </c>
      <c r="G1751">
        <v>0</v>
      </c>
      <c r="H1751">
        <v>1</v>
      </c>
      <c r="I1751">
        <v>0</v>
      </c>
      <c r="J1751">
        <v>0</v>
      </c>
      <c r="K1751" t="s">
        <v>106</v>
      </c>
      <c r="L1751">
        <v>2.79676223616134</v>
      </c>
      <c r="M1751" t="s">
        <v>702</v>
      </c>
      <c r="N1751" t="s">
        <v>110</v>
      </c>
      <c r="O1751">
        <v>1.16315265867233</v>
      </c>
      <c r="P1751" t="s">
        <v>400</v>
      </c>
      <c r="Q1751" t="s">
        <v>124</v>
      </c>
      <c r="R1751">
        <v>1.0882273625129699</v>
      </c>
      <c r="S1751" t="s">
        <v>135</v>
      </c>
      <c r="T1751" t="s">
        <v>1073</v>
      </c>
      <c r="U1751">
        <v>1.0245044383941999</v>
      </c>
      <c r="V1751" t="s">
        <v>1074</v>
      </c>
      <c r="W1751" t="s">
        <v>143</v>
      </c>
      <c r="X1751">
        <v>1.00319740091302</v>
      </c>
      <c r="Y1751" t="s">
        <v>144</v>
      </c>
      <c r="Z1751" t="s">
        <v>403</v>
      </c>
      <c r="AA1751">
        <v>0.97956923800433404</v>
      </c>
      <c r="AB1751" t="s">
        <v>404</v>
      </c>
      <c r="AC1751">
        <v>838299</v>
      </c>
      <c r="AD1751">
        <v>1269573</v>
      </c>
      <c r="AE1751">
        <v>9761214</v>
      </c>
      <c r="AF1751" t="s">
        <v>118</v>
      </c>
      <c r="AH1751" s="41" t="s">
        <v>205</v>
      </c>
      <c r="AI1751" t="s">
        <v>120</v>
      </c>
      <c r="AJ1751" t="s">
        <v>121</v>
      </c>
      <c r="AK1751" s="32">
        <v>43416</v>
      </c>
      <c r="AL1751" s="32">
        <v>43416</v>
      </c>
      <c r="AM1751">
        <v>43</v>
      </c>
      <c r="AN1751">
        <v>1</v>
      </c>
    </row>
    <row r="1752" spans="1:40" x14ac:dyDescent="0.3">
      <c r="A1752" s="32">
        <v>43373</v>
      </c>
      <c r="B1752">
        <v>94678</v>
      </c>
      <c r="C1752">
        <v>0.1</v>
      </c>
      <c r="D1752" t="s">
        <v>1091</v>
      </c>
      <c r="E1752" t="s">
        <v>13</v>
      </c>
      <c r="F1752" t="s">
        <v>165</v>
      </c>
      <c r="G1752">
        <v>0</v>
      </c>
      <c r="H1752">
        <v>1</v>
      </c>
      <c r="I1752">
        <v>0</v>
      </c>
      <c r="J1752">
        <v>0</v>
      </c>
      <c r="K1752" t="s">
        <v>106</v>
      </c>
      <c r="L1752">
        <v>2.79676223616134</v>
      </c>
      <c r="M1752" t="s">
        <v>702</v>
      </c>
      <c r="N1752" t="s">
        <v>110</v>
      </c>
      <c r="O1752">
        <v>1.16315265867233</v>
      </c>
      <c r="P1752" t="s">
        <v>400</v>
      </c>
      <c r="Q1752" t="s">
        <v>124</v>
      </c>
      <c r="R1752">
        <v>1.0882273625129699</v>
      </c>
      <c r="S1752" t="s">
        <v>135</v>
      </c>
      <c r="T1752" t="s">
        <v>1073</v>
      </c>
      <c r="U1752">
        <v>1.0245044383941999</v>
      </c>
      <c r="V1752" t="s">
        <v>1074</v>
      </c>
      <c r="W1752" t="s">
        <v>143</v>
      </c>
      <c r="X1752">
        <v>1.00319740091302</v>
      </c>
      <c r="Y1752" t="s">
        <v>144</v>
      </c>
      <c r="Z1752" t="s">
        <v>403</v>
      </c>
      <c r="AA1752">
        <v>0.97956923800433404</v>
      </c>
      <c r="AB1752" t="s">
        <v>404</v>
      </c>
      <c r="AC1752">
        <v>834867</v>
      </c>
      <c r="AD1752">
        <v>1264153</v>
      </c>
      <c r="AE1752">
        <v>9761214</v>
      </c>
      <c r="AF1752" t="s">
        <v>198</v>
      </c>
      <c r="AH1752" s="41" t="s">
        <v>1783</v>
      </c>
      <c r="AI1752" t="s">
        <v>200</v>
      </c>
      <c r="AJ1752" t="s">
        <v>121</v>
      </c>
      <c r="AK1752" s="32">
        <v>43406</v>
      </c>
      <c r="AL1752" s="32">
        <v>43406</v>
      </c>
      <c r="AM1752">
        <v>33</v>
      </c>
      <c r="AN1752">
        <v>1</v>
      </c>
    </row>
    <row r="1753" spans="1:40" x14ac:dyDescent="0.3">
      <c r="A1753" s="32">
        <v>43373</v>
      </c>
      <c r="B1753">
        <v>94840</v>
      </c>
      <c r="C1753">
        <v>0.11700000000000001</v>
      </c>
      <c r="D1753" t="s">
        <v>164</v>
      </c>
      <c r="E1753" t="s">
        <v>13</v>
      </c>
      <c r="F1753" t="s">
        <v>219</v>
      </c>
      <c r="G1753">
        <v>0</v>
      </c>
      <c r="H1753">
        <v>0</v>
      </c>
      <c r="I1753">
        <v>0</v>
      </c>
      <c r="J1753">
        <v>1</v>
      </c>
      <c r="K1753" t="s">
        <v>403</v>
      </c>
      <c r="L1753">
        <v>1.8396365157777299</v>
      </c>
      <c r="M1753" t="s">
        <v>608</v>
      </c>
      <c r="N1753" t="s">
        <v>110</v>
      </c>
      <c r="O1753">
        <v>1.16315265867233</v>
      </c>
      <c r="P1753" t="s">
        <v>400</v>
      </c>
      <c r="Q1753" t="s">
        <v>1076</v>
      </c>
      <c r="R1753">
        <v>1.0568107571335901</v>
      </c>
      <c r="S1753" t="s">
        <v>1077</v>
      </c>
      <c r="T1753" t="s">
        <v>143</v>
      </c>
      <c r="U1753">
        <v>1.04323576308217</v>
      </c>
      <c r="V1753" t="s">
        <v>149</v>
      </c>
      <c r="W1753" t="s">
        <v>108</v>
      </c>
      <c r="X1753">
        <v>0.966565678158949</v>
      </c>
      <c r="Y1753" t="s">
        <v>946</v>
      </c>
      <c r="Z1753" t="s">
        <v>1073</v>
      </c>
      <c r="AA1753">
        <v>0.961912540914585</v>
      </c>
      <c r="AB1753" t="s">
        <v>1089</v>
      </c>
      <c r="AC1753">
        <v>850282</v>
      </c>
      <c r="AD1753">
        <v>1290211</v>
      </c>
      <c r="AE1753">
        <v>1011782</v>
      </c>
      <c r="AF1753" t="s">
        <v>198</v>
      </c>
      <c r="AH1753" s="41" t="s">
        <v>1784</v>
      </c>
      <c r="AI1753" t="s">
        <v>200</v>
      </c>
      <c r="AJ1753" t="s">
        <v>121</v>
      </c>
      <c r="AK1753" s="32">
        <v>43448</v>
      </c>
      <c r="AL1753" s="32">
        <v>43448</v>
      </c>
      <c r="AM1753">
        <v>75</v>
      </c>
      <c r="AN1753">
        <v>1</v>
      </c>
    </row>
    <row r="1754" spans="1:40" x14ac:dyDescent="0.3">
      <c r="A1754" s="32">
        <v>43373</v>
      </c>
      <c r="B1754">
        <v>94840</v>
      </c>
      <c r="C1754">
        <v>0.11700000000000001</v>
      </c>
      <c r="D1754" t="s">
        <v>164</v>
      </c>
      <c r="E1754" t="s">
        <v>13</v>
      </c>
      <c r="F1754" t="s">
        <v>219</v>
      </c>
      <c r="G1754">
        <v>0</v>
      </c>
      <c r="H1754">
        <v>0</v>
      </c>
      <c r="I1754">
        <v>0</v>
      </c>
      <c r="J1754">
        <v>1</v>
      </c>
      <c r="K1754" t="s">
        <v>403</v>
      </c>
      <c r="L1754">
        <v>1.8396365157777299</v>
      </c>
      <c r="M1754" t="s">
        <v>608</v>
      </c>
      <c r="N1754" t="s">
        <v>110</v>
      </c>
      <c r="O1754">
        <v>1.16315265867233</v>
      </c>
      <c r="P1754" t="s">
        <v>400</v>
      </c>
      <c r="Q1754" t="s">
        <v>1076</v>
      </c>
      <c r="R1754">
        <v>1.0568107571335901</v>
      </c>
      <c r="S1754" t="s">
        <v>1077</v>
      </c>
      <c r="T1754" t="s">
        <v>143</v>
      </c>
      <c r="U1754">
        <v>1.04323576308217</v>
      </c>
      <c r="V1754" t="s">
        <v>149</v>
      </c>
      <c r="W1754" t="s">
        <v>108</v>
      </c>
      <c r="X1754">
        <v>0.966565678158949</v>
      </c>
      <c r="Y1754" t="s">
        <v>946</v>
      </c>
      <c r="Z1754" t="s">
        <v>1073</v>
      </c>
      <c r="AA1754">
        <v>0.961912540914585</v>
      </c>
      <c r="AB1754" t="s">
        <v>1089</v>
      </c>
      <c r="AC1754">
        <v>850283</v>
      </c>
      <c r="AD1754">
        <v>1290212</v>
      </c>
      <c r="AE1754">
        <v>1011782</v>
      </c>
      <c r="AF1754" t="s">
        <v>118</v>
      </c>
      <c r="AH1754" s="41" t="s">
        <v>1784</v>
      </c>
      <c r="AI1754" t="s">
        <v>200</v>
      </c>
      <c r="AJ1754" t="s">
        <v>121</v>
      </c>
      <c r="AK1754" s="32">
        <v>43448</v>
      </c>
      <c r="AL1754" s="32">
        <v>43448</v>
      </c>
      <c r="AM1754">
        <v>75</v>
      </c>
      <c r="AN1754">
        <v>1</v>
      </c>
    </row>
    <row r="1755" spans="1:40" x14ac:dyDescent="0.3">
      <c r="A1755" s="32">
        <v>43373</v>
      </c>
      <c r="B1755">
        <v>94840</v>
      </c>
      <c r="C1755">
        <v>0.11700000000000001</v>
      </c>
      <c r="D1755" t="s">
        <v>164</v>
      </c>
      <c r="E1755" t="s">
        <v>13</v>
      </c>
      <c r="F1755" t="s">
        <v>219</v>
      </c>
      <c r="G1755">
        <v>0</v>
      </c>
      <c r="H1755">
        <v>0</v>
      </c>
      <c r="I1755">
        <v>0</v>
      </c>
      <c r="J1755">
        <v>1</v>
      </c>
      <c r="K1755" t="s">
        <v>403</v>
      </c>
      <c r="L1755">
        <v>1.8396365157777299</v>
      </c>
      <c r="M1755" t="s">
        <v>608</v>
      </c>
      <c r="N1755" t="s">
        <v>110</v>
      </c>
      <c r="O1755">
        <v>1.16315265867233</v>
      </c>
      <c r="P1755" t="s">
        <v>400</v>
      </c>
      <c r="Q1755" t="s">
        <v>1076</v>
      </c>
      <c r="R1755">
        <v>1.0568107571335901</v>
      </c>
      <c r="S1755" t="s">
        <v>1077</v>
      </c>
      <c r="T1755" t="s">
        <v>143</v>
      </c>
      <c r="U1755">
        <v>1.04323576308217</v>
      </c>
      <c r="V1755" t="s">
        <v>149</v>
      </c>
      <c r="W1755" t="s">
        <v>108</v>
      </c>
      <c r="X1755">
        <v>0.966565678158949</v>
      </c>
      <c r="Y1755" t="s">
        <v>946</v>
      </c>
      <c r="Z1755" t="s">
        <v>1073</v>
      </c>
      <c r="AA1755">
        <v>0.961912540914585</v>
      </c>
      <c r="AB1755" t="s">
        <v>1089</v>
      </c>
      <c r="AC1755">
        <v>850110</v>
      </c>
      <c r="AD1755">
        <v>1289788</v>
      </c>
      <c r="AE1755">
        <v>1011782</v>
      </c>
      <c r="AF1755" t="s">
        <v>118</v>
      </c>
      <c r="AH1755" s="41" t="s">
        <v>1785</v>
      </c>
      <c r="AI1755" t="s">
        <v>267</v>
      </c>
      <c r="AJ1755" t="s">
        <v>121</v>
      </c>
      <c r="AK1755" s="32">
        <v>43448</v>
      </c>
      <c r="AL1755" s="32">
        <v>43448</v>
      </c>
      <c r="AM1755">
        <v>75</v>
      </c>
      <c r="AN1755">
        <v>1</v>
      </c>
    </row>
    <row r="1756" spans="1:40" x14ac:dyDescent="0.3">
      <c r="A1756" s="32">
        <v>43373</v>
      </c>
      <c r="B1756">
        <v>95550</v>
      </c>
      <c r="C1756">
        <v>0.10100000000000001</v>
      </c>
      <c r="D1756" t="s">
        <v>270</v>
      </c>
      <c r="E1756" t="s">
        <v>12</v>
      </c>
      <c r="F1756" t="s">
        <v>284</v>
      </c>
      <c r="G1756">
        <v>0</v>
      </c>
      <c r="H1756">
        <v>0</v>
      </c>
      <c r="I1756">
        <v>0</v>
      </c>
      <c r="J1756">
        <v>1</v>
      </c>
      <c r="K1756" t="s">
        <v>143</v>
      </c>
      <c r="L1756">
        <v>2.10707170174586</v>
      </c>
      <c r="M1756" t="s">
        <v>171</v>
      </c>
      <c r="N1756" t="s">
        <v>112</v>
      </c>
      <c r="O1756">
        <v>1.62946752399679</v>
      </c>
      <c r="P1756" t="s">
        <v>1583</v>
      </c>
      <c r="Q1756" t="s">
        <v>110</v>
      </c>
      <c r="R1756">
        <v>1.16315265867233</v>
      </c>
      <c r="S1756" t="s">
        <v>400</v>
      </c>
      <c r="T1756" t="s">
        <v>1073</v>
      </c>
      <c r="U1756">
        <v>1.0245044383941999</v>
      </c>
      <c r="V1756" t="s">
        <v>1074</v>
      </c>
      <c r="W1756" t="s">
        <v>403</v>
      </c>
      <c r="X1756">
        <v>0.97956923800433404</v>
      </c>
      <c r="Y1756" t="s">
        <v>404</v>
      </c>
      <c r="Z1756" t="s">
        <v>1076</v>
      </c>
      <c r="AA1756">
        <v>0.96773565000357498</v>
      </c>
      <c r="AB1756" t="s">
        <v>1092</v>
      </c>
      <c r="AN1756">
        <v>738</v>
      </c>
    </row>
    <row r="1757" spans="1:40" x14ac:dyDescent="0.3">
      <c r="A1757" s="32">
        <v>43373</v>
      </c>
      <c r="B1757">
        <v>95782</v>
      </c>
      <c r="C1757">
        <v>0.104</v>
      </c>
      <c r="D1757" t="s">
        <v>122</v>
      </c>
      <c r="E1757" t="s">
        <v>20</v>
      </c>
      <c r="F1757" t="s">
        <v>1371</v>
      </c>
      <c r="G1757">
        <v>0</v>
      </c>
      <c r="H1757">
        <v>1</v>
      </c>
      <c r="I1757">
        <v>0</v>
      </c>
      <c r="J1757">
        <v>0</v>
      </c>
      <c r="K1757" t="s">
        <v>110</v>
      </c>
      <c r="L1757">
        <v>1.16315265867233</v>
      </c>
      <c r="M1757" t="s">
        <v>400</v>
      </c>
      <c r="N1757" t="s">
        <v>108</v>
      </c>
      <c r="O1757">
        <v>1.12625407714445</v>
      </c>
      <c r="P1757" t="s">
        <v>109</v>
      </c>
      <c r="Q1757" t="s">
        <v>116</v>
      </c>
      <c r="R1757">
        <v>1.11590409523878</v>
      </c>
      <c r="S1757" t="s">
        <v>134</v>
      </c>
      <c r="T1757" t="s">
        <v>1076</v>
      </c>
      <c r="U1757">
        <v>1.0568107571335901</v>
      </c>
      <c r="V1757" t="s">
        <v>1077</v>
      </c>
      <c r="W1757" t="s">
        <v>143</v>
      </c>
      <c r="X1757">
        <v>1.04323576308217</v>
      </c>
      <c r="Y1757" t="s">
        <v>149</v>
      </c>
      <c r="Z1757" t="s">
        <v>1073</v>
      </c>
      <c r="AA1757">
        <v>1.0245044383941999</v>
      </c>
      <c r="AB1757" t="s">
        <v>1074</v>
      </c>
      <c r="AC1757">
        <v>852619</v>
      </c>
      <c r="AD1757">
        <v>1294282</v>
      </c>
      <c r="AE1757">
        <v>8181711</v>
      </c>
      <c r="AF1757" t="s">
        <v>118</v>
      </c>
      <c r="AH1757" s="41" t="s">
        <v>1786</v>
      </c>
      <c r="AI1757" t="s">
        <v>200</v>
      </c>
      <c r="AJ1757" t="s">
        <v>121</v>
      </c>
      <c r="AK1757" s="32">
        <v>43454</v>
      </c>
      <c r="AL1757" s="32">
        <v>43454</v>
      </c>
      <c r="AM1757">
        <v>81</v>
      </c>
      <c r="AN1757">
        <v>1</v>
      </c>
    </row>
    <row r="1758" spans="1:40" x14ac:dyDescent="0.3">
      <c r="A1758" s="32">
        <v>43373</v>
      </c>
      <c r="B1758">
        <v>95782</v>
      </c>
      <c r="C1758">
        <v>0.104</v>
      </c>
      <c r="D1758" t="s">
        <v>122</v>
      </c>
      <c r="E1758" t="s">
        <v>20</v>
      </c>
      <c r="F1758" t="s">
        <v>1371</v>
      </c>
      <c r="G1758">
        <v>0</v>
      </c>
      <c r="H1758">
        <v>1</v>
      </c>
      <c r="I1758">
        <v>0</v>
      </c>
      <c r="J1758">
        <v>0</v>
      </c>
      <c r="K1758" t="s">
        <v>110</v>
      </c>
      <c r="L1758">
        <v>1.16315265867233</v>
      </c>
      <c r="M1758" t="s">
        <v>400</v>
      </c>
      <c r="N1758" t="s">
        <v>108</v>
      </c>
      <c r="O1758">
        <v>1.12625407714445</v>
      </c>
      <c r="P1758" t="s">
        <v>109</v>
      </c>
      <c r="Q1758" t="s">
        <v>116</v>
      </c>
      <c r="R1758">
        <v>1.11590409523878</v>
      </c>
      <c r="S1758" t="s">
        <v>134</v>
      </c>
      <c r="T1758" t="s">
        <v>1076</v>
      </c>
      <c r="U1758">
        <v>1.0568107571335901</v>
      </c>
      <c r="V1758" t="s">
        <v>1077</v>
      </c>
      <c r="W1758" t="s">
        <v>143</v>
      </c>
      <c r="X1758">
        <v>1.04323576308217</v>
      </c>
      <c r="Y1758" t="s">
        <v>149</v>
      </c>
      <c r="Z1758" t="s">
        <v>1073</v>
      </c>
      <c r="AA1758">
        <v>1.0245044383941999</v>
      </c>
      <c r="AB1758" t="s">
        <v>1074</v>
      </c>
      <c r="AC1758">
        <v>852625</v>
      </c>
      <c r="AD1758">
        <v>1294287</v>
      </c>
      <c r="AE1758">
        <v>8181711</v>
      </c>
      <c r="AF1758" t="s">
        <v>118</v>
      </c>
      <c r="AH1758" s="41" t="s">
        <v>1787</v>
      </c>
      <c r="AI1758" t="s">
        <v>200</v>
      </c>
      <c r="AJ1758" t="s">
        <v>121</v>
      </c>
      <c r="AK1758" s="32">
        <v>43454</v>
      </c>
      <c r="AL1758" s="32">
        <v>43454</v>
      </c>
      <c r="AM1758">
        <v>81</v>
      </c>
      <c r="AN1758">
        <v>1</v>
      </c>
    </row>
    <row r="1759" spans="1:40" x14ac:dyDescent="0.3">
      <c r="A1759" s="32">
        <v>43373</v>
      </c>
      <c r="B1759">
        <v>97033</v>
      </c>
      <c r="C1759">
        <v>0.106</v>
      </c>
      <c r="D1759" t="s">
        <v>214</v>
      </c>
      <c r="E1759" t="s">
        <v>18</v>
      </c>
      <c r="F1759" t="s">
        <v>1403</v>
      </c>
      <c r="G1759">
        <v>0</v>
      </c>
      <c r="H1759">
        <v>0</v>
      </c>
      <c r="I1759">
        <v>0</v>
      </c>
      <c r="J1759">
        <v>1</v>
      </c>
      <c r="K1759" t="s">
        <v>143</v>
      </c>
      <c r="L1759">
        <v>2.10707170174586</v>
      </c>
      <c r="M1759" t="s">
        <v>171</v>
      </c>
      <c r="N1759" t="s">
        <v>110</v>
      </c>
      <c r="O1759">
        <v>1.16315265867233</v>
      </c>
      <c r="P1759" t="s">
        <v>400</v>
      </c>
      <c r="Q1759" t="s">
        <v>1076</v>
      </c>
      <c r="R1759">
        <v>1.0568107571335901</v>
      </c>
      <c r="S1759" t="s">
        <v>1077</v>
      </c>
      <c r="T1759" t="s">
        <v>403</v>
      </c>
      <c r="U1759">
        <v>0.97956923800433404</v>
      </c>
      <c r="V1759" t="s">
        <v>404</v>
      </c>
      <c r="W1759" t="s">
        <v>1073</v>
      </c>
      <c r="X1759">
        <v>0.961912540914585</v>
      </c>
      <c r="Y1759" t="s">
        <v>1089</v>
      </c>
      <c r="Z1759" t="s">
        <v>106</v>
      </c>
      <c r="AA1759">
        <v>0.95831954860822899</v>
      </c>
      <c r="AB1759" t="s">
        <v>1209</v>
      </c>
      <c r="AC1759">
        <v>846215</v>
      </c>
      <c r="AD1759">
        <v>1281829</v>
      </c>
      <c r="AE1759">
        <v>8340101</v>
      </c>
      <c r="AF1759" t="s">
        <v>118</v>
      </c>
      <c r="AH1759" s="41" t="s">
        <v>217</v>
      </c>
      <c r="AI1759" t="s">
        <v>200</v>
      </c>
      <c r="AJ1759" t="s">
        <v>121</v>
      </c>
      <c r="AK1759" s="32">
        <v>43437</v>
      </c>
      <c r="AL1759" s="32">
        <v>43437</v>
      </c>
      <c r="AM1759">
        <v>64</v>
      </c>
      <c r="AN1759">
        <v>1</v>
      </c>
    </row>
    <row r="1760" spans="1:40" ht="47.25" x14ac:dyDescent="0.3">
      <c r="A1760" s="32">
        <v>43373</v>
      </c>
      <c r="B1760">
        <v>97173</v>
      </c>
      <c r="C1760">
        <v>0.13900000000000001</v>
      </c>
      <c r="D1760" t="s">
        <v>191</v>
      </c>
      <c r="E1760" t="s">
        <v>30</v>
      </c>
      <c r="F1760" t="s">
        <v>1424</v>
      </c>
      <c r="G1760">
        <v>0</v>
      </c>
      <c r="H1760">
        <v>1</v>
      </c>
      <c r="I1760">
        <v>0</v>
      </c>
      <c r="J1760">
        <v>0</v>
      </c>
      <c r="K1760" t="s">
        <v>106</v>
      </c>
      <c r="L1760">
        <v>2.79676223616134</v>
      </c>
      <c r="M1760" t="s">
        <v>702</v>
      </c>
      <c r="N1760" t="s">
        <v>110</v>
      </c>
      <c r="O1760">
        <v>1.16315265867233</v>
      </c>
      <c r="P1760" t="s">
        <v>400</v>
      </c>
      <c r="Q1760" t="s">
        <v>1076</v>
      </c>
      <c r="R1760">
        <v>1.0568107571335901</v>
      </c>
      <c r="S1760" t="s">
        <v>1077</v>
      </c>
      <c r="T1760" t="s">
        <v>143</v>
      </c>
      <c r="U1760">
        <v>1.04323576308217</v>
      </c>
      <c r="V1760" t="s">
        <v>149</v>
      </c>
      <c r="W1760" t="s">
        <v>108</v>
      </c>
      <c r="X1760">
        <v>0.99686932277824802</v>
      </c>
      <c r="Y1760" t="s">
        <v>174</v>
      </c>
      <c r="Z1760" t="s">
        <v>403</v>
      </c>
      <c r="AA1760">
        <v>0.97956923800433404</v>
      </c>
      <c r="AB1760" t="s">
        <v>404</v>
      </c>
      <c r="AC1760">
        <v>830901</v>
      </c>
      <c r="AD1760">
        <v>1257474</v>
      </c>
      <c r="AE1760">
        <v>8738155</v>
      </c>
      <c r="AF1760" t="s">
        <v>118</v>
      </c>
      <c r="AH1760" s="41" t="s">
        <v>1788</v>
      </c>
      <c r="AI1760" t="s">
        <v>120</v>
      </c>
      <c r="AJ1760" t="s">
        <v>121</v>
      </c>
      <c r="AK1760" s="32">
        <v>43395</v>
      </c>
      <c r="AL1760" s="32">
        <v>43395</v>
      </c>
      <c r="AM1760">
        <v>22</v>
      </c>
      <c r="AN1760">
        <v>1</v>
      </c>
    </row>
    <row r="1761" spans="1:40" x14ac:dyDescent="0.3">
      <c r="A1761" s="32">
        <v>43373</v>
      </c>
      <c r="B1761">
        <v>97213</v>
      </c>
      <c r="C1761">
        <v>0.14299999999999999</v>
      </c>
      <c r="D1761" t="s">
        <v>218</v>
      </c>
      <c r="E1761" t="s">
        <v>13</v>
      </c>
      <c r="F1761" t="s">
        <v>204</v>
      </c>
      <c r="G1761">
        <v>0</v>
      </c>
      <c r="H1761">
        <v>1</v>
      </c>
      <c r="I1761">
        <v>0</v>
      </c>
      <c r="J1761">
        <v>0</v>
      </c>
      <c r="K1761" t="s">
        <v>106</v>
      </c>
      <c r="L1761">
        <v>2.79676223616134</v>
      </c>
      <c r="M1761" t="s">
        <v>702</v>
      </c>
      <c r="N1761" t="s">
        <v>110</v>
      </c>
      <c r="O1761">
        <v>1.16315265867233</v>
      </c>
      <c r="P1761" t="s">
        <v>400</v>
      </c>
      <c r="Q1761" t="s">
        <v>116</v>
      </c>
      <c r="R1761">
        <v>1.11590409523878</v>
      </c>
      <c r="S1761" t="s">
        <v>134</v>
      </c>
      <c r="T1761" t="s">
        <v>143</v>
      </c>
      <c r="U1761">
        <v>1.04323576308217</v>
      </c>
      <c r="V1761" t="s">
        <v>149</v>
      </c>
      <c r="W1761" t="s">
        <v>129</v>
      </c>
      <c r="X1761">
        <v>1.03170504820927</v>
      </c>
      <c r="Y1761" t="s">
        <v>891</v>
      </c>
      <c r="Z1761" t="s">
        <v>403</v>
      </c>
      <c r="AA1761">
        <v>0.97956923800433404</v>
      </c>
      <c r="AB1761" t="s">
        <v>404</v>
      </c>
      <c r="AC1761">
        <v>847087</v>
      </c>
      <c r="AD1761">
        <v>1283444</v>
      </c>
      <c r="AE1761">
        <v>9372897</v>
      </c>
      <c r="AF1761" t="s">
        <v>118</v>
      </c>
      <c r="AG1761" t="s">
        <v>1789</v>
      </c>
      <c r="AH1761" s="41" t="s">
        <v>1790</v>
      </c>
      <c r="AI1761" t="s">
        <v>120</v>
      </c>
      <c r="AJ1761" t="s">
        <v>121</v>
      </c>
      <c r="AK1761" s="32">
        <v>43439</v>
      </c>
      <c r="AL1761" s="32">
        <v>43439</v>
      </c>
      <c r="AM1761">
        <v>66</v>
      </c>
      <c r="AN1761">
        <v>1</v>
      </c>
    </row>
    <row r="1762" spans="1:40" ht="31.5" x14ac:dyDescent="0.3">
      <c r="A1762" s="32">
        <v>43373</v>
      </c>
      <c r="B1762">
        <v>97305</v>
      </c>
      <c r="C1762">
        <v>0.112</v>
      </c>
      <c r="D1762" t="s">
        <v>176</v>
      </c>
      <c r="E1762" t="s">
        <v>30</v>
      </c>
      <c r="F1762" t="s">
        <v>325</v>
      </c>
      <c r="G1762">
        <v>0</v>
      </c>
      <c r="H1762">
        <v>1</v>
      </c>
      <c r="I1762">
        <v>0</v>
      </c>
      <c r="J1762">
        <v>0</v>
      </c>
      <c r="K1762" t="s">
        <v>143</v>
      </c>
      <c r="L1762">
        <v>2.10707170174586</v>
      </c>
      <c r="M1762" t="s">
        <v>171</v>
      </c>
      <c r="N1762" t="s">
        <v>110</v>
      </c>
      <c r="O1762">
        <v>1.16315265867233</v>
      </c>
      <c r="P1762" t="s">
        <v>400</v>
      </c>
      <c r="Q1762" t="s">
        <v>129</v>
      </c>
      <c r="R1762">
        <v>1.12931974425753</v>
      </c>
      <c r="S1762" t="s">
        <v>907</v>
      </c>
      <c r="T1762" t="s">
        <v>112</v>
      </c>
      <c r="U1762">
        <v>1.00697333375724</v>
      </c>
      <c r="V1762" t="s">
        <v>1583</v>
      </c>
      <c r="W1762" t="s">
        <v>108</v>
      </c>
      <c r="X1762">
        <v>0.99686932277824802</v>
      </c>
      <c r="Y1762" t="s">
        <v>174</v>
      </c>
      <c r="Z1762" t="s">
        <v>403</v>
      </c>
      <c r="AA1762">
        <v>0.97956923800433404</v>
      </c>
      <c r="AB1762" t="s">
        <v>404</v>
      </c>
      <c r="AC1762">
        <v>831420</v>
      </c>
      <c r="AD1762">
        <v>1258337</v>
      </c>
      <c r="AE1762">
        <v>8306003</v>
      </c>
      <c r="AF1762" t="s">
        <v>118</v>
      </c>
      <c r="AH1762" s="41" t="s">
        <v>1791</v>
      </c>
      <c r="AI1762" t="s">
        <v>120</v>
      </c>
      <c r="AJ1762" t="s">
        <v>121</v>
      </c>
      <c r="AK1762" s="32">
        <v>43396</v>
      </c>
      <c r="AL1762" s="32">
        <v>43396</v>
      </c>
      <c r="AM1762">
        <v>23</v>
      </c>
      <c r="AN1762">
        <v>1</v>
      </c>
    </row>
    <row r="1763" spans="1:40" x14ac:dyDescent="0.3">
      <c r="A1763" s="32">
        <v>43373</v>
      </c>
      <c r="B1763">
        <v>97684</v>
      </c>
      <c r="C1763">
        <v>0.10199999999999999</v>
      </c>
      <c r="D1763" t="s">
        <v>254</v>
      </c>
      <c r="E1763" t="s">
        <v>14</v>
      </c>
      <c r="F1763" t="s">
        <v>274</v>
      </c>
      <c r="G1763">
        <v>0</v>
      </c>
      <c r="H1763">
        <v>1</v>
      </c>
      <c r="I1763">
        <v>0</v>
      </c>
      <c r="J1763">
        <v>0</v>
      </c>
      <c r="K1763" t="s">
        <v>143</v>
      </c>
      <c r="L1763">
        <v>2.10707170174586</v>
      </c>
      <c r="M1763" t="s">
        <v>171</v>
      </c>
      <c r="N1763" t="s">
        <v>110</v>
      </c>
      <c r="O1763">
        <v>1.16315265867233</v>
      </c>
      <c r="P1763" t="s">
        <v>400</v>
      </c>
      <c r="Q1763" t="s">
        <v>1076</v>
      </c>
      <c r="R1763">
        <v>1.0568107571335901</v>
      </c>
      <c r="S1763" t="s">
        <v>1077</v>
      </c>
      <c r="T1763" t="s">
        <v>112</v>
      </c>
      <c r="U1763">
        <v>0.982017628506755</v>
      </c>
      <c r="V1763" t="s">
        <v>1584</v>
      </c>
      <c r="W1763" t="s">
        <v>403</v>
      </c>
      <c r="X1763">
        <v>0.97956923800433404</v>
      </c>
      <c r="Y1763" t="s">
        <v>404</v>
      </c>
      <c r="Z1763" t="s">
        <v>108</v>
      </c>
      <c r="AA1763">
        <v>0.966565678158949</v>
      </c>
      <c r="AB1763" t="s">
        <v>946</v>
      </c>
      <c r="AC1763">
        <v>850604</v>
      </c>
      <c r="AD1763">
        <v>1290850</v>
      </c>
      <c r="AE1763">
        <v>1013671</v>
      </c>
      <c r="AF1763" t="s">
        <v>118</v>
      </c>
      <c r="AH1763" s="41" t="s">
        <v>1792</v>
      </c>
      <c r="AI1763" t="s">
        <v>200</v>
      </c>
      <c r="AJ1763" t="s">
        <v>121</v>
      </c>
      <c r="AK1763" s="32">
        <v>43451</v>
      </c>
      <c r="AL1763" s="32">
        <v>43451</v>
      </c>
      <c r="AM1763">
        <v>78</v>
      </c>
      <c r="AN1763">
        <v>1</v>
      </c>
    </row>
    <row r="1764" spans="1:40" x14ac:dyDescent="0.3">
      <c r="A1764" s="32">
        <v>43373</v>
      </c>
      <c r="B1764">
        <v>98032</v>
      </c>
      <c r="C1764">
        <v>9.9000000000000005E-2</v>
      </c>
      <c r="D1764" t="s">
        <v>203</v>
      </c>
      <c r="E1764" t="s">
        <v>25</v>
      </c>
      <c r="F1764" t="s">
        <v>1556</v>
      </c>
      <c r="G1764">
        <v>0</v>
      </c>
      <c r="H1764">
        <v>1</v>
      </c>
      <c r="I1764">
        <v>0</v>
      </c>
      <c r="J1764">
        <v>0</v>
      </c>
      <c r="K1764" t="s">
        <v>403</v>
      </c>
      <c r="L1764">
        <v>1.8396365157777299</v>
      </c>
      <c r="M1764" t="s">
        <v>608</v>
      </c>
      <c r="N1764" t="s">
        <v>110</v>
      </c>
      <c r="O1764">
        <v>1.16315265867233</v>
      </c>
      <c r="P1764" t="s">
        <v>400</v>
      </c>
      <c r="Q1764" t="s">
        <v>124</v>
      </c>
      <c r="R1764">
        <v>1.0882273625129699</v>
      </c>
      <c r="S1764" t="s">
        <v>135</v>
      </c>
      <c r="T1764" t="s">
        <v>1073</v>
      </c>
      <c r="U1764">
        <v>1.0245044383941999</v>
      </c>
      <c r="V1764" t="s">
        <v>1074</v>
      </c>
      <c r="W1764" t="s">
        <v>143</v>
      </c>
      <c r="X1764">
        <v>1.00319740091302</v>
      </c>
      <c r="Y1764" t="s">
        <v>144</v>
      </c>
      <c r="Z1764" t="s">
        <v>108</v>
      </c>
      <c r="AA1764">
        <v>0.99686932277824802</v>
      </c>
      <c r="AB1764" t="s">
        <v>174</v>
      </c>
      <c r="AC1764">
        <v>829824</v>
      </c>
      <c r="AD1764">
        <v>1255622</v>
      </c>
      <c r="AE1764">
        <v>8997827</v>
      </c>
      <c r="AF1764" t="s">
        <v>118</v>
      </c>
      <c r="AH1764" s="41" t="s">
        <v>1793</v>
      </c>
      <c r="AI1764" t="s">
        <v>158</v>
      </c>
      <c r="AJ1764" t="s">
        <v>121</v>
      </c>
      <c r="AK1764" s="32">
        <v>43391</v>
      </c>
      <c r="AL1764" s="32">
        <v>43391</v>
      </c>
      <c r="AM1764">
        <v>18</v>
      </c>
      <c r="AN1764">
        <v>1</v>
      </c>
    </row>
    <row r="1765" spans="1:40" ht="47.25" x14ac:dyDescent="0.3">
      <c r="A1765" s="32">
        <v>43373</v>
      </c>
      <c r="B1765">
        <v>98137</v>
      </c>
      <c r="C1765">
        <v>0.104</v>
      </c>
      <c r="D1765" t="s">
        <v>203</v>
      </c>
      <c r="E1765" t="s">
        <v>26</v>
      </c>
      <c r="F1765" t="s">
        <v>1270</v>
      </c>
      <c r="G1765">
        <v>0</v>
      </c>
      <c r="H1765">
        <v>1</v>
      </c>
      <c r="I1765">
        <v>0</v>
      </c>
      <c r="J1765">
        <v>0</v>
      </c>
      <c r="K1765" t="s">
        <v>129</v>
      </c>
      <c r="L1765">
        <v>1.6363594622045099</v>
      </c>
      <c r="M1765" t="s">
        <v>708</v>
      </c>
      <c r="N1765" t="s">
        <v>110</v>
      </c>
      <c r="O1765">
        <v>1.16315265867233</v>
      </c>
      <c r="P1765" t="s">
        <v>400</v>
      </c>
      <c r="Q1765" t="s">
        <v>116</v>
      </c>
      <c r="R1765">
        <v>1.11590409523878</v>
      </c>
      <c r="S1765" t="s">
        <v>134</v>
      </c>
      <c r="T1765" t="s">
        <v>124</v>
      </c>
      <c r="U1765">
        <v>1.0882273625129699</v>
      </c>
      <c r="V1765" t="s">
        <v>135</v>
      </c>
      <c r="W1765" t="s">
        <v>1076</v>
      </c>
      <c r="X1765">
        <v>1.0568107571335901</v>
      </c>
      <c r="Y1765" t="s">
        <v>1077</v>
      </c>
      <c r="Z1765" t="s">
        <v>143</v>
      </c>
      <c r="AA1765">
        <v>1.04323576308217</v>
      </c>
      <c r="AB1765" t="s">
        <v>149</v>
      </c>
      <c r="AC1765">
        <v>849717</v>
      </c>
      <c r="AD1765">
        <v>1288556</v>
      </c>
      <c r="AE1765">
        <v>3056066</v>
      </c>
      <c r="AF1765" t="s">
        <v>118</v>
      </c>
      <c r="AH1765" s="41" t="s">
        <v>1794</v>
      </c>
      <c r="AI1765" t="s">
        <v>120</v>
      </c>
      <c r="AJ1765" t="s">
        <v>121</v>
      </c>
      <c r="AK1765" s="32">
        <v>43446</v>
      </c>
      <c r="AL1765" s="32">
        <v>43446</v>
      </c>
      <c r="AM1765">
        <v>73</v>
      </c>
      <c r="AN1765">
        <v>1</v>
      </c>
    </row>
    <row r="1766" spans="1:40" x14ac:dyDescent="0.3">
      <c r="A1766" s="32">
        <v>43373</v>
      </c>
      <c r="B1766">
        <v>98207</v>
      </c>
      <c r="C1766">
        <v>0.11</v>
      </c>
      <c r="D1766" t="s">
        <v>257</v>
      </c>
      <c r="E1766" t="s">
        <v>25</v>
      </c>
      <c r="F1766" t="s">
        <v>1640</v>
      </c>
      <c r="G1766">
        <v>0</v>
      </c>
      <c r="H1766">
        <v>1</v>
      </c>
      <c r="I1766">
        <v>0</v>
      </c>
      <c r="J1766">
        <v>0</v>
      </c>
      <c r="K1766" t="s">
        <v>403</v>
      </c>
      <c r="L1766">
        <v>1.8396365157777299</v>
      </c>
      <c r="M1766" t="s">
        <v>608</v>
      </c>
      <c r="N1766" t="s">
        <v>106</v>
      </c>
      <c r="O1766">
        <v>1.55325081796186</v>
      </c>
      <c r="P1766" t="s">
        <v>698</v>
      </c>
      <c r="Q1766" t="s">
        <v>110</v>
      </c>
      <c r="R1766">
        <v>1.16315265867233</v>
      </c>
      <c r="S1766" t="s">
        <v>400</v>
      </c>
      <c r="T1766" t="s">
        <v>124</v>
      </c>
      <c r="U1766">
        <v>1.0882273625129699</v>
      </c>
      <c r="V1766" t="s">
        <v>135</v>
      </c>
      <c r="W1766" t="s">
        <v>1076</v>
      </c>
      <c r="X1766">
        <v>1.0568107571335901</v>
      </c>
      <c r="Y1766" t="s">
        <v>1077</v>
      </c>
      <c r="Z1766" t="s">
        <v>112</v>
      </c>
      <c r="AA1766">
        <v>1.0504380000042299</v>
      </c>
      <c r="AB1766" t="s">
        <v>1583</v>
      </c>
      <c r="AC1766">
        <v>830696</v>
      </c>
      <c r="AD1766">
        <v>1257078</v>
      </c>
      <c r="AE1766">
        <v>3058435</v>
      </c>
      <c r="AF1766" t="s">
        <v>118</v>
      </c>
      <c r="AH1766" s="41" t="s">
        <v>1795</v>
      </c>
      <c r="AI1766" t="s">
        <v>120</v>
      </c>
      <c r="AJ1766" t="s">
        <v>121</v>
      </c>
      <c r="AK1766" s="32">
        <v>43395</v>
      </c>
      <c r="AL1766" s="32">
        <v>43395</v>
      </c>
      <c r="AM1766">
        <v>22</v>
      </c>
      <c r="AN1766">
        <v>1</v>
      </c>
    </row>
    <row r="1767" spans="1:40" ht="31.5" x14ac:dyDescent="0.3">
      <c r="A1767" s="32">
        <v>43373</v>
      </c>
      <c r="B1767">
        <v>98634</v>
      </c>
      <c r="C1767">
        <v>0.11</v>
      </c>
      <c r="D1767" t="s">
        <v>251</v>
      </c>
      <c r="E1767" t="s">
        <v>24</v>
      </c>
      <c r="F1767" t="s">
        <v>1170</v>
      </c>
      <c r="G1767">
        <v>0</v>
      </c>
      <c r="H1767">
        <v>1</v>
      </c>
      <c r="I1767">
        <v>0</v>
      </c>
      <c r="J1767">
        <v>0</v>
      </c>
      <c r="K1767" t="s">
        <v>403</v>
      </c>
      <c r="L1767">
        <v>1.8396365157777299</v>
      </c>
      <c r="M1767" t="s">
        <v>608</v>
      </c>
      <c r="N1767" t="s">
        <v>112</v>
      </c>
      <c r="O1767">
        <v>1.4733145347154399</v>
      </c>
      <c r="P1767" t="s">
        <v>1583</v>
      </c>
      <c r="Q1767" t="s">
        <v>110</v>
      </c>
      <c r="R1767">
        <v>1.16315265867233</v>
      </c>
      <c r="S1767" t="s">
        <v>400</v>
      </c>
      <c r="T1767" t="s">
        <v>143</v>
      </c>
      <c r="U1767">
        <v>1.04323576308217</v>
      </c>
      <c r="V1767" t="s">
        <v>149</v>
      </c>
      <c r="W1767" t="s">
        <v>1073</v>
      </c>
      <c r="X1767">
        <v>1.0245044383941999</v>
      </c>
      <c r="Y1767" t="s">
        <v>1074</v>
      </c>
      <c r="Z1767" t="s">
        <v>1076</v>
      </c>
      <c r="AA1767">
        <v>0.96773565000357498</v>
      </c>
      <c r="AB1767" t="s">
        <v>1092</v>
      </c>
      <c r="AC1767">
        <v>831564</v>
      </c>
      <c r="AD1767">
        <v>1258567</v>
      </c>
      <c r="AE1767">
        <v>7729023</v>
      </c>
      <c r="AF1767" t="s">
        <v>118</v>
      </c>
      <c r="AH1767" s="41" t="s">
        <v>1796</v>
      </c>
      <c r="AI1767" t="s">
        <v>120</v>
      </c>
      <c r="AJ1767" t="s">
        <v>121</v>
      </c>
      <c r="AK1767" s="32">
        <v>43397</v>
      </c>
      <c r="AL1767" s="32">
        <v>43397</v>
      </c>
      <c r="AM1767">
        <v>24</v>
      </c>
      <c r="AN1767">
        <v>1</v>
      </c>
    </row>
    <row r="1768" spans="1:40" ht="31.5" x14ac:dyDescent="0.3">
      <c r="A1768" s="32">
        <v>43373</v>
      </c>
      <c r="B1768">
        <v>98645</v>
      </c>
      <c r="C1768">
        <v>0.125</v>
      </c>
      <c r="D1768" t="s">
        <v>356</v>
      </c>
      <c r="E1768" t="s">
        <v>19</v>
      </c>
      <c r="F1768" t="s">
        <v>1179</v>
      </c>
      <c r="G1768">
        <v>0</v>
      </c>
      <c r="H1768">
        <v>0</v>
      </c>
      <c r="I1768">
        <v>0</v>
      </c>
      <c r="J1768">
        <v>1</v>
      </c>
      <c r="K1768" t="s">
        <v>403</v>
      </c>
      <c r="L1768">
        <v>1.8396365157777299</v>
      </c>
      <c r="M1768" t="s">
        <v>608</v>
      </c>
      <c r="N1768" t="s">
        <v>112</v>
      </c>
      <c r="O1768">
        <v>1.65451141466472</v>
      </c>
      <c r="P1768" t="s">
        <v>1583</v>
      </c>
      <c r="Q1768" t="s">
        <v>110</v>
      </c>
      <c r="R1768">
        <v>1.16315265867233</v>
      </c>
      <c r="S1768" t="s">
        <v>400</v>
      </c>
      <c r="T1768" t="s">
        <v>143</v>
      </c>
      <c r="U1768">
        <v>1.04323576308217</v>
      </c>
      <c r="V1768" t="s">
        <v>149</v>
      </c>
      <c r="W1768" t="s">
        <v>1076</v>
      </c>
      <c r="X1768">
        <v>0.96773565000357498</v>
      </c>
      <c r="Y1768" t="s">
        <v>1092</v>
      </c>
      <c r="Z1768" t="s">
        <v>108</v>
      </c>
      <c r="AA1768">
        <v>0.966565678158949</v>
      </c>
      <c r="AB1768" t="s">
        <v>946</v>
      </c>
      <c r="AC1768">
        <v>846642</v>
      </c>
      <c r="AD1768">
        <v>1282600</v>
      </c>
      <c r="AE1768">
        <v>1683036</v>
      </c>
      <c r="AF1768" t="s">
        <v>118</v>
      </c>
      <c r="AH1768" s="41" t="s">
        <v>1797</v>
      </c>
      <c r="AI1768" t="s">
        <v>120</v>
      </c>
      <c r="AJ1768" t="s">
        <v>121</v>
      </c>
      <c r="AK1768" s="32">
        <v>43438</v>
      </c>
      <c r="AL1768" s="32">
        <v>43438</v>
      </c>
      <c r="AM1768">
        <v>65</v>
      </c>
      <c r="AN1768">
        <v>1</v>
      </c>
    </row>
    <row r="1769" spans="1:40" x14ac:dyDescent="0.3">
      <c r="A1769" s="32">
        <v>43373</v>
      </c>
      <c r="B1769">
        <v>98871</v>
      </c>
      <c r="C1769">
        <v>0.111</v>
      </c>
      <c r="D1769" t="s">
        <v>468</v>
      </c>
      <c r="E1769" t="s">
        <v>19</v>
      </c>
      <c r="F1769" t="s">
        <v>1454</v>
      </c>
      <c r="G1769">
        <v>0</v>
      </c>
      <c r="H1769">
        <v>1</v>
      </c>
      <c r="I1769">
        <v>0</v>
      </c>
      <c r="J1769">
        <v>0</v>
      </c>
      <c r="K1769" t="s">
        <v>403</v>
      </c>
      <c r="L1769">
        <v>1.8396365157777299</v>
      </c>
      <c r="M1769" t="s">
        <v>608</v>
      </c>
      <c r="N1769" t="s">
        <v>112</v>
      </c>
      <c r="O1769">
        <v>1.40124451126559</v>
      </c>
      <c r="P1769" t="s">
        <v>1583</v>
      </c>
      <c r="Q1769" t="s">
        <v>110</v>
      </c>
      <c r="R1769">
        <v>1.0662848126568001</v>
      </c>
      <c r="S1769" t="s">
        <v>111</v>
      </c>
      <c r="T1769" t="s">
        <v>1076</v>
      </c>
      <c r="U1769">
        <v>1.0568107571335901</v>
      </c>
      <c r="V1769" t="s">
        <v>1077</v>
      </c>
      <c r="W1769" t="s">
        <v>143</v>
      </c>
      <c r="X1769">
        <v>1.04323576308217</v>
      </c>
      <c r="Y1769" t="s">
        <v>149</v>
      </c>
      <c r="Z1769" t="s">
        <v>1073</v>
      </c>
      <c r="AA1769">
        <v>1.0245044383941999</v>
      </c>
      <c r="AB1769" t="s">
        <v>1074</v>
      </c>
      <c r="AN1769">
        <v>67</v>
      </c>
    </row>
    <row r="1770" spans="1:40" x14ac:dyDescent="0.3">
      <c r="A1770" s="32">
        <v>43373</v>
      </c>
      <c r="B1770">
        <v>98883</v>
      </c>
      <c r="C1770">
        <v>0.11799999999999999</v>
      </c>
      <c r="D1770" t="s">
        <v>203</v>
      </c>
      <c r="E1770" t="s">
        <v>13</v>
      </c>
      <c r="F1770" t="s">
        <v>204</v>
      </c>
      <c r="G1770">
        <v>0</v>
      </c>
      <c r="H1770">
        <v>1</v>
      </c>
      <c r="I1770">
        <v>0</v>
      </c>
      <c r="J1770">
        <v>0</v>
      </c>
      <c r="K1770" t="s">
        <v>403</v>
      </c>
      <c r="L1770">
        <v>1.8396365157777299</v>
      </c>
      <c r="M1770" t="s">
        <v>608</v>
      </c>
      <c r="N1770" t="s">
        <v>112</v>
      </c>
      <c r="O1770">
        <v>1.4126918873860299</v>
      </c>
      <c r="P1770" t="s">
        <v>1583</v>
      </c>
      <c r="Q1770" t="s">
        <v>110</v>
      </c>
      <c r="R1770">
        <v>1.16315265867233</v>
      </c>
      <c r="S1770" t="s">
        <v>400</v>
      </c>
      <c r="T1770" t="s">
        <v>108</v>
      </c>
      <c r="U1770">
        <v>1.12625407714445</v>
      </c>
      <c r="V1770" t="s">
        <v>109</v>
      </c>
      <c r="W1770" t="s">
        <v>1073</v>
      </c>
      <c r="X1770">
        <v>1.11838297570126</v>
      </c>
      <c r="Y1770" t="s">
        <v>1121</v>
      </c>
      <c r="Z1770" t="s">
        <v>106</v>
      </c>
      <c r="AA1770">
        <v>0.99049321666697698</v>
      </c>
      <c r="AB1770" t="s">
        <v>692</v>
      </c>
      <c r="AC1770">
        <v>833551</v>
      </c>
      <c r="AD1770">
        <v>1261962</v>
      </c>
      <c r="AE1770">
        <v>9372897</v>
      </c>
      <c r="AF1770" t="s">
        <v>118</v>
      </c>
      <c r="AH1770" s="41" t="s">
        <v>1798</v>
      </c>
      <c r="AI1770" t="s">
        <v>120</v>
      </c>
      <c r="AJ1770" t="s">
        <v>121</v>
      </c>
      <c r="AK1770" s="32">
        <v>43403</v>
      </c>
      <c r="AL1770" s="32">
        <v>43403</v>
      </c>
      <c r="AM1770">
        <v>30</v>
      </c>
      <c r="AN1770">
        <v>1</v>
      </c>
    </row>
    <row r="1771" spans="1:40" x14ac:dyDescent="0.3">
      <c r="A1771" s="32">
        <v>43373</v>
      </c>
      <c r="B1771">
        <v>99199</v>
      </c>
      <c r="C1771">
        <v>0.10199999999999999</v>
      </c>
      <c r="D1771" t="s">
        <v>1163</v>
      </c>
      <c r="E1771" t="s">
        <v>29</v>
      </c>
      <c r="F1771" t="s">
        <v>1428</v>
      </c>
      <c r="G1771">
        <v>0</v>
      </c>
      <c r="H1771">
        <v>1</v>
      </c>
      <c r="I1771">
        <v>0</v>
      </c>
      <c r="J1771">
        <v>0</v>
      </c>
      <c r="K1771" t="s">
        <v>403</v>
      </c>
      <c r="L1771">
        <v>1.8396365157777299</v>
      </c>
      <c r="M1771" t="s">
        <v>608</v>
      </c>
      <c r="N1771" t="s">
        <v>110</v>
      </c>
      <c r="O1771">
        <v>1.0662848126568001</v>
      </c>
      <c r="P1771" t="s">
        <v>111</v>
      </c>
      <c r="Q1771" t="s">
        <v>143</v>
      </c>
      <c r="R1771">
        <v>1.04323576308217</v>
      </c>
      <c r="S1771" t="s">
        <v>149</v>
      </c>
      <c r="T1771" t="s">
        <v>108</v>
      </c>
      <c r="U1771">
        <v>0.99686932277824802</v>
      </c>
      <c r="V1771" t="s">
        <v>174</v>
      </c>
      <c r="W1771" t="s">
        <v>1076</v>
      </c>
      <c r="X1771">
        <v>0.96773565000357498</v>
      </c>
      <c r="Y1771" t="s">
        <v>1092</v>
      </c>
      <c r="Z1771" t="s">
        <v>1073</v>
      </c>
      <c r="AA1771">
        <v>0.961912540914585</v>
      </c>
      <c r="AB1771" t="s">
        <v>1089</v>
      </c>
      <c r="AN1771">
        <v>812</v>
      </c>
    </row>
    <row r="1772" spans="1:40" x14ac:dyDescent="0.3">
      <c r="A1772" s="32">
        <v>43373</v>
      </c>
      <c r="B1772">
        <v>99244</v>
      </c>
      <c r="C1772">
        <v>0.11899999999999999</v>
      </c>
      <c r="D1772" t="s">
        <v>183</v>
      </c>
      <c r="E1772" t="s">
        <v>30</v>
      </c>
      <c r="F1772" t="s">
        <v>325</v>
      </c>
      <c r="G1772">
        <v>0</v>
      </c>
      <c r="H1772">
        <v>1</v>
      </c>
      <c r="I1772">
        <v>0</v>
      </c>
      <c r="J1772">
        <v>0</v>
      </c>
      <c r="K1772" t="s">
        <v>403</v>
      </c>
      <c r="L1772">
        <v>1.8396365157777299</v>
      </c>
      <c r="M1772" t="s">
        <v>608</v>
      </c>
      <c r="N1772" t="s">
        <v>112</v>
      </c>
      <c r="O1772">
        <v>1.53667471390958</v>
      </c>
      <c r="P1772" t="s">
        <v>1583</v>
      </c>
      <c r="Q1772" t="s">
        <v>116</v>
      </c>
      <c r="R1772">
        <v>1.11590409523878</v>
      </c>
      <c r="S1772" t="s">
        <v>134</v>
      </c>
      <c r="T1772" t="s">
        <v>110</v>
      </c>
      <c r="U1772">
        <v>1.0662848126568001</v>
      </c>
      <c r="V1772" t="s">
        <v>111</v>
      </c>
      <c r="W1772" t="s">
        <v>143</v>
      </c>
      <c r="X1772">
        <v>1.04323576308217</v>
      </c>
      <c r="Y1772" t="s">
        <v>149</v>
      </c>
      <c r="Z1772" t="s">
        <v>1073</v>
      </c>
      <c r="AA1772">
        <v>1.0245044383941999</v>
      </c>
      <c r="AB1772" t="s">
        <v>1074</v>
      </c>
      <c r="AC1772">
        <v>829799</v>
      </c>
      <c r="AD1772">
        <v>1255585</v>
      </c>
      <c r="AE1772">
        <v>8306003</v>
      </c>
      <c r="AF1772" t="s">
        <v>118</v>
      </c>
      <c r="AH1772" s="41" t="s">
        <v>1779</v>
      </c>
      <c r="AI1772" t="s">
        <v>120</v>
      </c>
      <c r="AJ1772" t="s">
        <v>121</v>
      </c>
      <c r="AK1772" s="32">
        <v>43391</v>
      </c>
      <c r="AL1772" s="32">
        <v>43391</v>
      </c>
      <c r="AM1772">
        <v>18</v>
      </c>
      <c r="AN1772">
        <v>1</v>
      </c>
    </row>
    <row r="1773" spans="1:40" ht="31.5" x14ac:dyDescent="0.3">
      <c r="A1773" s="32">
        <v>43373</v>
      </c>
      <c r="B1773">
        <v>99244</v>
      </c>
      <c r="C1773">
        <v>0.11899999999999999</v>
      </c>
      <c r="D1773" t="s">
        <v>183</v>
      </c>
      <c r="E1773" t="s">
        <v>30</v>
      </c>
      <c r="F1773" t="s">
        <v>325</v>
      </c>
      <c r="G1773">
        <v>0</v>
      </c>
      <c r="H1773">
        <v>1</v>
      </c>
      <c r="I1773">
        <v>0</v>
      </c>
      <c r="J1773">
        <v>0</v>
      </c>
      <c r="K1773" t="s">
        <v>403</v>
      </c>
      <c r="L1773">
        <v>1.8396365157777299</v>
      </c>
      <c r="M1773" t="s">
        <v>608</v>
      </c>
      <c r="N1773" t="s">
        <v>112</v>
      </c>
      <c r="O1773">
        <v>1.53667471390958</v>
      </c>
      <c r="P1773" t="s">
        <v>1583</v>
      </c>
      <c r="Q1773" t="s">
        <v>116</v>
      </c>
      <c r="R1773">
        <v>1.11590409523878</v>
      </c>
      <c r="S1773" t="s">
        <v>134</v>
      </c>
      <c r="T1773" t="s">
        <v>110</v>
      </c>
      <c r="U1773">
        <v>1.0662848126568001</v>
      </c>
      <c r="V1773" t="s">
        <v>111</v>
      </c>
      <c r="W1773" t="s">
        <v>143</v>
      </c>
      <c r="X1773">
        <v>1.04323576308217</v>
      </c>
      <c r="Y1773" t="s">
        <v>149</v>
      </c>
      <c r="Z1773" t="s">
        <v>1073</v>
      </c>
      <c r="AA1773">
        <v>1.0245044383941999</v>
      </c>
      <c r="AB1773" t="s">
        <v>1074</v>
      </c>
      <c r="AC1773">
        <v>829675</v>
      </c>
      <c r="AD1773">
        <v>1255359</v>
      </c>
      <c r="AE1773">
        <v>8306003</v>
      </c>
      <c r="AF1773" t="s">
        <v>118</v>
      </c>
      <c r="AH1773" s="41" t="s">
        <v>1799</v>
      </c>
      <c r="AI1773" t="s">
        <v>120</v>
      </c>
      <c r="AJ1773" t="s">
        <v>121</v>
      </c>
      <c r="AK1773" s="32">
        <v>43390</v>
      </c>
      <c r="AL1773" s="32">
        <v>43390</v>
      </c>
      <c r="AM1773">
        <v>17</v>
      </c>
      <c r="AN1773">
        <v>1</v>
      </c>
    </row>
    <row r="1774" spans="1:40" x14ac:dyDescent="0.3">
      <c r="A1774" s="32">
        <v>43373</v>
      </c>
      <c r="B1774">
        <v>99668</v>
      </c>
      <c r="C1774">
        <v>0.114</v>
      </c>
      <c r="D1774" t="s">
        <v>173</v>
      </c>
      <c r="E1774" t="s">
        <v>14</v>
      </c>
      <c r="F1774" t="s">
        <v>262</v>
      </c>
      <c r="G1774">
        <v>0</v>
      </c>
      <c r="H1774">
        <v>1</v>
      </c>
      <c r="I1774">
        <v>0</v>
      </c>
      <c r="J1774">
        <v>0</v>
      </c>
      <c r="K1774" t="s">
        <v>143</v>
      </c>
      <c r="L1774">
        <v>2.10707170174586</v>
      </c>
      <c r="M1774" t="s">
        <v>171</v>
      </c>
      <c r="N1774" t="s">
        <v>116</v>
      </c>
      <c r="O1774">
        <v>1.11590409523878</v>
      </c>
      <c r="P1774" t="s">
        <v>134</v>
      </c>
      <c r="Q1774" t="s">
        <v>110</v>
      </c>
      <c r="R1774">
        <v>1.0662848126568001</v>
      </c>
      <c r="S1774" t="s">
        <v>111</v>
      </c>
      <c r="T1774" t="s">
        <v>1076</v>
      </c>
      <c r="U1774">
        <v>1.0568107571335901</v>
      </c>
      <c r="V1774" t="s">
        <v>1077</v>
      </c>
      <c r="W1774" t="s">
        <v>112</v>
      </c>
      <c r="X1774">
        <v>0.99264605913871795</v>
      </c>
      <c r="Y1774" t="s">
        <v>1584</v>
      </c>
      <c r="Z1774" t="s">
        <v>403</v>
      </c>
      <c r="AA1774">
        <v>0.97956923800433404</v>
      </c>
      <c r="AB1774" t="s">
        <v>404</v>
      </c>
      <c r="AC1774">
        <v>838774</v>
      </c>
      <c r="AD1774">
        <v>1270329</v>
      </c>
      <c r="AE1774">
        <v>9284969</v>
      </c>
      <c r="AF1774" t="s">
        <v>118</v>
      </c>
      <c r="AH1774" s="44">
        <v>0.45069444444444445</v>
      </c>
      <c r="AI1774" t="s">
        <v>151</v>
      </c>
      <c r="AJ1774" t="s">
        <v>121</v>
      </c>
      <c r="AK1774" s="32">
        <v>43417</v>
      </c>
      <c r="AL1774" s="32">
        <v>43417</v>
      </c>
      <c r="AM1774">
        <v>44</v>
      </c>
      <c r="AN1774">
        <v>1</v>
      </c>
    </row>
    <row r="1775" spans="1:40" x14ac:dyDescent="0.3">
      <c r="A1775" s="32">
        <v>43373</v>
      </c>
      <c r="B1775">
        <v>99770</v>
      </c>
      <c r="C1775">
        <v>0.112</v>
      </c>
      <c r="D1775" t="s">
        <v>552</v>
      </c>
      <c r="E1775" t="s">
        <v>20</v>
      </c>
      <c r="F1775" t="s">
        <v>1371</v>
      </c>
      <c r="G1775">
        <v>0</v>
      </c>
      <c r="H1775">
        <v>1</v>
      </c>
      <c r="I1775">
        <v>0</v>
      </c>
      <c r="J1775">
        <v>0</v>
      </c>
      <c r="K1775" t="s">
        <v>106</v>
      </c>
      <c r="L1775">
        <v>2.79676223616134</v>
      </c>
      <c r="M1775" t="s">
        <v>702</v>
      </c>
      <c r="N1775" t="s">
        <v>112</v>
      </c>
      <c r="O1775">
        <v>1.2590869305002199</v>
      </c>
      <c r="P1775" t="s">
        <v>1583</v>
      </c>
      <c r="Q1775" t="s">
        <v>110</v>
      </c>
      <c r="R1775">
        <v>1.0662848126568001</v>
      </c>
      <c r="S1775" t="s">
        <v>111</v>
      </c>
      <c r="T1775" t="s">
        <v>143</v>
      </c>
      <c r="U1775">
        <v>1.00319740091302</v>
      </c>
      <c r="V1775" t="s">
        <v>144</v>
      </c>
      <c r="W1775" t="s">
        <v>403</v>
      </c>
      <c r="X1775">
        <v>0.97956923800433404</v>
      </c>
      <c r="Y1775" t="s">
        <v>404</v>
      </c>
      <c r="Z1775" t="s">
        <v>1076</v>
      </c>
      <c r="AA1775">
        <v>0.96773565000357498</v>
      </c>
      <c r="AB1775" t="s">
        <v>1092</v>
      </c>
      <c r="AC1775">
        <v>852644</v>
      </c>
      <c r="AD1775">
        <v>1294313</v>
      </c>
      <c r="AE1775">
        <v>8181711</v>
      </c>
      <c r="AF1775" t="s">
        <v>118</v>
      </c>
      <c r="AH1775" s="41" t="s">
        <v>1800</v>
      </c>
      <c r="AI1775" t="s">
        <v>120</v>
      </c>
      <c r="AJ1775" t="s">
        <v>121</v>
      </c>
      <c r="AK1775" s="32">
        <v>43454</v>
      </c>
      <c r="AL1775" s="32">
        <v>43454</v>
      </c>
      <c r="AM1775">
        <v>81</v>
      </c>
      <c r="AN1775">
        <v>1</v>
      </c>
    </row>
    <row r="1776" spans="1:40" x14ac:dyDescent="0.3">
      <c r="A1776" s="32">
        <v>43404</v>
      </c>
      <c r="B1776">
        <v>100239</v>
      </c>
      <c r="C1776">
        <v>0.126</v>
      </c>
      <c r="D1776" t="s">
        <v>104</v>
      </c>
      <c r="E1776" t="s">
        <v>16</v>
      </c>
      <c r="F1776" t="s">
        <v>1312</v>
      </c>
      <c r="G1776">
        <v>0</v>
      </c>
      <c r="H1776">
        <v>0</v>
      </c>
      <c r="I1776">
        <v>0</v>
      </c>
      <c r="J1776">
        <v>1</v>
      </c>
      <c r="K1776" t="s">
        <v>112</v>
      </c>
      <c r="L1776">
        <v>1.65451141466472</v>
      </c>
      <c r="M1776" t="s">
        <v>1583</v>
      </c>
      <c r="N1776" t="s">
        <v>106</v>
      </c>
      <c r="O1776">
        <v>1.5267733537727901</v>
      </c>
      <c r="P1776" t="s">
        <v>690</v>
      </c>
      <c r="Q1776" t="s">
        <v>110</v>
      </c>
      <c r="R1776">
        <v>1.0662848126568001</v>
      </c>
      <c r="S1776" t="s">
        <v>111</v>
      </c>
      <c r="T1776" t="s">
        <v>1073</v>
      </c>
      <c r="U1776">
        <v>1.0245044383941999</v>
      </c>
      <c r="V1776" t="s">
        <v>1074</v>
      </c>
      <c r="W1776" t="s">
        <v>143</v>
      </c>
      <c r="X1776">
        <v>1.00319740091302</v>
      </c>
      <c r="Y1776" t="s">
        <v>144</v>
      </c>
      <c r="Z1776" t="s">
        <v>108</v>
      </c>
      <c r="AA1776">
        <v>0.99686932277824802</v>
      </c>
      <c r="AB1776" t="s">
        <v>174</v>
      </c>
      <c r="AN1776">
        <v>620</v>
      </c>
    </row>
    <row r="1777" spans="1:40" x14ac:dyDescent="0.3">
      <c r="A1777" s="32">
        <v>43404</v>
      </c>
      <c r="B1777">
        <v>100293</v>
      </c>
      <c r="C1777">
        <v>0.13400000000000001</v>
      </c>
      <c r="D1777" t="s">
        <v>137</v>
      </c>
      <c r="E1777" t="s">
        <v>16</v>
      </c>
      <c r="F1777" t="s">
        <v>1311</v>
      </c>
      <c r="G1777">
        <v>0</v>
      </c>
      <c r="H1777">
        <v>1</v>
      </c>
      <c r="I1777">
        <v>0</v>
      </c>
      <c r="J1777">
        <v>0</v>
      </c>
      <c r="K1777" t="s">
        <v>106</v>
      </c>
      <c r="L1777">
        <v>1.5267733537727901</v>
      </c>
      <c r="M1777" t="s">
        <v>690</v>
      </c>
      <c r="N1777" t="s">
        <v>112</v>
      </c>
      <c r="O1777">
        <v>1.4733145347154399</v>
      </c>
      <c r="P1777" t="s">
        <v>1583</v>
      </c>
      <c r="Q1777" t="s">
        <v>129</v>
      </c>
      <c r="R1777">
        <v>1.2030725316672199</v>
      </c>
      <c r="S1777" t="s">
        <v>169</v>
      </c>
      <c r="T1777" t="s">
        <v>108</v>
      </c>
      <c r="U1777">
        <v>1.12625407714445</v>
      </c>
      <c r="V1777" t="s">
        <v>109</v>
      </c>
      <c r="W1777" t="s">
        <v>116</v>
      </c>
      <c r="X1777">
        <v>1.11590409523878</v>
      </c>
      <c r="Y1777" t="s">
        <v>134</v>
      </c>
      <c r="Z1777" t="s">
        <v>110</v>
      </c>
      <c r="AA1777">
        <v>1.0662848126568001</v>
      </c>
      <c r="AB1777" t="s">
        <v>111</v>
      </c>
      <c r="AC1777">
        <v>846623</v>
      </c>
      <c r="AD1777">
        <v>1282561</v>
      </c>
      <c r="AE1777">
        <v>9197161</v>
      </c>
      <c r="AF1777" t="s">
        <v>118</v>
      </c>
      <c r="AH1777" s="41" t="s">
        <v>1801</v>
      </c>
      <c r="AI1777" t="s">
        <v>151</v>
      </c>
      <c r="AJ1777" t="s">
        <v>121</v>
      </c>
      <c r="AK1777" s="32">
        <v>43438</v>
      </c>
      <c r="AL1777" s="32">
        <v>43438</v>
      </c>
      <c r="AM1777">
        <v>34</v>
      </c>
      <c r="AN1777">
        <v>1</v>
      </c>
    </row>
    <row r="1778" spans="1:40" x14ac:dyDescent="0.3">
      <c r="A1778" s="32">
        <v>43404</v>
      </c>
      <c r="B1778">
        <v>101047</v>
      </c>
      <c r="C1778">
        <v>0.13900000000000001</v>
      </c>
      <c r="D1778" t="s">
        <v>203</v>
      </c>
      <c r="E1778" t="s">
        <v>13</v>
      </c>
      <c r="F1778" t="s">
        <v>142</v>
      </c>
      <c r="G1778">
        <v>0</v>
      </c>
      <c r="H1778">
        <v>1</v>
      </c>
      <c r="I1778">
        <v>0</v>
      </c>
      <c r="J1778">
        <v>0</v>
      </c>
      <c r="K1778" t="s">
        <v>403</v>
      </c>
      <c r="L1778">
        <v>1.8396365157777299</v>
      </c>
      <c r="M1778" t="s">
        <v>608</v>
      </c>
      <c r="N1778" t="s">
        <v>106</v>
      </c>
      <c r="O1778">
        <v>1.5267733537727901</v>
      </c>
      <c r="P1778" t="s">
        <v>690</v>
      </c>
      <c r="Q1778" t="s">
        <v>110</v>
      </c>
      <c r="R1778">
        <v>1.0662848126568001</v>
      </c>
      <c r="S1778" t="s">
        <v>111</v>
      </c>
      <c r="T1778" t="s">
        <v>143</v>
      </c>
      <c r="U1778">
        <v>1.04323576308217</v>
      </c>
      <c r="V1778" t="s">
        <v>149</v>
      </c>
      <c r="W1778" t="s">
        <v>108</v>
      </c>
      <c r="X1778">
        <v>0.99686932277824802</v>
      </c>
      <c r="Y1778" t="s">
        <v>174</v>
      </c>
      <c r="Z1778" t="s">
        <v>112</v>
      </c>
      <c r="AA1778">
        <v>0.99373936777646399</v>
      </c>
      <c r="AB1778" t="s">
        <v>1584</v>
      </c>
      <c r="AC1778">
        <v>849088</v>
      </c>
      <c r="AD1778">
        <v>1287267</v>
      </c>
      <c r="AE1778">
        <v>1014323</v>
      </c>
      <c r="AF1778" t="s">
        <v>118</v>
      </c>
      <c r="AH1778" s="41" t="s">
        <v>1802</v>
      </c>
      <c r="AI1778" t="s">
        <v>158</v>
      </c>
      <c r="AJ1778" t="s">
        <v>121</v>
      </c>
      <c r="AK1778" s="32">
        <v>43445</v>
      </c>
      <c r="AL1778" s="32">
        <v>43445</v>
      </c>
      <c r="AM1778">
        <v>41</v>
      </c>
      <c r="AN1778">
        <v>1</v>
      </c>
    </row>
    <row r="1779" spans="1:40" x14ac:dyDescent="0.3">
      <c r="A1779" s="32">
        <v>43404</v>
      </c>
      <c r="B1779">
        <v>102587</v>
      </c>
      <c r="C1779">
        <v>0.11600000000000001</v>
      </c>
      <c r="D1779" t="s">
        <v>201</v>
      </c>
      <c r="E1779" t="s">
        <v>21</v>
      </c>
      <c r="F1779" t="s">
        <v>365</v>
      </c>
      <c r="G1779">
        <v>0</v>
      </c>
      <c r="H1779">
        <v>1</v>
      </c>
      <c r="I1779">
        <v>0</v>
      </c>
      <c r="J1779">
        <v>0</v>
      </c>
      <c r="K1779" t="s">
        <v>106</v>
      </c>
      <c r="L1779">
        <v>1.5267733537727901</v>
      </c>
      <c r="M1779" t="s">
        <v>690</v>
      </c>
      <c r="N1779" t="s">
        <v>108</v>
      </c>
      <c r="O1779">
        <v>1.12625407714445</v>
      </c>
      <c r="P1779" t="s">
        <v>109</v>
      </c>
      <c r="Q1779" t="s">
        <v>116</v>
      </c>
      <c r="R1779">
        <v>1.11590409523878</v>
      </c>
      <c r="S1779" t="s">
        <v>134</v>
      </c>
      <c r="T1779" t="s">
        <v>110</v>
      </c>
      <c r="U1779">
        <v>1.0662848126568001</v>
      </c>
      <c r="V1779" t="s">
        <v>111</v>
      </c>
      <c r="W1779" t="s">
        <v>1076</v>
      </c>
      <c r="X1779">
        <v>1.0568107571335901</v>
      </c>
      <c r="Y1779" t="s">
        <v>1077</v>
      </c>
      <c r="Z1779" t="s">
        <v>129</v>
      </c>
      <c r="AA1779">
        <v>1.03170504820927</v>
      </c>
      <c r="AB1779" t="s">
        <v>891</v>
      </c>
      <c r="AN1779">
        <v>743</v>
      </c>
    </row>
    <row r="1780" spans="1:40" x14ac:dyDescent="0.3">
      <c r="A1780" s="32">
        <v>43404</v>
      </c>
      <c r="B1780">
        <v>102706</v>
      </c>
      <c r="C1780">
        <v>0.115</v>
      </c>
      <c r="D1780" t="s">
        <v>146</v>
      </c>
      <c r="E1780" t="s">
        <v>14</v>
      </c>
      <c r="F1780" t="s">
        <v>215</v>
      </c>
      <c r="G1780">
        <v>0</v>
      </c>
      <c r="H1780">
        <v>1</v>
      </c>
      <c r="I1780">
        <v>0</v>
      </c>
      <c r="J1780">
        <v>0</v>
      </c>
      <c r="K1780" t="s">
        <v>143</v>
      </c>
      <c r="L1780">
        <v>2.10707170174586</v>
      </c>
      <c r="M1780" t="s">
        <v>171</v>
      </c>
      <c r="N1780" t="s">
        <v>106</v>
      </c>
      <c r="O1780">
        <v>1.5267733537727901</v>
      </c>
      <c r="P1780" t="s">
        <v>690</v>
      </c>
      <c r="Q1780" t="s">
        <v>110</v>
      </c>
      <c r="R1780">
        <v>1.0662848126568001</v>
      </c>
      <c r="S1780" t="s">
        <v>111</v>
      </c>
      <c r="T1780" t="s">
        <v>403</v>
      </c>
      <c r="U1780">
        <v>0.97956923800433404</v>
      </c>
      <c r="V1780" t="s">
        <v>404</v>
      </c>
      <c r="W1780" t="s">
        <v>1076</v>
      </c>
      <c r="X1780">
        <v>0.96773565000357498</v>
      </c>
      <c r="Y1780" t="s">
        <v>1092</v>
      </c>
      <c r="Z1780" t="s">
        <v>108</v>
      </c>
      <c r="AA1780">
        <v>0.966565678158949</v>
      </c>
      <c r="AB1780" t="s">
        <v>946</v>
      </c>
      <c r="AC1780">
        <v>843456</v>
      </c>
      <c r="AD1780">
        <v>1277366</v>
      </c>
      <c r="AE1780">
        <v>1743095</v>
      </c>
      <c r="AF1780" t="s">
        <v>118</v>
      </c>
      <c r="AG1780" t="s">
        <v>1803</v>
      </c>
      <c r="AH1780" s="41" t="s">
        <v>205</v>
      </c>
      <c r="AI1780" t="s">
        <v>200</v>
      </c>
      <c r="AJ1780" t="s">
        <v>121</v>
      </c>
      <c r="AK1780" s="32">
        <v>43430</v>
      </c>
      <c r="AL1780" s="32">
        <v>43430</v>
      </c>
      <c r="AM1780">
        <v>26</v>
      </c>
      <c r="AN1780">
        <v>1</v>
      </c>
    </row>
    <row r="1781" spans="1:40" x14ac:dyDescent="0.3">
      <c r="A1781" s="32">
        <v>43404</v>
      </c>
      <c r="B1781">
        <v>103437</v>
      </c>
      <c r="C1781">
        <v>0.156</v>
      </c>
      <c r="D1781" t="s">
        <v>243</v>
      </c>
      <c r="E1781" t="s">
        <v>21</v>
      </c>
      <c r="F1781" t="s">
        <v>225</v>
      </c>
      <c r="G1781">
        <v>0</v>
      </c>
      <c r="H1781">
        <v>1</v>
      </c>
      <c r="I1781">
        <v>0</v>
      </c>
      <c r="J1781">
        <v>0</v>
      </c>
      <c r="K1781" t="s">
        <v>403</v>
      </c>
      <c r="L1781">
        <v>1.8396365157777299</v>
      </c>
      <c r="M1781" t="s">
        <v>608</v>
      </c>
      <c r="N1781" t="s">
        <v>106</v>
      </c>
      <c r="O1781">
        <v>1.5267733537727901</v>
      </c>
      <c r="P1781" t="s">
        <v>690</v>
      </c>
      <c r="Q1781" t="s">
        <v>112</v>
      </c>
      <c r="R1781">
        <v>1.21074523321936</v>
      </c>
      <c r="S1781" t="s">
        <v>1583</v>
      </c>
      <c r="T1781" t="s">
        <v>124</v>
      </c>
      <c r="U1781">
        <v>1.0882273625129699</v>
      </c>
      <c r="V1781" t="s">
        <v>135</v>
      </c>
      <c r="W1781" t="s">
        <v>110</v>
      </c>
      <c r="X1781">
        <v>1.0662848126568001</v>
      </c>
      <c r="Y1781" t="s">
        <v>111</v>
      </c>
      <c r="Z1781" t="s">
        <v>1076</v>
      </c>
      <c r="AA1781">
        <v>1.0568107571335901</v>
      </c>
      <c r="AB1781" t="s">
        <v>1077</v>
      </c>
      <c r="AN1781">
        <v>310</v>
      </c>
    </row>
    <row r="1782" spans="1:40" x14ac:dyDescent="0.3">
      <c r="A1782" s="32">
        <v>43404</v>
      </c>
      <c r="B1782">
        <v>103608</v>
      </c>
      <c r="C1782">
        <v>0.115</v>
      </c>
      <c r="D1782" t="s">
        <v>552</v>
      </c>
      <c r="E1782" t="s">
        <v>29</v>
      </c>
      <c r="F1782" t="s">
        <v>1176</v>
      </c>
      <c r="G1782">
        <v>0</v>
      </c>
      <c r="H1782">
        <v>1</v>
      </c>
      <c r="I1782">
        <v>0</v>
      </c>
      <c r="J1782">
        <v>0</v>
      </c>
      <c r="K1782" t="s">
        <v>403</v>
      </c>
      <c r="L1782">
        <v>1.8396365157777299</v>
      </c>
      <c r="M1782" t="s">
        <v>608</v>
      </c>
      <c r="N1782" t="s">
        <v>106</v>
      </c>
      <c r="O1782">
        <v>1.55325081796186</v>
      </c>
      <c r="P1782" t="s">
        <v>698</v>
      </c>
      <c r="Q1782" t="s">
        <v>110</v>
      </c>
      <c r="R1782">
        <v>1.0662848126568001</v>
      </c>
      <c r="S1782" t="s">
        <v>111</v>
      </c>
      <c r="T1782" t="s">
        <v>1076</v>
      </c>
      <c r="U1782">
        <v>1.0568107571335901</v>
      </c>
      <c r="V1782" t="s">
        <v>1077</v>
      </c>
      <c r="W1782" t="s">
        <v>143</v>
      </c>
      <c r="X1782">
        <v>1.04323576308217</v>
      </c>
      <c r="Y1782" t="s">
        <v>149</v>
      </c>
      <c r="Z1782" t="s">
        <v>1073</v>
      </c>
      <c r="AA1782">
        <v>1.0245044383941999</v>
      </c>
      <c r="AB1782" t="s">
        <v>1074</v>
      </c>
      <c r="AN1782">
        <v>382</v>
      </c>
    </row>
    <row r="1783" spans="1:40" x14ac:dyDescent="0.3">
      <c r="A1783" s="32">
        <v>43404</v>
      </c>
      <c r="B1783">
        <v>104415</v>
      </c>
      <c r="C1783">
        <v>0.11600000000000001</v>
      </c>
      <c r="D1783" t="s">
        <v>330</v>
      </c>
      <c r="E1783" t="s">
        <v>14</v>
      </c>
      <c r="F1783" t="s">
        <v>188</v>
      </c>
      <c r="G1783">
        <v>0</v>
      </c>
      <c r="H1783">
        <v>0</v>
      </c>
      <c r="I1783">
        <v>0</v>
      </c>
      <c r="J1783">
        <v>1</v>
      </c>
      <c r="K1783" t="s">
        <v>403</v>
      </c>
      <c r="L1783">
        <v>1.8396365157777299</v>
      </c>
      <c r="M1783" t="s">
        <v>608</v>
      </c>
      <c r="N1783" t="s">
        <v>106</v>
      </c>
      <c r="O1783">
        <v>1.5267733537727901</v>
      </c>
      <c r="P1783" t="s">
        <v>690</v>
      </c>
      <c r="Q1783" t="s">
        <v>110</v>
      </c>
      <c r="R1783">
        <v>1.0662848126568001</v>
      </c>
      <c r="S1783" t="s">
        <v>111</v>
      </c>
      <c r="T1783" t="s">
        <v>1073</v>
      </c>
      <c r="U1783">
        <v>1.0245044383941999</v>
      </c>
      <c r="V1783" t="s">
        <v>1074</v>
      </c>
      <c r="W1783" t="s">
        <v>1076</v>
      </c>
      <c r="X1783">
        <v>0.96773565000357498</v>
      </c>
      <c r="Y1783" t="s">
        <v>1092</v>
      </c>
      <c r="Z1783" t="s">
        <v>108</v>
      </c>
      <c r="AA1783">
        <v>0.966565678158949</v>
      </c>
      <c r="AB1783" t="s">
        <v>946</v>
      </c>
      <c r="AC1783">
        <v>841363</v>
      </c>
      <c r="AD1783">
        <v>1274353</v>
      </c>
      <c r="AE1783">
        <v>7096944</v>
      </c>
      <c r="AF1783" t="s">
        <v>118</v>
      </c>
      <c r="AH1783" s="41" t="s">
        <v>1804</v>
      </c>
      <c r="AI1783" t="s">
        <v>158</v>
      </c>
      <c r="AJ1783" t="s">
        <v>121</v>
      </c>
      <c r="AK1783" s="32">
        <v>43423</v>
      </c>
      <c r="AL1783" s="32">
        <v>43423</v>
      </c>
      <c r="AM1783">
        <v>19</v>
      </c>
      <c r="AN1783">
        <v>1</v>
      </c>
    </row>
    <row r="1784" spans="1:40" x14ac:dyDescent="0.3">
      <c r="A1784" s="32">
        <v>43404</v>
      </c>
      <c r="B1784">
        <v>104706</v>
      </c>
      <c r="C1784">
        <v>0.16800000000000001</v>
      </c>
      <c r="D1784" t="s">
        <v>194</v>
      </c>
      <c r="E1784" t="s">
        <v>18</v>
      </c>
      <c r="F1784" t="s">
        <v>1340</v>
      </c>
      <c r="G1784">
        <v>0</v>
      </c>
      <c r="H1784">
        <v>1</v>
      </c>
      <c r="I1784">
        <v>0</v>
      </c>
      <c r="J1784">
        <v>0</v>
      </c>
      <c r="K1784" t="s">
        <v>403</v>
      </c>
      <c r="L1784">
        <v>1.8396365157777299</v>
      </c>
      <c r="M1784" t="s">
        <v>608</v>
      </c>
      <c r="N1784" t="s">
        <v>106</v>
      </c>
      <c r="O1784">
        <v>1.5267733537727901</v>
      </c>
      <c r="P1784" t="s">
        <v>690</v>
      </c>
      <c r="Q1784" t="s">
        <v>110</v>
      </c>
      <c r="R1784">
        <v>1.0662848126568001</v>
      </c>
      <c r="S1784" t="s">
        <v>111</v>
      </c>
      <c r="T1784" t="s">
        <v>1076</v>
      </c>
      <c r="U1784">
        <v>1.0568107571335901</v>
      </c>
      <c r="V1784" t="s">
        <v>1077</v>
      </c>
      <c r="W1784" t="s">
        <v>143</v>
      </c>
      <c r="X1784">
        <v>1.04323576308217</v>
      </c>
      <c r="Y1784" t="s">
        <v>149</v>
      </c>
      <c r="Z1784" t="s">
        <v>1073</v>
      </c>
      <c r="AA1784">
        <v>1.0245044383941999</v>
      </c>
      <c r="AB1784" t="s">
        <v>1074</v>
      </c>
      <c r="AC1784">
        <v>845081</v>
      </c>
      <c r="AD1784">
        <v>1279959</v>
      </c>
      <c r="AE1784">
        <v>9202268</v>
      </c>
      <c r="AF1784" t="s">
        <v>118</v>
      </c>
      <c r="AH1784" s="41" t="s">
        <v>1805</v>
      </c>
      <c r="AI1784" t="s">
        <v>120</v>
      </c>
      <c r="AJ1784" t="s">
        <v>121</v>
      </c>
      <c r="AK1784" s="32">
        <v>43432</v>
      </c>
      <c r="AL1784" s="32">
        <v>43432</v>
      </c>
      <c r="AM1784">
        <v>28</v>
      </c>
      <c r="AN1784">
        <v>1</v>
      </c>
    </row>
    <row r="1785" spans="1:40" x14ac:dyDescent="0.3">
      <c r="A1785" s="32">
        <v>43404</v>
      </c>
      <c r="B1785">
        <v>105755</v>
      </c>
      <c r="C1785">
        <v>0.121</v>
      </c>
      <c r="D1785" t="s">
        <v>159</v>
      </c>
      <c r="E1785" t="s">
        <v>18</v>
      </c>
      <c r="F1785" t="s">
        <v>1351</v>
      </c>
      <c r="G1785">
        <v>0</v>
      </c>
      <c r="H1785">
        <v>1</v>
      </c>
      <c r="I1785">
        <v>0</v>
      </c>
      <c r="J1785">
        <v>0</v>
      </c>
      <c r="K1785" t="s">
        <v>403</v>
      </c>
      <c r="L1785">
        <v>1.8396365157777299</v>
      </c>
      <c r="M1785" t="s">
        <v>608</v>
      </c>
      <c r="N1785" t="s">
        <v>106</v>
      </c>
      <c r="O1785">
        <v>1.5267733537727901</v>
      </c>
      <c r="P1785" t="s">
        <v>690</v>
      </c>
      <c r="Q1785" t="s">
        <v>110</v>
      </c>
      <c r="R1785">
        <v>1.0662848126568001</v>
      </c>
      <c r="S1785" t="s">
        <v>111</v>
      </c>
      <c r="T1785" t="s">
        <v>1076</v>
      </c>
      <c r="U1785">
        <v>1.0568107571335901</v>
      </c>
      <c r="V1785" t="s">
        <v>1077</v>
      </c>
      <c r="W1785" t="s">
        <v>143</v>
      </c>
      <c r="X1785">
        <v>1.04323576308217</v>
      </c>
      <c r="Y1785" t="s">
        <v>149</v>
      </c>
      <c r="Z1785" t="s">
        <v>108</v>
      </c>
      <c r="AA1785">
        <v>0.966565678158949</v>
      </c>
      <c r="AB1785" t="s">
        <v>946</v>
      </c>
      <c r="AC1785">
        <v>848735</v>
      </c>
      <c r="AD1785">
        <v>1286459</v>
      </c>
      <c r="AE1785">
        <v>1011691</v>
      </c>
      <c r="AF1785" t="s">
        <v>118</v>
      </c>
      <c r="AH1785" s="41" t="s">
        <v>1504</v>
      </c>
      <c r="AI1785" t="s">
        <v>151</v>
      </c>
      <c r="AJ1785" t="s">
        <v>121</v>
      </c>
      <c r="AK1785" s="32">
        <v>43444</v>
      </c>
      <c r="AL1785" s="32">
        <v>43444</v>
      </c>
      <c r="AM1785">
        <v>40</v>
      </c>
      <c r="AN1785">
        <v>1</v>
      </c>
    </row>
    <row r="1786" spans="1:40" x14ac:dyDescent="0.3">
      <c r="A1786" s="32">
        <v>43404</v>
      </c>
      <c r="B1786">
        <v>105782</v>
      </c>
      <c r="C1786">
        <v>0.122</v>
      </c>
      <c r="D1786" t="s">
        <v>173</v>
      </c>
      <c r="E1786" t="s">
        <v>26</v>
      </c>
      <c r="F1786" t="s">
        <v>1328</v>
      </c>
      <c r="G1786">
        <v>0</v>
      </c>
      <c r="H1786">
        <v>1</v>
      </c>
      <c r="I1786">
        <v>0</v>
      </c>
      <c r="J1786">
        <v>0</v>
      </c>
      <c r="K1786" t="s">
        <v>106</v>
      </c>
      <c r="L1786">
        <v>1.5267733537727901</v>
      </c>
      <c r="M1786" t="s">
        <v>690</v>
      </c>
      <c r="N1786" t="s">
        <v>129</v>
      </c>
      <c r="O1786">
        <v>1.2030725316672199</v>
      </c>
      <c r="P1786" t="s">
        <v>169</v>
      </c>
      <c r="Q1786" t="s">
        <v>108</v>
      </c>
      <c r="R1786">
        <v>1.12625407714445</v>
      </c>
      <c r="S1786" t="s">
        <v>109</v>
      </c>
      <c r="T1786" t="s">
        <v>110</v>
      </c>
      <c r="U1786">
        <v>1.0662848126568001</v>
      </c>
      <c r="V1786" t="s">
        <v>111</v>
      </c>
      <c r="W1786" t="s">
        <v>1076</v>
      </c>
      <c r="X1786">
        <v>1.0568107571335901</v>
      </c>
      <c r="Y1786" t="s">
        <v>1077</v>
      </c>
      <c r="Z1786" t="s">
        <v>143</v>
      </c>
      <c r="AA1786">
        <v>1.04323576308217</v>
      </c>
      <c r="AB1786" t="s">
        <v>149</v>
      </c>
      <c r="AN1786">
        <v>790</v>
      </c>
    </row>
    <row r="1787" spans="1:40" x14ac:dyDescent="0.3">
      <c r="A1787" s="32">
        <v>43404</v>
      </c>
      <c r="B1787">
        <v>105795</v>
      </c>
      <c r="C1787">
        <v>0.112</v>
      </c>
      <c r="D1787" t="s">
        <v>423</v>
      </c>
      <c r="E1787" t="s">
        <v>18</v>
      </c>
      <c r="F1787" t="s">
        <v>1278</v>
      </c>
      <c r="G1787">
        <v>0</v>
      </c>
      <c r="H1787">
        <v>1</v>
      </c>
      <c r="I1787">
        <v>0</v>
      </c>
      <c r="J1787">
        <v>0</v>
      </c>
      <c r="K1787" t="s">
        <v>106</v>
      </c>
      <c r="L1787">
        <v>1.5267733537727901</v>
      </c>
      <c r="M1787" t="s">
        <v>690</v>
      </c>
      <c r="N1787" t="s">
        <v>129</v>
      </c>
      <c r="O1787">
        <v>1.12931974425753</v>
      </c>
      <c r="P1787" t="s">
        <v>907</v>
      </c>
      <c r="Q1787" t="s">
        <v>110</v>
      </c>
      <c r="R1787">
        <v>1.0662848126568001</v>
      </c>
      <c r="S1787" t="s">
        <v>111</v>
      </c>
      <c r="T1787" t="s">
        <v>1076</v>
      </c>
      <c r="U1787">
        <v>1.0568107571335901</v>
      </c>
      <c r="V1787" t="s">
        <v>1077</v>
      </c>
      <c r="W1787" t="s">
        <v>143</v>
      </c>
      <c r="X1787">
        <v>1.00319740091302</v>
      </c>
      <c r="Y1787" t="s">
        <v>144</v>
      </c>
      <c r="Z1787" t="s">
        <v>108</v>
      </c>
      <c r="AA1787">
        <v>0.99686932277824802</v>
      </c>
      <c r="AB1787" t="s">
        <v>174</v>
      </c>
      <c r="AC1787">
        <v>849919</v>
      </c>
      <c r="AD1787">
        <v>1289228</v>
      </c>
      <c r="AE1787">
        <v>9199688</v>
      </c>
      <c r="AF1787" t="s">
        <v>118</v>
      </c>
      <c r="AH1787" s="41" t="s">
        <v>1806</v>
      </c>
      <c r="AI1787" t="s">
        <v>120</v>
      </c>
      <c r="AJ1787" t="s">
        <v>121</v>
      </c>
      <c r="AK1787" s="32">
        <v>43447</v>
      </c>
      <c r="AL1787" s="32">
        <v>43447</v>
      </c>
      <c r="AM1787">
        <v>43</v>
      </c>
      <c r="AN1787">
        <v>1</v>
      </c>
    </row>
    <row r="1788" spans="1:40" ht="31.5" x14ac:dyDescent="0.3">
      <c r="A1788" s="32">
        <v>43404</v>
      </c>
      <c r="B1788">
        <v>106572</v>
      </c>
      <c r="C1788">
        <v>0.156</v>
      </c>
      <c r="D1788" t="s">
        <v>173</v>
      </c>
      <c r="E1788" t="s">
        <v>14</v>
      </c>
      <c r="F1788" t="s">
        <v>188</v>
      </c>
      <c r="G1788">
        <v>0</v>
      </c>
      <c r="H1788">
        <v>1</v>
      </c>
      <c r="I1788">
        <v>0</v>
      </c>
      <c r="J1788">
        <v>0</v>
      </c>
      <c r="K1788" t="s">
        <v>403</v>
      </c>
      <c r="L1788">
        <v>1.8396365157777299</v>
      </c>
      <c r="M1788" t="s">
        <v>608</v>
      </c>
      <c r="N1788" t="s">
        <v>106</v>
      </c>
      <c r="O1788">
        <v>1.5267733537727901</v>
      </c>
      <c r="P1788" t="s">
        <v>690</v>
      </c>
      <c r="Q1788" t="s">
        <v>1073</v>
      </c>
      <c r="R1788">
        <v>1.11838297570126</v>
      </c>
      <c r="S1788" t="s">
        <v>1121</v>
      </c>
      <c r="T1788" t="s">
        <v>110</v>
      </c>
      <c r="U1788">
        <v>1.0662848126568001</v>
      </c>
      <c r="V1788" t="s">
        <v>111</v>
      </c>
      <c r="W1788" t="s">
        <v>1076</v>
      </c>
      <c r="X1788">
        <v>1.0568107571335901</v>
      </c>
      <c r="Y1788" t="s">
        <v>1077</v>
      </c>
      <c r="Z1788" t="s">
        <v>143</v>
      </c>
      <c r="AA1788">
        <v>1.04323576308217</v>
      </c>
      <c r="AB1788" t="s">
        <v>149</v>
      </c>
      <c r="AC1788">
        <v>849560</v>
      </c>
      <c r="AD1788">
        <v>1288176</v>
      </c>
      <c r="AE1788">
        <v>7096944</v>
      </c>
      <c r="AF1788" t="s">
        <v>118</v>
      </c>
      <c r="AH1788" s="41" t="s">
        <v>1807</v>
      </c>
      <c r="AI1788" t="s">
        <v>120</v>
      </c>
      <c r="AJ1788" t="s">
        <v>121</v>
      </c>
      <c r="AK1788" s="32">
        <v>43446</v>
      </c>
      <c r="AL1788" s="32">
        <v>43446</v>
      </c>
      <c r="AM1788">
        <v>42</v>
      </c>
      <c r="AN1788">
        <v>1</v>
      </c>
    </row>
    <row r="1789" spans="1:40" x14ac:dyDescent="0.3">
      <c r="A1789" s="32">
        <v>43404</v>
      </c>
      <c r="B1789">
        <v>106610</v>
      </c>
      <c r="C1789">
        <v>0.11700000000000001</v>
      </c>
      <c r="D1789" t="s">
        <v>214</v>
      </c>
      <c r="E1789" t="s">
        <v>22</v>
      </c>
      <c r="F1789" t="s">
        <v>1489</v>
      </c>
      <c r="G1789">
        <v>0</v>
      </c>
      <c r="H1789">
        <v>1</v>
      </c>
      <c r="I1789">
        <v>0</v>
      </c>
      <c r="J1789">
        <v>0</v>
      </c>
      <c r="K1789" t="s">
        <v>106</v>
      </c>
      <c r="L1789">
        <v>1.5267733537727901</v>
      </c>
      <c r="M1789" t="s">
        <v>690</v>
      </c>
      <c r="N1789" t="s">
        <v>112</v>
      </c>
      <c r="O1789">
        <v>1.41651369985172</v>
      </c>
      <c r="P1789" t="s">
        <v>1583</v>
      </c>
      <c r="Q1789" t="s">
        <v>116</v>
      </c>
      <c r="R1789">
        <v>1.11590409523878</v>
      </c>
      <c r="S1789" t="s">
        <v>134</v>
      </c>
      <c r="T1789" t="s">
        <v>110</v>
      </c>
      <c r="U1789">
        <v>1.0662848126568001</v>
      </c>
      <c r="V1789" t="s">
        <v>111</v>
      </c>
      <c r="W1789" t="s">
        <v>1076</v>
      </c>
      <c r="X1789">
        <v>1.0568107571335901</v>
      </c>
      <c r="Y1789" t="s">
        <v>1077</v>
      </c>
      <c r="Z1789" t="s">
        <v>143</v>
      </c>
      <c r="AA1789">
        <v>1.04323576308217</v>
      </c>
      <c r="AB1789" t="s">
        <v>149</v>
      </c>
      <c r="AN1789">
        <v>684</v>
      </c>
    </row>
    <row r="1790" spans="1:40" x14ac:dyDescent="0.3">
      <c r="A1790" s="32">
        <v>43404</v>
      </c>
      <c r="B1790">
        <v>106995</v>
      </c>
      <c r="C1790">
        <v>0.113</v>
      </c>
      <c r="D1790" t="s">
        <v>241</v>
      </c>
      <c r="E1790" t="s">
        <v>16</v>
      </c>
      <c r="F1790" t="s">
        <v>1309</v>
      </c>
      <c r="G1790">
        <v>0</v>
      </c>
      <c r="H1790">
        <v>1</v>
      </c>
      <c r="I1790">
        <v>0</v>
      </c>
      <c r="J1790">
        <v>0</v>
      </c>
      <c r="K1790" t="s">
        <v>106</v>
      </c>
      <c r="L1790">
        <v>1.5267733537727901</v>
      </c>
      <c r="M1790" t="s">
        <v>690</v>
      </c>
      <c r="N1790" t="s">
        <v>129</v>
      </c>
      <c r="O1790">
        <v>1.12931974425753</v>
      </c>
      <c r="P1790" t="s">
        <v>907</v>
      </c>
      <c r="Q1790" t="s">
        <v>108</v>
      </c>
      <c r="R1790">
        <v>1.12625407714445</v>
      </c>
      <c r="S1790" t="s">
        <v>109</v>
      </c>
      <c r="T1790" t="s">
        <v>116</v>
      </c>
      <c r="U1790">
        <v>1.11590409523878</v>
      </c>
      <c r="V1790" t="s">
        <v>134</v>
      </c>
      <c r="W1790" t="s">
        <v>110</v>
      </c>
      <c r="X1790">
        <v>1.0662848126568001</v>
      </c>
      <c r="Y1790" t="s">
        <v>111</v>
      </c>
      <c r="Z1790" t="s">
        <v>1076</v>
      </c>
      <c r="AA1790">
        <v>1.0568107571335901</v>
      </c>
      <c r="AB1790" t="s">
        <v>1077</v>
      </c>
      <c r="AC1790">
        <v>853254</v>
      </c>
      <c r="AD1790">
        <v>1295274</v>
      </c>
      <c r="AE1790">
        <v>1014760</v>
      </c>
      <c r="AF1790" t="s">
        <v>118</v>
      </c>
      <c r="AH1790" s="41" t="s">
        <v>1808</v>
      </c>
      <c r="AI1790" t="s">
        <v>151</v>
      </c>
      <c r="AJ1790" t="s">
        <v>121</v>
      </c>
      <c r="AK1790" s="32">
        <v>43455</v>
      </c>
      <c r="AL1790" s="32">
        <v>43455</v>
      </c>
      <c r="AM1790">
        <v>51</v>
      </c>
      <c r="AN1790">
        <v>1</v>
      </c>
    </row>
    <row r="1791" spans="1:40" x14ac:dyDescent="0.3">
      <c r="A1791" s="32">
        <v>43404</v>
      </c>
      <c r="B1791">
        <v>107323</v>
      </c>
      <c r="C1791">
        <v>0.113</v>
      </c>
      <c r="D1791" t="s">
        <v>468</v>
      </c>
      <c r="E1791" t="s">
        <v>25</v>
      </c>
      <c r="F1791" t="s">
        <v>1301</v>
      </c>
      <c r="G1791">
        <v>0</v>
      </c>
      <c r="H1791">
        <v>1</v>
      </c>
      <c r="I1791">
        <v>0</v>
      </c>
      <c r="J1791">
        <v>0</v>
      </c>
      <c r="K1791" t="s">
        <v>129</v>
      </c>
      <c r="L1791">
        <v>1.6363594622045099</v>
      </c>
      <c r="M1791" t="s">
        <v>708</v>
      </c>
      <c r="N1791" t="s">
        <v>106</v>
      </c>
      <c r="O1791">
        <v>1.5267733537727901</v>
      </c>
      <c r="P1791" t="s">
        <v>690</v>
      </c>
      <c r="Q1791" t="s">
        <v>116</v>
      </c>
      <c r="R1791">
        <v>1.11590409523878</v>
      </c>
      <c r="S1791" t="s">
        <v>134</v>
      </c>
      <c r="T1791" t="s">
        <v>110</v>
      </c>
      <c r="U1791">
        <v>1.0662848126568001</v>
      </c>
      <c r="V1791" t="s">
        <v>111</v>
      </c>
      <c r="W1791" t="s">
        <v>1076</v>
      </c>
      <c r="X1791">
        <v>1.0568107571335901</v>
      </c>
      <c r="Y1791" t="s">
        <v>1077</v>
      </c>
      <c r="Z1791" t="s">
        <v>108</v>
      </c>
      <c r="AA1791">
        <v>0.99686932277824802</v>
      </c>
      <c r="AB1791" t="s">
        <v>174</v>
      </c>
      <c r="AN1791">
        <v>428</v>
      </c>
    </row>
    <row r="1792" spans="1:40" ht="31.5" x14ac:dyDescent="0.3">
      <c r="A1792" s="32">
        <v>43404</v>
      </c>
      <c r="B1792">
        <v>107569</v>
      </c>
      <c r="C1792">
        <v>0.13100000000000001</v>
      </c>
      <c r="D1792" t="s">
        <v>356</v>
      </c>
      <c r="E1792" t="s">
        <v>19</v>
      </c>
      <c r="F1792" t="s">
        <v>1243</v>
      </c>
      <c r="G1792">
        <v>0</v>
      </c>
      <c r="H1792">
        <v>1</v>
      </c>
      <c r="I1792">
        <v>0</v>
      </c>
      <c r="J1792">
        <v>0</v>
      </c>
      <c r="K1792" t="s">
        <v>403</v>
      </c>
      <c r="L1792">
        <v>1.8396365157777299</v>
      </c>
      <c r="M1792" t="s">
        <v>608</v>
      </c>
      <c r="N1792" t="s">
        <v>106</v>
      </c>
      <c r="O1792">
        <v>1.5267733537727901</v>
      </c>
      <c r="P1792" t="s">
        <v>690</v>
      </c>
      <c r="Q1792" t="s">
        <v>110</v>
      </c>
      <c r="R1792">
        <v>1.0662848126568001</v>
      </c>
      <c r="S1792" t="s">
        <v>111</v>
      </c>
      <c r="T1792" t="s">
        <v>143</v>
      </c>
      <c r="U1792">
        <v>1.04323576308217</v>
      </c>
      <c r="V1792" t="s">
        <v>149</v>
      </c>
      <c r="W1792" t="s">
        <v>112</v>
      </c>
      <c r="X1792">
        <v>0.99373936777646399</v>
      </c>
      <c r="Y1792" t="s">
        <v>1584</v>
      </c>
      <c r="Z1792" t="s">
        <v>1076</v>
      </c>
      <c r="AA1792">
        <v>0.96773565000357498</v>
      </c>
      <c r="AB1792" t="s">
        <v>1092</v>
      </c>
      <c r="AC1792">
        <v>850294</v>
      </c>
      <c r="AD1792">
        <v>1290230</v>
      </c>
      <c r="AE1792">
        <v>1013481</v>
      </c>
      <c r="AF1792" t="s">
        <v>118</v>
      </c>
      <c r="AH1792" s="41" t="s">
        <v>1809</v>
      </c>
      <c r="AI1792" t="s">
        <v>120</v>
      </c>
      <c r="AJ1792" t="s">
        <v>121</v>
      </c>
      <c r="AK1792" s="32">
        <v>43448</v>
      </c>
      <c r="AL1792" s="32">
        <v>43448</v>
      </c>
      <c r="AM1792">
        <v>44</v>
      </c>
      <c r="AN1792">
        <v>1</v>
      </c>
    </row>
    <row r="1793" spans="1:40" x14ac:dyDescent="0.3">
      <c r="A1793" s="32">
        <v>43404</v>
      </c>
      <c r="B1793">
        <v>107830</v>
      </c>
      <c r="C1793">
        <v>0.13400000000000001</v>
      </c>
      <c r="D1793" t="s">
        <v>464</v>
      </c>
      <c r="E1793" t="s">
        <v>16</v>
      </c>
      <c r="F1793" t="s">
        <v>1460</v>
      </c>
      <c r="G1793">
        <v>0</v>
      </c>
      <c r="H1793">
        <v>1</v>
      </c>
      <c r="I1793">
        <v>0</v>
      </c>
      <c r="J1793">
        <v>0</v>
      </c>
      <c r="K1793" t="s">
        <v>403</v>
      </c>
      <c r="L1793">
        <v>1.8396365157777299</v>
      </c>
      <c r="M1793" t="s">
        <v>608</v>
      </c>
      <c r="N1793" t="s">
        <v>106</v>
      </c>
      <c r="O1793">
        <v>1.55325081796186</v>
      </c>
      <c r="P1793" t="s">
        <v>698</v>
      </c>
      <c r="Q1793" t="s">
        <v>110</v>
      </c>
      <c r="R1793">
        <v>1.0662848126568001</v>
      </c>
      <c r="S1793" t="s">
        <v>111</v>
      </c>
      <c r="T1793" t="s">
        <v>1076</v>
      </c>
      <c r="U1793">
        <v>1.0568107571335901</v>
      </c>
      <c r="V1793" t="s">
        <v>1077</v>
      </c>
      <c r="W1793" t="s">
        <v>143</v>
      </c>
      <c r="X1793">
        <v>1.00319740091302</v>
      </c>
      <c r="Y1793" t="s">
        <v>144</v>
      </c>
      <c r="Z1793" t="s">
        <v>108</v>
      </c>
      <c r="AA1793">
        <v>0.99686932277824802</v>
      </c>
      <c r="AB1793" t="s">
        <v>174</v>
      </c>
      <c r="AC1793">
        <v>847422</v>
      </c>
      <c r="AD1793">
        <v>1284023</v>
      </c>
      <c r="AE1793">
        <v>9764572</v>
      </c>
      <c r="AF1793" t="s">
        <v>118</v>
      </c>
      <c r="AH1793" s="41" t="s">
        <v>1810</v>
      </c>
      <c r="AI1793" t="s">
        <v>120</v>
      </c>
      <c r="AJ1793" t="s">
        <v>121</v>
      </c>
      <c r="AK1793" s="32">
        <v>43439</v>
      </c>
      <c r="AL1793" s="32">
        <v>43439</v>
      </c>
      <c r="AM1793">
        <v>35</v>
      </c>
      <c r="AN1793">
        <v>1</v>
      </c>
    </row>
    <row r="1794" spans="1:40" x14ac:dyDescent="0.3">
      <c r="A1794" s="32">
        <v>43404</v>
      </c>
      <c r="B1794">
        <v>107931</v>
      </c>
      <c r="C1794">
        <v>0.13200000000000001</v>
      </c>
      <c r="D1794" t="s">
        <v>155</v>
      </c>
      <c r="E1794" t="s">
        <v>19</v>
      </c>
      <c r="F1794" t="s">
        <v>1164</v>
      </c>
      <c r="G1794">
        <v>0</v>
      </c>
      <c r="H1794">
        <v>1</v>
      </c>
      <c r="I1794">
        <v>0</v>
      </c>
      <c r="J1794">
        <v>0</v>
      </c>
      <c r="K1794" t="s">
        <v>403</v>
      </c>
      <c r="L1794">
        <v>1.8396365157777299</v>
      </c>
      <c r="M1794" t="s">
        <v>608</v>
      </c>
      <c r="N1794" t="s">
        <v>106</v>
      </c>
      <c r="O1794">
        <v>1.5267733537727901</v>
      </c>
      <c r="P1794" t="s">
        <v>690</v>
      </c>
      <c r="Q1794" t="s">
        <v>110</v>
      </c>
      <c r="R1794">
        <v>1.0662848126568001</v>
      </c>
      <c r="S1794" t="s">
        <v>111</v>
      </c>
      <c r="T1794" t="s">
        <v>1076</v>
      </c>
      <c r="U1794">
        <v>1.0568107571335901</v>
      </c>
      <c r="V1794" t="s">
        <v>1077</v>
      </c>
      <c r="W1794" t="s">
        <v>143</v>
      </c>
      <c r="X1794">
        <v>1.00319740091302</v>
      </c>
      <c r="Y1794" t="s">
        <v>144</v>
      </c>
      <c r="Z1794" t="s">
        <v>108</v>
      </c>
      <c r="AA1794">
        <v>0.99686932277824802</v>
      </c>
      <c r="AB1794" t="s">
        <v>174</v>
      </c>
      <c r="AN1794">
        <v>24</v>
      </c>
    </row>
    <row r="1795" spans="1:40" x14ac:dyDescent="0.3">
      <c r="A1795" s="32">
        <v>43404</v>
      </c>
      <c r="B1795">
        <v>107962</v>
      </c>
      <c r="C1795">
        <v>0.13400000000000001</v>
      </c>
      <c r="D1795" t="s">
        <v>423</v>
      </c>
      <c r="E1795" t="s">
        <v>18</v>
      </c>
      <c r="F1795" t="s">
        <v>1351</v>
      </c>
      <c r="G1795">
        <v>0</v>
      </c>
      <c r="H1795">
        <v>0</v>
      </c>
      <c r="I1795">
        <v>0</v>
      </c>
      <c r="J1795">
        <v>1</v>
      </c>
      <c r="K1795" t="s">
        <v>403</v>
      </c>
      <c r="L1795">
        <v>1.8396365157777299</v>
      </c>
      <c r="M1795" t="s">
        <v>608</v>
      </c>
      <c r="N1795" t="s">
        <v>129</v>
      </c>
      <c r="O1795">
        <v>1.2030725316672199</v>
      </c>
      <c r="P1795" t="s">
        <v>169</v>
      </c>
      <c r="Q1795" t="s">
        <v>116</v>
      </c>
      <c r="R1795">
        <v>1.11590409523878</v>
      </c>
      <c r="S1795" t="s">
        <v>134</v>
      </c>
      <c r="T1795" t="s">
        <v>110</v>
      </c>
      <c r="U1795">
        <v>1.0662848126568001</v>
      </c>
      <c r="V1795" t="s">
        <v>111</v>
      </c>
      <c r="W1795" t="s">
        <v>143</v>
      </c>
      <c r="X1795">
        <v>1.04323576308217</v>
      </c>
      <c r="Y1795" t="s">
        <v>149</v>
      </c>
      <c r="Z1795" t="s">
        <v>1073</v>
      </c>
      <c r="AA1795">
        <v>1.0245044383941999</v>
      </c>
      <c r="AB1795" t="s">
        <v>1074</v>
      </c>
      <c r="AC1795">
        <v>848736</v>
      </c>
      <c r="AD1795">
        <v>1286460</v>
      </c>
      <c r="AE1795">
        <v>1011691</v>
      </c>
      <c r="AF1795" t="s">
        <v>118</v>
      </c>
      <c r="AH1795" s="41" t="s">
        <v>1811</v>
      </c>
      <c r="AI1795" t="s">
        <v>151</v>
      </c>
      <c r="AJ1795" t="s">
        <v>121</v>
      </c>
      <c r="AK1795" s="32">
        <v>43444</v>
      </c>
      <c r="AL1795" s="32">
        <v>43444</v>
      </c>
      <c r="AM1795">
        <v>40</v>
      </c>
      <c r="AN1795">
        <v>1</v>
      </c>
    </row>
    <row r="1796" spans="1:40" x14ac:dyDescent="0.3">
      <c r="A1796" s="32">
        <v>43404</v>
      </c>
      <c r="B1796">
        <v>108294</v>
      </c>
      <c r="C1796">
        <v>0.11600000000000001</v>
      </c>
      <c r="D1796" t="s">
        <v>764</v>
      </c>
      <c r="E1796" t="s">
        <v>12</v>
      </c>
      <c r="F1796" t="s">
        <v>1430</v>
      </c>
      <c r="G1796">
        <v>0</v>
      </c>
      <c r="H1796">
        <v>0</v>
      </c>
      <c r="I1796">
        <v>0</v>
      </c>
      <c r="J1796">
        <v>1</v>
      </c>
      <c r="K1796" t="s">
        <v>403</v>
      </c>
      <c r="L1796">
        <v>1.8396365157777299</v>
      </c>
      <c r="M1796" t="s">
        <v>608</v>
      </c>
      <c r="N1796" t="s">
        <v>106</v>
      </c>
      <c r="O1796">
        <v>1.5267733537727901</v>
      </c>
      <c r="P1796" t="s">
        <v>690</v>
      </c>
      <c r="Q1796" t="s">
        <v>110</v>
      </c>
      <c r="R1796">
        <v>1.0662848126568001</v>
      </c>
      <c r="S1796" t="s">
        <v>111</v>
      </c>
      <c r="T1796" t="s">
        <v>1076</v>
      </c>
      <c r="U1796">
        <v>1.0568107571335901</v>
      </c>
      <c r="V1796" t="s">
        <v>1077</v>
      </c>
      <c r="W1796" t="s">
        <v>1073</v>
      </c>
      <c r="X1796">
        <v>1.0245044383941999</v>
      </c>
      <c r="Y1796" t="s">
        <v>1074</v>
      </c>
      <c r="Z1796" t="s">
        <v>108</v>
      </c>
      <c r="AA1796">
        <v>0.966565678158949</v>
      </c>
      <c r="AB1796" t="s">
        <v>946</v>
      </c>
      <c r="AN1796">
        <v>513</v>
      </c>
    </row>
    <row r="1797" spans="1:40" x14ac:dyDescent="0.3">
      <c r="A1797" s="32">
        <v>43404</v>
      </c>
      <c r="B1797">
        <v>108409</v>
      </c>
      <c r="C1797">
        <v>0.113</v>
      </c>
      <c r="D1797" t="s">
        <v>764</v>
      </c>
      <c r="E1797" t="s">
        <v>33</v>
      </c>
      <c r="F1797" t="s">
        <v>1565</v>
      </c>
      <c r="G1797">
        <v>0</v>
      </c>
      <c r="H1797">
        <v>1</v>
      </c>
      <c r="I1797">
        <v>0</v>
      </c>
      <c r="J1797">
        <v>0</v>
      </c>
      <c r="K1797" t="s">
        <v>403</v>
      </c>
      <c r="L1797">
        <v>1.8396365157777299</v>
      </c>
      <c r="M1797" t="s">
        <v>608</v>
      </c>
      <c r="N1797" t="s">
        <v>106</v>
      </c>
      <c r="O1797">
        <v>1.5267733537727901</v>
      </c>
      <c r="P1797" t="s">
        <v>690</v>
      </c>
      <c r="Q1797" t="s">
        <v>110</v>
      </c>
      <c r="R1797">
        <v>1.0662848126568001</v>
      </c>
      <c r="S1797" t="s">
        <v>111</v>
      </c>
      <c r="T1797" t="s">
        <v>143</v>
      </c>
      <c r="U1797">
        <v>1.04323576308217</v>
      </c>
      <c r="V1797" t="s">
        <v>149</v>
      </c>
      <c r="W1797" t="s">
        <v>1073</v>
      </c>
      <c r="X1797">
        <v>1.0245044383941999</v>
      </c>
      <c r="Y1797" t="s">
        <v>1074</v>
      </c>
      <c r="Z1797" t="s">
        <v>1076</v>
      </c>
      <c r="AA1797">
        <v>0.96773565000357498</v>
      </c>
      <c r="AB1797" t="s">
        <v>1092</v>
      </c>
      <c r="AN1797">
        <v>460</v>
      </c>
    </row>
    <row r="1798" spans="1:40" ht="47.25" x14ac:dyDescent="0.3">
      <c r="A1798" s="32">
        <v>43404</v>
      </c>
      <c r="B1798">
        <v>108498</v>
      </c>
      <c r="C1798">
        <v>0.128</v>
      </c>
      <c r="D1798" t="s">
        <v>270</v>
      </c>
      <c r="E1798" t="s">
        <v>12</v>
      </c>
      <c r="F1798" t="s">
        <v>1812</v>
      </c>
      <c r="G1798">
        <v>0</v>
      </c>
      <c r="H1798">
        <v>0</v>
      </c>
      <c r="I1798">
        <v>0</v>
      </c>
      <c r="J1798">
        <v>1</v>
      </c>
      <c r="K1798" t="s">
        <v>403</v>
      </c>
      <c r="L1798">
        <v>1.8396365157777299</v>
      </c>
      <c r="M1798" t="s">
        <v>608</v>
      </c>
      <c r="N1798" t="s">
        <v>106</v>
      </c>
      <c r="O1798">
        <v>1.5267733537727901</v>
      </c>
      <c r="P1798" t="s">
        <v>690</v>
      </c>
      <c r="Q1798" t="s">
        <v>110</v>
      </c>
      <c r="R1798">
        <v>1.0662848126568001</v>
      </c>
      <c r="S1798" t="s">
        <v>111</v>
      </c>
      <c r="T1798" t="s">
        <v>1076</v>
      </c>
      <c r="U1798">
        <v>1.0568107571335901</v>
      </c>
      <c r="V1798" t="s">
        <v>1077</v>
      </c>
      <c r="W1798" t="s">
        <v>1073</v>
      </c>
      <c r="X1798">
        <v>1.0245044383941999</v>
      </c>
      <c r="Y1798" t="s">
        <v>1074</v>
      </c>
      <c r="Z1798" t="s">
        <v>108</v>
      </c>
      <c r="AA1798">
        <v>0.966565678158949</v>
      </c>
      <c r="AB1798" t="s">
        <v>946</v>
      </c>
      <c r="AC1798">
        <v>851818</v>
      </c>
      <c r="AD1798">
        <v>1293070</v>
      </c>
      <c r="AE1798">
        <v>1012483</v>
      </c>
      <c r="AF1798" t="s">
        <v>118</v>
      </c>
      <c r="AH1798" s="41" t="s">
        <v>1813</v>
      </c>
      <c r="AI1798" t="s">
        <v>120</v>
      </c>
      <c r="AJ1798" t="s">
        <v>121</v>
      </c>
      <c r="AK1798" s="32">
        <v>43453</v>
      </c>
      <c r="AL1798" s="32">
        <v>43453</v>
      </c>
      <c r="AM1798">
        <v>49</v>
      </c>
      <c r="AN1798">
        <v>1</v>
      </c>
    </row>
    <row r="1799" spans="1:40" x14ac:dyDescent="0.3">
      <c r="A1799" s="32">
        <v>43404</v>
      </c>
      <c r="B1799">
        <v>108516</v>
      </c>
      <c r="C1799">
        <v>0.13</v>
      </c>
      <c r="D1799" t="s">
        <v>414</v>
      </c>
      <c r="E1799" t="s">
        <v>27</v>
      </c>
      <c r="F1799" t="s">
        <v>1172</v>
      </c>
      <c r="G1799">
        <v>0</v>
      </c>
      <c r="H1799">
        <v>1</v>
      </c>
      <c r="I1799">
        <v>0</v>
      </c>
      <c r="J1799">
        <v>0</v>
      </c>
      <c r="K1799" t="s">
        <v>403</v>
      </c>
      <c r="L1799">
        <v>1.8396365157777299</v>
      </c>
      <c r="M1799" t="s">
        <v>608</v>
      </c>
      <c r="N1799" t="s">
        <v>106</v>
      </c>
      <c r="O1799">
        <v>1.5267733537727901</v>
      </c>
      <c r="P1799" t="s">
        <v>690</v>
      </c>
      <c r="Q1799" t="s">
        <v>124</v>
      </c>
      <c r="R1799">
        <v>1.0882273625129699</v>
      </c>
      <c r="S1799" t="s">
        <v>135</v>
      </c>
      <c r="T1799" t="s">
        <v>110</v>
      </c>
      <c r="U1799">
        <v>1.0662848126568001</v>
      </c>
      <c r="V1799" t="s">
        <v>111</v>
      </c>
      <c r="W1799" t="s">
        <v>1076</v>
      </c>
      <c r="X1799">
        <v>1.0568107571335901</v>
      </c>
      <c r="Y1799" t="s">
        <v>1077</v>
      </c>
      <c r="Z1799" t="s">
        <v>112</v>
      </c>
      <c r="AA1799">
        <v>1.0504380000042299</v>
      </c>
      <c r="AB1799" t="s">
        <v>1583</v>
      </c>
      <c r="AC1799">
        <v>844423</v>
      </c>
      <c r="AD1799">
        <v>1278906</v>
      </c>
      <c r="AE1799">
        <v>9928078</v>
      </c>
      <c r="AF1799" t="s">
        <v>118</v>
      </c>
      <c r="AH1799" s="41" t="s">
        <v>1814</v>
      </c>
      <c r="AI1799" t="s">
        <v>120</v>
      </c>
      <c r="AJ1799" t="s">
        <v>121</v>
      </c>
      <c r="AK1799" s="32">
        <v>43431</v>
      </c>
      <c r="AL1799" s="32">
        <v>43431</v>
      </c>
      <c r="AM1799">
        <v>27</v>
      </c>
      <c r="AN1799">
        <v>1</v>
      </c>
    </row>
    <row r="1800" spans="1:40" x14ac:dyDescent="0.3">
      <c r="A1800" s="32">
        <v>43404</v>
      </c>
      <c r="B1800">
        <v>108546</v>
      </c>
      <c r="C1800">
        <v>0.11600000000000001</v>
      </c>
      <c r="D1800" t="s">
        <v>289</v>
      </c>
      <c r="E1800" t="s">
        <v>23</v>
      </c>
      <c r="F1800" t="s">
        <v>1300</v>
      </c>
      <c r="G1800">
        <v>0</v>
      </c>
      <c r="H1800">
        <v>0</v>
      </c>
      <c r="I1800">
        <v>0</v>
      </c>
      <c r="J1800">
        <v>1</v>
      </c>
      <c r="K1800" t="s">
        <v>106</v>
      </c>
      <c r="L1800">
        <v>1.55325081796186</v>
      </c>
      <c r="M1800" t="s">
        <v>698</v>
      </c>
      <c r="N1800" t="s">
        <v>129</v>
      </c>
      <c r="O1800">
        <v>1.2030725316672199</v>
      </c>
      <c r="P1800" t="s">
        <v>169</v>
      </c>
      <c r="Q1800" t="s">
        <v>116</v>
      </c>
      <c r="R1800">
        <v>1.11590409523878</v>
      </c>
      <c r="S1800" t="s">
        <v>134</v>
      </c>
      <c r="T1800" t="s">
        <v>110</v>
      </c>
      <c r="U1800">
        <v>1.0662848126568001</v>
      </c>
      <c r="V1800" t="s">
        <v>111</v>
      </c>
      <c r="W1800" t="s">
        <v>1076</v>
      </c>
      <c r="X1800">
        <v>1.0568107571335901</v>
      </c>
      <c r="Y1800" t="s">
        <v>1077</v>
      </c>
      <c r="Z1800" t="s">
        <v>1073</v>
      </c>
      <c r="AA1800">
        <v>1.0245044383941999</v>
      </c>
      <c r="AB1800" t="s">
        <v>1074</v>
      </c>
      <c r="AN1800">
        <v>636</v>
      </c>
    </row>
    <row r="1801" spans="1:40" x14ac:dyDescent="0.3">
      <c r="A1801" s="32">
        <v>43404</v>
      </c>
      <c r="B1801">
        <v>109666</v>
      </c>
      <c r="C1801">
        <v>0.114</v>
      </c>
      <c r="D1801" t="s">
        <v>356</v>
      </c>
      <c r="E1801" t="s">
        <v>13</v>
      </c>
      <c r="F1801" t="s">
        <v>142</v>
      </c>
      <c r="G1801">
        <v>0</v>
      </c>
      <c r="H1801">
        <v>0</v>
      </c>
      <c r="I1801">
        <v>0</v>
      </c>
      <c r="J1801">
        <v>1</v>
      </c>
      <c r="K1801" t="s">
        <v>112</v>
      </c>
      <c r="L1801">
        <v>1.65451141466472</v>
      </c>
      <c r="M1801" t="s">
        <v>1583</v>
      </c>
      <c r="N1801" t="s">
        <v>106</v>
      </c>
      <c r="O1801">
        <v>1.5267733537727901</v>
      </c>
      <c r="P1801" t="s">
        <v>690</v>
      </c>
      <c r="Q1801" t="s">
        <v>116</v>
      </c>
      <c r="R1801">
        <v>1.11590409523878</v>
      </c>
      <c r="S1801" t="s">
        <v>134</v>
      </c>
      <c r="T1801" t="s">
        <v>110</v>
      </c>
      <c r="U1801">
        <v>1.0662848126568001</v>
      </c>
      <c r="V1801" t="s">
        <v>111</v>
      </c>
      <c r="W1801" t="s">
        <v>1076</v>
      </c>
      <c r="X1801">
        <v>1.0568107571335901</v>
      </c>
      <c r="Y1801" t="s">
        <v>1077</v>
      </c>
      <c r="Z1801" t="s">
        <v>1073</v>
      </c>
      <c r="AA1801">
        <v>1.0245044383941999</v>
      </c>
      <c r="AB1801" t="s">
        <v>1074</v>
      </c>
      <c r="AC1801">
        <v>849041</v>
      </c>
      <c r="AD1801">
        <v>1287136</v>
      </c>
      <c r="AE1801">
        <v>1014323</v>
      </c>
      <c r="AF1801" t="s">
        <v>118</v>
      </c>
      <c r="AH1801" s="41" t="s">
        <v>1815</v>
      </c>
      <c r="AI1801" t="s">
        <v>120</v>
      </c>
      <c r="AJ1801" t="s">
        <v>121</v>
      </c>
      <c r="AK1801" s="32">
        <v>43445</v>
      </c>
      <c r="AL1801" s="32">
        <v>43445</v>
      </c>
      <c r="AM1801">
        <v>41</v>
      </c>
      <c r="AN1801">
        <v>1</v>
      </c>
    </row>
    <row r="1802" spans="1:40" x14ac:dyDescent="0.3">
      <c r="A1802" s="32">
        <v>43404</v>
      </c>
      <c r="B1802">
        <v>10970</v>
      </c>
      <c r="C1802">
        <v>0.11700000000000001</v>
      </c>
      <c r="D1802" t="s">
        <v>241</v>
      </c>
      <c r="E1802" t="s">
        <v>23</v>
      </c>
      <c r="F1802" t="s">
        <v>1300</v>
      </c>
      <c r="G1802">
        <v>0</v>
      </c>
      <c r="H1802">
        <v>1</v>
      </c>
      <c r="I1802">
        <v>0</v>
      </c>
      <c r="J1802">
        <v>0</v>
      </c>
      <c r="K1802" t="s">
        <v>129</v>
      </c>
      <c r="L1802">
        <v>1.6363594622045099</v>
      </c>
      <c r="M1802" t="s">
        <v>708</v>
      </c>
      <c r="N1802" t="s">
        <v>106</v>
      </c>
      <c r="O1802">
        <v>1.5267733537727901</v>
      </c>
      <c r="P1802" t="s">
        <v>690</v>
      </c>
      <c r="Q1802" t="s">
        <v>143</v>
      </c>
      <c r="R1802">
        <v>1.04323576308217</v>
      </c>
      <c r="S1802" t="s">
        <v>149</v>
      </c>
      <c r="T1802" t="s">
        <v>403</v>
      </c>
      <c r="U1802">
        <v>0.97956923800433404</v>
      </c>
      <c r="V1802" t="s">
        <v>404</v>
      </c>
      <c r="W1802" t="s">
        <v>112</v>
      </c>
      <c r="X1802">
        <v>0.97743419130142795</v>
      </c>
      <c r="Y1802" t="s">
        <v>1584</v>
      </c>
      <c r="Z1802" t="s">
        <v>1076</v>
      </c>
      <c r="AA1802">
        <v>0.96773565000357498</v>
      </c>
      <c r="AB1802" t="s">
        <v>1092</v>
      </c>
      <c r="AN1802">
        <v>673</v>
      </c>
    </row>
    <row r="1803" spans="1:40" x14ac:dyDescent="0.3">
      <c r="A1803" s="32">
        <v>43404</v>
      </c>
      <c r="B1803">
        <v>109786</v>
      </c>
      <c r="C1803">
        <v>0.123</v>
      </c>
      <c r="D1803" t="s">
        <v>152</v>
      </c>
      <c r="E1803" t="s">
        <v>30</v>
      </c>
      <c r="F1803" t="s">
        <v>1424</v>
      </c>
      <c r="G1803">
        <v>0</v>
      </c>
      <c r="H1803">
        <v>1</v>
      </c>
      <c r="I1803">
        <v>0</v>
      </c>
      <c r="J1803">
        <v>0</v>
      </c>
      <c r="K1803" t="s">
        <v>143</v>
      </c>
      <c r="L1803">
        <v>2.10707170174586</v>
      </c>
      <c r="M1803" t="s">
        <v>171</v>
      </c>
      <c r="N1803" t="s">
        <v>106</v>
      </c>
      <c r="O1803">
        <v>1.5267733537727901</v>
      </c>
      <c r="P1803" t="s">
        <v>690</v>
      </c>
      <c r="Q1803" t="s">
        <v>116</v>
      </c>
      <c r="R1803">
        <v>1.11590409523878</v>
      </c>
      <c r="S1803" t="s">
        <v>134</v>
      </c>
      <c r="T1803" t="s">
        <v>110</v>
      </c>
      <c r="U1803">
        <v>1.0662848126568001</v>
      </c>
      <c r="V1803" t="s">
        <v>111</v>
      </c>
      <c r="W1803" t="s">
        <v>1076</v>
      </c>
      <c r="X1803">
        <v>1.0568107571335901</v>
      </c>
      <c r="Y1803" t="s">
        <v>1077</v>
      </c>
      <c r="Z1803" t="s">
        <v>1073</v>
      </c>
      <c r="AA1803">
        <v>1.0245044383941999</v>
      </c>
      <c r="AB1803" t="s">
        <v>1074</v>
      </c>
      <c r="AN1803">
        <v>566</v>
      </c>
    </row>
    <row r="1804" spans="1:40" ht="31.5" x14ac:dyDescent="0.3">
      <c r="A1804" s="32">
        <v>43404</v>
      </c>
      <c r="B1804">
        <v>110076</v>
      </c>
      <c r="C1804">
        <v>0.124</v>
      </c>
      <c r="D1804" t="s">
        <v>146</v>
      </c>
      <c r="E1804" t="s">
        <v>14</v>
      </c>
      <c r="F1804" t="s">
        <v>287</v>
      </c>
      <c r="G1804">
        <v>0</v>
      </c>
      <c r="H1804">
        <v>1</v>
      </c>
      <c r="I1804">
        <v>0</v>
      </c>
      <c r="J1804">
        <v>0</v>
      </c>
      <c r="K1804" t="s">
        <v>403</v>
      </c>
      <c r="L1804">
        <v>1.8396365157777299</v>
      </c>
      <c r="M1804" t="s">
        <v>608</v>
      </c>
      <c r="N1804" t="s">
        <v>106</v>
      </c>
      <c r="O1804">
        <v>1.5267733537727901</v>
      </c>
      <c r="P1804" t="s">
        <v>690</v>
      </c>
      <c r="Q1804" t="s">
        <v>110</v>
      </c>
      <c r="R1804">
        <v>1.0662848126568001</v>
      </c>
      <c r="S1804" t="s">
        <v>111</v>
      </c>
      <c r="T1804" t="s">
        <v>1076</v>
      </c>
      <c r="U1804">
        <v>1.0568107571335901</v>
      </c>
      <c r="V1804" t="s">
        <v>1077</v>
      </c>
      <c r="W1804" t="s">
        <v>143</v>
      </c>
      <c r="X1804">
        <v>1.04323576308217</v>
      </c>
      <c r="Y1804" t="s">
        <v>149</v>
      </c>
      <c r="Z1804" t="s">
        <v>112</v>
      </c>
      <c r="AA1804">
        <v>0.99264605913871795</v>
      </c>
      <c r="AB1804" t="s">
        <v>1584</v>
      </c>
      <c r="AC1804">
        <v>847240</v>
      </c>
      <c r="AD1804">
        <v>1283720</v>
      </c>
      <c r="AE1804">
        <v>1834175</v>
      </c>
      <c r="AF1804" t="s">
        <v>118</v>
      </c>
      <c r="AH1804" s="41" t="s">
        <v>1816</v>
      </c>
      <c r="AI1804" t="s">
        <v>120</v>
      </c>
      <c r="AJ1804" t="s">
        <v>121</v>
      </c>
      <c r="AK1804" s="32">
        <v>43439</v>
      </c>
      <c r="AL1804" s="32">
        <v>43439</v>
      </c>
      <c r="AM1804">
        <v>35</v>
      </c>
      <c r="AN1804">
        <v>1</v>
      </c>
    </row>
    <row r="1805" spans="1:40" x14ac:dyDescent="0.3">
      <c r="A1805" s="32">
        <v>43404</v>
      </c>
      <c r="B1805">
        <v>110142</v>
      </c>
      <c r="C1805">
        <v>0.13300000000000001</v>
      </c>
      <c r="D1805" t="s">
        <v>468</v>
      </c>
      <c r="E1805" t="s">
        <v>19</v>
      </c>
      <c r="F1805" t="s">
        <v>1225</v>
      </c>
      <c r="G1805">
        <v>0</v>
      </c>
      <c r="H1805">
        <v>1</v>
      </c>
      <c r="I1805">
        <v>0</v>
      </c>
      <c r="J1805">
        <v>0</v>
      </c>
      <c r="K1805" t="s">
        <v>106</v>
      </c>
      <c r="L1805">
        <v>2.79676223616134</v>
      </c>
      <c r="M1805" t="s">
        <v>702</v>
      </c>
      <c r="N1805" t="s">
        <v>116</v>
      </c>
      <c r="O1805">
        <v>1.11590409523878</v>
      </c>
      <c r="P1805" t="s">
        <v>134</v>
      </c>
      <c r="Q1805" t="s">
        <v>110</v>
      </c>
      <c r="R1805">
        <v>1.0662848126568001</v>
      </c>
      <c r="S1805" t="s">
        <v>111</v>
      </c>
      <c r="T1805" t="s">
        <v>1076</v>
      </c>
      <c r="U1805">
        <v>1.0568107571335901</v>
      </c>
      <c r="V1805" t="s">
        <v>1077</v>
      </c>
      <c r="W1805" t="s">
        <v>143</v>
      </c>
      <c r="X1805">
        <v>1.04323576308217</v>
      </c>
      <c r="Y1805" t="s">
        <v>149</v>
      </c>
      <c r="Z1805" t="s">
        <v>129</v>
      </c>
      <c r="AA1805">
        <v>1.03170504820927</v>
      </c>
      <c r="AB1805" t="s">
        <v>891</v>
      </c>
      <c r="AC1805">
        <v>847341</v>
      </c>
      <c r="AD1805">
        <v>1283880</v>
      </c>
      <c r="AE1805">
        <v>8398901</v>
      </c>
      <c r="AF1805" t="s">
        <v>118</v>
      </c>
      <c r="AH1805" s="41" t="s">
        <v>1817</v>
      </c>
      <c r="AI1805" t="s">
        <v>120</v>
      </c>
      <c r="AJ1805" t="s">
        <v>121</v>
      </c>
      <c r="AK1805" s="32">
        <v>43439</v>
      </c>
      <c r="AL1805" s="32">
        <v>43439</v>
      </c>
      <c r="AM1805">
        <v>35</v>
      </c>
      <c r="AN1805">
        <v>1</v>
      </c>
    </row>
    <row r="1806" spans="1:40" x14ac:dyDescent="0.3">
      <c r="A1806" s="32">
        <v>43404</v>
      </c>
      <c r="B1806">
        <v>110179</v>
      </c>
      <c r="C1806">
        <v>0.128</v>
      </c>
      <c r="D1806" t="s">
        <v>243</v>
      </c>
      <c r="E1806" t="s">
        <v>27</v>
      </c>
      <c r="F1806" t="s">
        <v>1172</v>
      </c>
      <c r="G1806">
        <v>0</v>
      </c>
      <c r="H1806">
        <v>1</v>
      </c>
      <c r="I1806">
        <v>0</v>
      </c>
      <c r="J1806">
        <v>0</v>
      </c>
      <c r="K1806" t="s">
        <v>403</v>
      </c>
      <c r="L1806">
        <v>1.8396365157777299</v>
      </c>
      <c r="M1806" t="s">
        <v>608</v>
      </c>
      <c r="N1806" t="s">
        <v>106</v>
      </c>
      <c r="O1806">
        <v>1.5267733537727901</v>
      </c>
      <c r="P1806" t="s">
        <v>690</v>
      </c>
      <c r="Q1806" t="s">
        <v>124</v>
      </c>
      <c r="R1806">
        <v>1.0882273625129699</v>
      </c>
      <c r="S1806" t="s">
        <v>135</v>
      </c>
      <c r="T1806" t="s">
        <v>110</v>
      </c>
      <c r="U1806">
        <v>1.0662848126568001</v>
      </c>
      <c r="V1806" t="s">
        <v>111</v>
      </c>
      <c r="W1806" t="s">
        <v>1076</v>
      </c>
      <c r="X1806">
        <v>1.0568107571335901</v>
      </c>
      <c r="Y1806" t="s">
        <v>1077</v>
      </c>
      <c r="Z1806" t="s">
        <v>112</v>
      </c>
      <c r="AA1806">
        <v>1.0504380000042299</v>
      </c>
      <c r="AB1806" t="s">
        <v>1583</v>
      </c>
      <c r="AC1806">
        <v>844422</v>
      </c>
      <c r="AD1806">
        <v>1278904</v>
      </c>
      <c r="AE1806">
        <v>9928078</v>
      </c>
      <c r="AF1806" t="s">
        <v>118</v>
      </c>
      <c r="AH1806" s="41" t="s">
        <v>1818</v>
      </c>
      <c r="AI1806" t="s">
        <v>120</v>
      </c>
      <c r="AJ1806" t="s">
        <v>121</v>
      </c>
      <c r="AK1806" s="32">
        <v>43431</v>
      </c>
      <c r="AL1806" s="32">
        <v>43431</v>
      </c>
      <c r="AM1806">
        <v>27</v>
      </c>
      <c r="AN1806">
        <v>1</v>
      </c>
    </row>
    <row r="1807" spans="1:40" x14ac:dyDescent="0.3">
      <c r="A1807" s="32">
        <v>43404</v>
      </c>
      <c r="B1807">
        <v>110447</v>
      </c>
      <c r="C1807">
        <v>0.124</v>
      </c>
      <c r="D1807" t="s">
        <v>218</v>
      </c>
      <c r="E1807" t="s">
        <v>13</v>
      </c>
      <c r="F1807" t="s">
        <v>142</v>
      </c>
      <c r="G1807">
        <v>0</v>
      </c>
      <c r="H1807">
        <v>0</v>
      </c>
      <c r="I1807">
        <v>0</v>
      </c>
      <c r="J1807">
        <v>1</v>
      </c>
      <c r="K1807" t="s">
        <v>112</v>
      </c>
      <c r="L1807">
        <v>1.65451141466472</v>
      </c>
      <c r="M1807" t="s">
        <v>1583</v>
      </c>
      <c r="N1807" t="s">
        <v>106</v>
      </c>
      <c r="O1807">
        <v>1.5267733537727901</v>
      </c>
      <c r="P1807" t="s">
        <v>690</v>
      </c>
      <c r="Q1807" t="s">
        <v>108</v>
      </c>
      <c r="R1807">
        <v>1.12625407714445</v>
      </c>
      <c r="S1807" t="s">
        <v>109</v>
      </c>
      <c r="T1807" t="s">
        <v>116</v>
      </c>
      <c r="U1807">
        <v>1.11590409523878</v>
      </c>
      <c r="V1807" t="s">
        <v>134</v>
      </c>
      <c r="W1807" t="s">
        <v>110</v>
      </c>
      <c r="X1807">
        <v>1.0662848126568001</v>
      </c>
      <c r="Y1807" t="s">
        <v>111</v>
      </c>
      <c r="Z1807" t="s">
        <v>1076</v>
      </c>
      <c r="AA1807">
        <v>1.0568107571335901</v>
      </c>
      <c r="AB1807" t="s">
        <v>1077</v>
      </c>
      <c r="AC1807">
        <v>851422</v>
      </c>
      <c r="AD1807">
        <v>1292369</v>
      </c>
      <c r="AE1807">
        <v>1014323</v>
      </c>
      <c r="AF1807" t="s">
        <v>118</v>
      </c>
      <c r="AH1807" s="41" t="s">
        <v>205</v>
      </c>
      <c r="AI1807" t="s">
        <v>120</v>
      </c>
      <c r="AJ1807" t="s">
        <v>121</v>
      </c>
      <c r="AK1807" s="32">
        <v>43453</v>
      </c>
      <c r="AL1807" s="32">
        <v>43453</v>
      </c>
      <c r="AM1807">
        <v>49</v>
      </c>
      <c r="AN1807">
        <v>1</v>
      </c>
    </row>
    <row r="1808" spans="1:40" x14ac:dyDescent="0.3">
      <c r="A1808" s="32">
        <v>43404</v>
      </c>
      <c r="B1808">
        <v>110542</v>
      </c>
      <c r="C1808">
        <v>0.122</v>
      </c>
      <c r="D1808" t="s">
        <v>468</v>
      </c>
      <c r="E1808" t="s">
        <v>19</v>
      </c>
      <c r="F1808" t="s">
        <v>1458</v>
      </c>
      <c r="G1808">
        <v>0</v>
      </c>
      <c r="H1808">
        <v>0</v>
      </c>
      <c r="I1808">
        <v>0</v>
      </c>
      <c r="J1808">
        <v>1</v>
      </c>
      <c r="K1808" t="s">
        <v>112</v>
      </c>
      <c r="L1808">
        <v>1.65451141466472</v>
      </c>
      <c r="M1808" t="s">
        <v>1583</v>
      </c>
      <c r="N1808" t="s">
        <v>106</v>
      </c>
      <c r="O1808">
        <v>1.5267733537727901</v>
      </c>
      <c r="P1808" t="s">
        <v>690</v>
      </c>
      <c r="Q1808" t="s">
        <v>108</v>
      </c>
      <c r="R1808">
        <v>1.12625407714445</v>
      </c>
      <c r="S1808" t="s">
        <v>109</v>
      </c>
      <c r="T1808" t="s">
        <v>110</v>
      </c>
      <c r="U1808">
        <v>1.0662848126568001</v>
      </c>
      <c r="V1808" t="s">
        <v>111</v>
      </c>
      <c r="W1808" t="s">
        <v>1076</v>
      </c>
      <c r="X1808">
        <v>1.0568107571335901</v>
      </c>
      <c r="Y1808" t="s">
        <v>1077</v>
      </c>
      <c r="Z1808" t="s">
        <v>143</v>
      </c>
      <c r="AA1808">
        <v>1.04323576308217</v>
      </c>
      <c r="AB1808" t="s">
        <v>149</v>
      </c>
      <c r="AN1808">
        <v>590</v>
      </c>
    </row>
    <row r="1809" spans="1:40" x14ac:dyDescent="0.3">
      <c r="A1809" s="32">
        <v>43404</v>
      </c>
      <c r="B1809">
        <v>111373</v>
      </c>
      <c r="C1809">
        <v>0.14000000000000001</v>
      </c>
      <c r="D1809" t="s">
        <v>201</v>
      </c>
      <c r="E1809" t="s">
        <v>18</v>
      </c>
      <c r="F1809" t="s">
        <v>1351</v>
      </c>
      <c r="G1809">
        <v>0</v>
      </c>
      <c r="H1809">
        <v>1</v>
      </c>
      <c r="I1809">
        <v>0</v>
      </c>
      <c r="J1809">
        <v>0</v>
      </c>
      <c r="K1809" t="s">
        <v>106</v>
      </c>
      <c r="L1809">
        <v>1.5267733537727901</v>
      </c>
      <c r="M1809" t="s">
        <v>690</v>
      </c>
      <c r="N1809" t="s">
        <v>108</v>
      </c>
      <c r="O1809">
        <v>1.40136162698032</v>
      </c>
      <c r="P1809" t="s">
        <v>212</v>
      </c>
      <c r="Q1809" t="s">
        <v>116</v>
      </c>
      <c r="R1809">
        <v>1.11590409523878</v>
      </c>
      <c r="S1809" t="s">
        <v>134</v>
      </c>
      <c r="T1809" t="s">
        <v>110</v>
      </c>
      <c r="U1809">
        <v>1.0662848126568001</v>
      </c>
      <c r="V1809" t="s">
        <v>111</v>
      </c>
      <c r="W1809" t="s">
        <v>1076</v>
      </c>
      <c r="X1809">
        <v>1.0568107571335901</v>
      </c>
      <c r="Y1809" t="s">
        <v>1077</v>
      </c>
      <c r="Z1809" t="s">
        <v>143</v>
      </c>
      <c r="AA1809">
        <v>1.04323576308217</v>
      </c>
      <c r="AB1809" t="s">
        <v>149</v>
      </c>
      <c r="AC1809">
        <v>848737</v>
      </c>
      <c r="AD1809">
        <v>1286461</v>
      </c>
      <c r="AE1809">
        <v>1011691</v>
      </c>
      <c r="AF1809" t="s">
        <v>118</v>
      </c>
      <c r="AH1809" s="41" t="s">
        <v>1504</v>
      </c>
      <c r="AI1809" t="s">
        <v>151</v>
      </c>
      <c r="AJ1809" t="s">
        <v>121</v>
      </c>
      <c r="AK1809" s="32">
        <v>43444</v>
      </c>
      <c r="AL1809" s="32">
        <v>43444</v>
      </c>
      <c r="AM1809">
        <v>40</v>
      </c>
      <c r="AN1809">
        <v>1</v>
      </c>
    </row>
    <row r="1810" spans="1:40" x14ac:dyDescent="0.3">
      <c r="A1810" s="32">
        <v>43404</v>
      </c>
      <c r="B1810">
        <v>111588</v>
      </c>
      <c r="C1810">
        <v>0.126</v>
      </c>
      <c r="D1810" t="s">
        <v>460</v>
      </c>
      <c r="E1810" t="s">
        <v>16</v>
      </c>
      <c r="F1810" t="s">
        <v>1460</v>
      </c>
      <c r="G1810">
        <v>0</v>
      </c>
      <c r="H1810">
        <v>1</v>
      </c>
      <c r="I1810">
        <v>0</v>
      </c>
      <c r="J1810">
        <v>0</v>
      </c>
      <c r="K1810" t="s">
        <v>403</v>
      </c>
      <c r="L1810">
        <v>1.8396365157777299</v>
      </c>
      <c r="M1810" t="s">
        <v>608</v>
      </c>
      <c r="N1810" t="s">
        <v>106</v>
      </c>
      <c r="O1810">
        <v>1.5267733537727901</v>
      </c>
      <c r="P1810" t="s">
        <v>690</v>
      </c>
      <c r="Q1810" t="s">
        <v>110</v>
      </c>
      <c r="R1810">
        <v>1.0662848126568001</v>
      </c>
      <c r="S1810" t="s">
        <v>111</v>
      </c>
      <c r="T1810" t="s">
        <v>1076</v>
      </c>
      <c r="U1810">
        <v>1.0568107571335901</v>
      </c>
      <c r="V1810" t="s">
        <v>1077</v>
      </c>
      <c r="W1810" t="s">
        <v>1073</v>
      </c>
      <c r="X1810">
        <v>1.0245044383941999</v>
      </c>
      <c r="Y1810" t="s">
        <v>1074</v>
      </c>
      <c r="Z1810" t="s">
        <v>112</v>
      </c>
      <c r="AA1810">
        <v>0.99373936777646399</v>
      </c>
      <c r="AB1810" t="s">
        <v>1584</v>
      </c>
      <c r="AC1810">
        <v>847427</v>
      </c>
      <c r="AD1810">
        <v>1284029</v>
      </c>
      <c r="AE1810">
        <v>9764572</v>
      </c>
      <c r="AF1810" t="s">
        <v>118</v>
      </c>
      <c r="AH1810" s="41" t="s">
        <v>1819</v>
      </c>
      <c r="AI1810" t="s">
        <v>120</v>
      </c>
      <c r="AJ1810" t="s">
        <v>121</v>
      </c>
      <c r="AK1810" s="32">
        <v>43439</v>
      </c>
      <c r="AL1810" s="32">
        <v>43439</v>
      </c>
      <c r="AM1810">
        <v>35</v>
      </c>
      <c r="AN1810">
        <v>1</v>
      </c>
    </row>
    <row r="1811" spans="1:40" x14ac:dyDescent="0.3">
      <c r="A1811" s="32">
        <v>43404</v>
      </c>
      <c r="B1811">
        <v>111729</v>
      </c>
      <c r="C1811">
        <v>0.127</v>
      </c>
      <c r="D1811" t="s">
        <v>252</v>
      </c>
      <c r="E1811" t="s">
        <v>13</v>
      </c>
      <c r="F1811" t="s">
        <v>204</v>
      </c>
      <c r="G1811">
        <v>0</v>
      </c>
      <c r="H1811">
        <v>0</v>
      </c>
      <c r="I1811">
        <v>0</v>
      </c>
      <c r="J1811">
        <v>1</v>
      </c>
      <c r="K1811" t="s">
        <v>112</v>
      </c>
      <c r="L1811">
        <v>1.65451141466472</v>
      </c>
      <c r="M1811" t="s">
        <v>1583</v>
      </c>
      <c r="N1811" t="s">
        <v>106</v>
      </c>
      <c r="O1811">
        <v>1.5267733537727901</v>
      </c>
      <c r="P1811" t="s">
        <v>690</v>
      </c>
      <c r="Q1811" t="s">
        <v>108</v>
      </c>
      <c r="R1811">
        <v>1.12625407714445</v>
      </c>
      <c r="S1811" t="s">
        <v>109</v>
      </c>
      <c r="T1811" t="s">
        <v>116</v>
      </c>
      <c r="U1811">
        <v>1.11590409523878</v>
      </c>
      <c r="V1811" t="s">
        <v>134</v>
      </c>
      <c r="W1811" t="s">
        <v>110</v>
      </c>
      <c r="X1811">
        <v>1.0662848126568001</v>
      </c>
      <c r="Y1811" t="s">
        <v>111</v>
      </c>
      <c r="Z1811" t="s">
        <v>1076</v>
      </c>
      <c r="AA1811">
        <v>1.0568107571335901</v>
      </c>
      <c r="AB1811" t="s">
        <v>1077</v>
      </c>
      <c r="AC1811">
        <v>846146</v>
      </c>
      <c r="AD1811">
        <v>1281658</v>
      </c>
      <c r="AE1811">
        <v>9372897</v>
      </c>
      <c r="AF1811" t="s">
        <v>118</v>
      </c>
      <c r="AH1811" s="41" t="s">
        <v>1820</v>
      </c>
      <c r="AI1811" t="s">
        <v>120</v>
      </c>
      <c r="AJ1811" t="s">
        <v>121</v>
      </c>
      <c r="AK1811" s="32">
        <v>43437</v>
      </c>
      <c r="AL1811" s="32">
        <v>43437</v>
      </c>
      <c r="AM1811">
        <v>33</v>
      </c>
      <c r="AN1811">
        <v>1</v>
      </c>
    </row>
    <row r="1812" spans="1:40" x14ac:dyDescent="0.3">
      <c r="A1812" s="32">
        <v>43404</v>
      </c>
      <c r="B1812">
        <v>112004</v>
      </c>
      <c r="C1812">
        <v>0.14399999999999999</v>
      </c>
      <c r="D1812" t="s">
        <v>254</v>
      </c>
      <c r="E1812" t="s">
        <v>14</v>
      </c>
      <c r="F1812" t="s">
        <v>368</v>
      </c>
      <c r="G1812">
        <v>0</v>
      </c>
      <c r="H1812">
        <v>1</v>
      </c>
      <c r="I1812">
        <v>0</v>
      </c>
      <c r="J1812">
        <v>0</v>
      </c>
      <c r="K1812" t="s">
        <v>403</v>
      </c>
      <c r="L1812">
        <v>1.8396365157777299</v>
      </c>
      <c r="M1812" t="s">
        <v>608</v>
      </c>
      <c r="N1812" t="s">
        <v>106</v>
      </c>
      <c r="O1812">
        <v>1.5267733537727901</v>
      </c>
      <c r="P1812" t="s">
        <v>690</v>
      </c>
      <c r="Q1812" t="s">
        <v>108</v>
      </c>
      <c r="R1812">
        <v>1.12625407714445</v>
      </c>
      <c r="S1812" t="s">
        <v>109</v>
      </c>
      <c r="T1812" t="s">
        <v>110</v>
      </c>
      <c r="U1812">
        <v>1.0662848126568001</v>
      </c>
      <c r="V1812" t="s">
        <v>111</v>
      </c>
      <c r="W1812" t="s">
        <v>1076</v>
      </c>
      <c r="X1812">
        <v>1.0568107571335901</v>
      </c>
      <c r="Y1812" t="s">
        <v>1077</v>
      </c>
      <c r="Z1812" t="s">
        <v>143</v>
      </c>
      <c r="AA1812">
        <v>1.00319740091302</v>
      </c>
      <c r="AB1812" t="s">
        <v>144</v>
      </c>
      <c r="AC1812">
        <v>844065</v>
      </c>
      <c r="AD1812">
        <v>1278367</v>
      </c>
      <c r="AE1812">
        <v>8057325</v>
      </c>
      <c r="AF1812" t="s">
        <v>118</v>
      </c>
      <c r="AH1812" s="41" t="s">
        <v>1821</v>
      </c>
      <c r="AI1812" t="s">
        <v>120</v>
      </c>
      <c r="AJ1812" t="s">
        <v>121</v>
      </c>
      <c r="AK1812" s="32">
        <v>43431</v>
      </c>
      <c r="AL1812" s="32">
        <v>43431</v>
      </c>
      <c r="AM1812">
        <v>27</v>
      </c>
      <c r="AN1812">
        <v>1</v>
      </c>
    </row>
    <row r="1813" spans="1:40" x14ac:dyDescent="0.3">
      <c r="A1813" s="32">
        <v>43404</v>
      </c>
      <c r="B1813">
        <v>112972</v>
      </c>
      <c r="C1813">
        <v>0.122</v>
      </c>
      <c r="D1813" t="s">
        <v>146</v>
      </c>
      <c r="E1813" t="s">
        <v>25</v>
      </c>
      <c r="F1813" t="s">
        <v>1181</v>
      </c>
      <c r="G1813">
        <v>0</v>
      </c>
      <c r="H1813">
        <v>1</v>
      </c>
      <c r="I1813">
        <v>0</v>
      </c>
      <c r="J1813">
        <v>0</v>
      </c>
      <c r="K1813" t="s">
        <v>106</v>
      </c>
      <c r="L1813">
        <v>1.5267733537727901</v>
      </c>
      <c r="M1813" t="s">
        <v>690</v>
      </c>
      <c r="N1813" t="s">
        <v>112</v>
      </c>
      <c r="O1813">
        <v>1.21074523321936</v>
      </c>
      <c r="P1813" t="s">
        <v>1583</v>
      </c>
      <c r="Q1813" t="s">
        <v>108</v>
      </c>
      <c r="R1813">
        <v>1.12625407714445</v>
      </c>
      <c r="S1813" t="s">
        <v>109</v>
      </c>
      <c r="T1813" t="s">
        <v>116</v>
      </c>
      <c r="U1813">
        <v>1.11590409523878</v>
      </c>
      <c r="V1813" t="s">
        <v>134</v>
      </c>
      <c r="W1813" t="s">
        <v>124</v>
      </c>
      <c r="X1813">
        <v>1.0882273625129699</v>
      </c>
      <c r="Y1813" t="s">
        <v>135</v>
      </c>
      <c r="Z1813" t="s">
        <v>110</v>
      </c>
      <c r="AA1813">
        <v>1.0662848126568001</v>
      </c>
      <c r="AB1813" t="s">
        <v>111</v>
      </c>
      <c r="AN1813">
        <v>521</v>
      </c>
    </row>
    <row r="1814" spans="1:40" x14ac:dyDescent="0.3">
      <c r="A1814" s="32">
        <v>43404</v>
      </c>
      <c r="B1814">
        <v>113133</v>
      </c>
      <c r="C1814">
        <v>0.11899999999999999</v>
      </c>
      <c r="D1814" t="s">
        <v>152</v>
      </c>
      <c r="E1814" t="s">
        <v>19</v>
      </c>
      <c r="F1814" t="s">
        <v>1261</v>
      </c>
      <c r="G1814">
        <v>0</v>
      </c>
      <c r="H1814">
        <v>1</v>
      </c>
      <c r="I1814">
        <v>0</v>
      </c>
      <c r="J1814">
        <v>0</v>
      </c>
      <c r="K1814" t="s">
        <v>403</v>
      </c>
      <c r="L1814">
        <v>1.8396365157777299</v>
      </c>
      <c r="M1814" t="s">
        <v>608</v>
      </c>
      <c r="N1814" t="s">
        <v>106</v>
      </c>
      <c r="O1814">
        <v>1.5267733537727901</v>
      </c>
      <c r="P1814" t="s">
        <v>690</v>
      </c>
      <c r="Q1814" t="s">
        <v>110</v>
      </c>
      <c r="R1814">
        <v>1.0662848126568001</v>
      </c>
      <c r="S1814" t="s">
        <v>111</v>
      </c>
      <c r="T1814" t="s">
        <v>1076</v>
      </c>
      <c r="U1814">
        <v>1.0568107571335901</v>
      </c>
      <c r="V1814" t="s">
        <v>1077</v>
      </c>
      <c r="W1814" t="s">
        <v>143</v>
      </c>
      <c r="X1814">
        <v>1.04323576308217</v>
      </c>
      <c r="Y1814" t="s">
        <v>149</v>
      </c>
      <c r="Z1814" t="s">
        <v>1073</v>
      </c>
      <c r="AA1814">
        <v>1.0245044383941999</v>
      </c>
      <c r="AB1814" t="s">
        <v>1074</v>
      </c>
      <c r="AN1814">
        <v>729</v>
      </c>
    </row>
    <row r="1815" spans="1:40" x14ac:dyDescent="0.3">
      <c r="A1815" s="32">
        <v>43404</v>
      </c>
      <c r="B1815">
        <v>113877</v>
      </c>
      <c r="C1815">
        <v>0.13500000000000001</v>
      </c>
      <c r="D1815" t="s">
        <v>261</v>
      </c>
      <c r="E1815" t="s">
        <v>25</v>
      </c>
      <c r="F1815" t="s">
        <v>1301</v>
      </c>
      <c r="G1815">
        <v>0</v>
      </c>
      <c r="H1815">
        <v>1</v>
      </c>
      <c r="I1815">
        <v>0</v>
      </c>
      <c r="J1815">
        <v>0</v>
      </c>
      <c r="K1815" t="s">
        <v>129</v>
      </c>
      <c r="L1815">
        <v>1.6363594622045099</v>
      </c>
      <c r="M1815" t="s">
        <v>708</v>
      </c>
      <c r="N1815" t="s">
        <v>106</v>
      </c>
      <c r="O1815">
        <v>1.5267733537727901</v>
      </c>
      <c r="P1815" t="s">
        <v>690</v>
      </c>
      <c r="Q1815" t="s">
        <v>124</v>
      </c>
      <c r="R1815">
        <v>1.0882273625129699</v>
      </c>
      <c r="S1815" t="s">
        <v>135</v>
      </c>
      <c r="T1815" t="s">
        <v>110</v>
      </c>
      <c r="U1815">
        <v>1.0662848126568001</v>
      </c>
      <c r="V1815" t="s">
        <v>111</v>
      </c>
      <c r="W1815" t="s">
        <v>1076</v>
      </c>
      <c r="X1815">
        <v>1.0568107571335901</v>
      </c>
      <c r="Y1815" t="s">
        <v>1077</v>
      </c>
      <c r="Z1815" t="s">
        <v>143</v>
      </c>
      <c r="AA1815">
        <v>1.04323576308217</v>
      </c>
      <c r="AB1815" t="s">
        <v>149</v>
      </c>
      <c r="AN1815">
        <v>402</v>
      </c>
    </row>
    <row r="1816" spans="1:40" x14ac:dyDescent="0.3">
      <c r="A1816" s="32">
        <v>43404</v>
      </c>
      <c r="B1816">
        <v>114261</v>
      </c>
      <c r="C1816">
        <v>0.115</v>
      </c>
      <c r="D1816" t="s">
        <v>230</v>
      </c>
      <c r="E1816" t="s">
        <v>30</v>
      </c>
      <c r="F1816" t="s">
        <v>1256</v>
      </c>
      <c r="G1816">
        <v>0</v>
      </c>
      <c r="H1816">
        <v>1</v>
      </c>
      <c r="I1816">
        <v>0</v>
      </c>
      <c r="J1816">
        <v>0</v>
      </c>
      <c r="K1816" t="s">
        <v>403</v>
      </c>
      <c r="L1816">
        <v>1.8396365157777299</v>
      </c>
      <c r="M1816" t="s">
        <v>608</v>
      </c>
      <c r="N1816" t="s">
        <v>106</v>
      </c>
      <c r="O1816">
        <v>1.55325081796186</v>
      </c>
      <c r="P1816" t="s">
        <v>698</v>
      </c>
      <c r="Q1816" t="s">
        <v>110</v>
      </c>
      <c r="R1816">
        <v>1.0662848126568001</v>
      </c>
      <c r="S1816" t="s">
        <v>111</v>
      </c>
      <c r="T1816" t="s">
        <v>129</v>
      </c>
      <c r="U1816">
        <v>1.03170504820927</v>
      </c>
      <c r="V1816" t="s">
        <v>891</v>
      </c>
      <c r="W1816" t="s">
        <v>1076</v>
      </c>
      <c r="X1816">
        <v>0.96773565000357498</v>
      </c>
      <c r="Y1816" t="s">
        <v>1092</v>
      </c>
      <c r="Z1816" t="s">
        <v>108</v>
      </c>
      <c r="AA1816">
        <v>0.966565678158949</v>
      </c>
      <c r="AB1816" t="s">
        <v>946</v>
      </c>
      <c r="AC1816">
        <v>841482</v>
      </c>
      <c r="AD1816">
        <v>1274534</v>
      </c>
      <c r="AE1816">
        <v>8743171</v>
      </c>
      <c r="AF1816" t="s">
        <v>118</v>
      </c>
      <c r="AH1816" s="41" t="s">
        <v>1822</v>
      </c>
      <c r="AI1816" t="s">
        <v>151</v>
      </c>
      <c r="AJ1816" t="s">
        <v>121</v>
      </c>
      <c r="AK1816" s="32">
        <v>43423</v>
      </c>
      <c r="AL1816" s="32">
        <v>43423</v>
      </c>
      <c r="AM1816">
        <v>19</v>
      </c>
      <c r="AN1816">
        <v>1</v>
      </c>
    </row>
    <row r="1817" spans="1:40" x14ac:dyDescent="0.3">
      <c r="A1817" s="32">
        <v>43404</v>
      </c>
      <c r="B1817">
        <v>115594</v>
      </c>
      <c r="C1817">
        <v>0.122</v>
      </c>
      <c r="D1817" t="s">
        <v>382</v>
      </c>
      <c r="E1817" t="s">
        <v>22</v>
      </c>
      <c r="F1817" t="s">
        <v>1550</v>
      </c>
      <c r="G1817">
        <v>0</v>
      </c>
      <c r="H1817">
        <v>1</v>
      </c>
      <c r="I1817">
        <v>0</v>
      </c>
      <c r="J1817">
        <v>0</v>
      </c>
      <c r="K1817" t="s">
        <v>129</v>
      </c>
      <c r="L1817">
        <v>1.6363594622045099</v>
      </c>
      <c r="M1817" t="s">
        <v>708</v>
      </c>
      <c r="N1817" t="s">
        <v>106</v>
      </c>
      <c r="O1817">
        <v>1.5267733537727901</v>
      </c>
      <c r="P1817" t="s">
        <v>690</v>
      </c>
      <c r="Q1817" t="s">
        <v>110</v>
      </c>
      <c r="R1817">
        <v>1.0662848126568001</v>
      </c>
      <c r="S1817" t="s">
        <v>111</v>
      </c>
      <c r="T1817" t="s">
        <v>1076</v>
      </c>
      <c r="U1817">
        <v>1.0568107571335901</v>
      </c>
      <c r="V1817" t="s">
        <v>1077</v>
      </c>
      <c r="W1817" t="s">
        <v>143</v>
      </c>
      <c r="X1817">
        <v>1.04323576308217</v>
      </c>
      <c r="Y1817" t="s">
        <v>149</v>
      </c>
      <c r="Z1817" t="s">
        <v>403</v>
      </c>
      <c r="AA1817">
        <v>0.97956923800433404</v>
      </c>
      <c r="AB1817" t="s">
        <v>404</v>
      </c>
      <c r="AC1817">
        <v>854209</v>
      </c>
      <c r="AD1817">
        <v>1296541</v>
      </c>
      <c r="AE1817">
        <v>8074098</v>
      </c>
      <c r="AF1817" t="s">
        <v>118</v>
      </c>
      <c r="AH1817" s="41" t="s">
        <v>1823</v>
      </c>
      <c r="AI1817" t="s">
        <v>151</v>
      </c>
      <c r="AJ1817" t="s">
        <v>121</v>
      </c>
      <c r="AK1817" s="32">
        <v>43455</v>
      </c>
      <c r="AL1817" s="32">
        <v>43455</v>
      </c>
      <c r="AM1817">
        <v>51</v>
      </c>
      <c r="AN1817">
        <v>1</v>
      </c>
    </row>
    <row r="1818" spans="1:40" x14ac:dyDescent="0.3">
      <c r="A1818" s="32">
        <v>43404</v>
      </c>
      <c r="B1818">
        <v>116426</v>
      </c>
      <c r="C1818">
        <v>0.129</v>
      </c>
      <c r="D1818" t="s">
        <v>356</v>
      </c>
      <c r="E1818" t="s">
        <v>25</v>
      </c>
      <c r="F1818" t="s">
        <v>1295</v>
      </c>
      <c r="G1818">
        <v>0</v>
      </c>
      <c r="H1818">
        <v>1</v>
      </c>
      <c r="I1818">
        <v>0</v>
      </c>
      <c r="J1818">
        <v>0</v>
      </c>
      <c r="K1818" t="s">
        <v>143</v>
      </c>
      <c r="L1818">
        <v>2.10707170174586</v>
      </c>
      <c r="M1818" t="s">
        <v>171</v>
      </c>
      <c r="N1818" t="s">
        <v>106</v>
      </c>
      <c r="O1818">
        <v>1.5267733537727901</v>
      </c>
      <c r="P1818" t="s">
        <v>690</v>
      </c>
      <c r="Q1818" t="s">
        <v>129</v>
      </c>
      <c r="R1818">
        <v>1.12931974425753</v>
      </c>
      <c r="S1818" t="s">
        <v>907</v>
      </c>
      <c r="T1818" t="s">
        <v>110</v>
      </c>
      <c r="U1818">
        <v>1.0662848126568001</v>
      </c>
      <c r="V1818" t="s">
        <v>111</v>
      </c>
      <c r="W1818" t="s">
        <v>403</v>
      </c>
      <c r="X1818">
        <v>0.97956923800433404</v>
      </c>
      <c r="Y1818" t="s">
        <v>404</v>
      </c>
      <c r="Z1818" t="s">
        <v>1076</v>
      </c>
      <c r="AA1818">
        <v>0.96773565000357498</v>
      </c>
      <c r="AB1818" t="s">
        <v>1092</v>
      </c>
      <c r="AC1818">
        <v>849123</v>
      </c>
      <c r="AD1818">
        <v>1287384</v>
      </c>
      <c r="AE1818">
        <v>8901811</v>
      </c>
      <c r="AF1818" t="s">
        <v>118</v>
      </c>
      <c r="AH1818" s="41" t="s">
        <v>1824</v>
      </c>
      <c r="AI1818" t="s">
        <v>120</v>
      </c>
      <c r="AJ1818" t="s">
        <v>121</v>
      </c>
      <c r="AK1818" s="32">
        <v>43445</v>
      </c>
      <c r="AL1818" s="32">
        <v>43445</v>
      </c>
      <c r="AM1818">
        <v>41</v>
      </c>
      <c r="AN1818">
        <v>1</v>
      </c>
    </row>
    <row r="1819" spans="1:40" x14ac:dyDescent="0.3">
      <c r="A1819" s="32">
        <v>43404</v>
      </c>
      <c r="B1819">
        <v>116528</v>
      </c>
      <c r="C1819">
        <v>0.122</v>
      </c>
      <c r="D1819" t="s">
        <v>104</v>
      </c>
      <c r="E1819" t="s">
        <v>16</v>
      </c>
      <c r="F1819" t="s">
        <v>1312</v>
      </c>
      <c r="G1819">
        <v>0</v>
      </c>
      <c r="H1819">
        <v>1</v>
      </c>
      <c r="I1819">
        <v>0</v>
      </c>
      <c r="J1819">
        <v>0</v>
      </c>
      <c r="K1819" t="s">
        <v>106</v>
      </c>
      <c r="L1819">
        <v>1.5267733537727901</v>
      </c>
      <c r="M1819" t="s">
        <v>690</v>
      </c>
      <c r="N1819" t="s">
        <v>129</v>
      </c>
      <c r="O1819">
        <v>1.2030725316672199</v>
      </c>
      <c r="P1819" t="s">
        <v>169</v>
      </c>
      <c r="Q1819" t="s">
        <v>110</v>
      </c>
      <c r="R1819">
        <v>1.0662848126568001</v>
      </c>
      <c r="S1819" t="s">
        <v>111</v>
      </c>
      <c r="T1819" t="s">
        <v>143</v>
      </c>
      <c r="U1819">
        <v>1.04323576308217</v>
      </c>
      <c r="V1819" t="s">
        <v>149</v>
      </c>
      <c r="W1819" t="s">
        <v>1073</v>
      </c>
      <c r="X1819">
        <v>1.0245044383941999</v>
      </c>
      <c r="Y1819" t="s">
        <v>1074</v>
      </c>
      <c r="Z1819" t="s">
        <v>403</v>
      </c>
      <c r="AA1819">
        <v>0.97956923800433404</v>
      </c>
      <c r="AB1819" t="s">
        <v>404</v>
      </c>
      <c r="AC1819">
        <v>852698</v>
      </c>
      <c r="AD1819">
        <v>1294402</v>
      </c>
      <c r="AE1819">
        <v>9372962</v>
      </c>
      <c r="AF1819" t="s">
        <v>118</v>
      </c>
      <c r="AH1819" s="41" t="s">
        <v>1825</v>
      </c>
      <c r="AI1819" t="s">
        <v>200</v>
      </c>
      <c r="AJ1819" t="s">
        <v>121</v>
      </c>
      <c r="AK1819" s="32">
        <v>43454</v>
      </c>
      <c r="AL1819" s="32">
        <v>43454</v>
      </c>
      <c r="AM1819">
        <v>50</v>
      </c>
      <c r="AN1819">
        <v>1</v>
      </c>
    </row>
    <row r="1820" spans="1:40" x14ac:dyDescent="0.3">
      <c r="A1820" s="32">
        <v>43404</v>
      </c>
      <c r="B1820">
        <v>117034</v>
      </c>
      <c r="C1820">
        <v>0.14299999999999999</v>
      </c>
      <c r="D1820" t="s">
        <v>230</v>
      </c>
      <c r="E1820" t="s">
        <v>13</v>
      </c>
      <c r="F1820" t="s">
        <v>128</v>
      </c>
      <c r="G1820">
        <v>0</v>
      </c>
      <c r="H1820">
        <v>1</v>
      </c>
      <c r="I1820">
        <v>0</v>
      </c>
      <c r="J1820">
        <v>0</v>
      </c>
      <c r="K1820" t="s">
        <v>403</v>
      </c>
      <c r="L1820">
        <v>1.8396365157777299</v>
      </c>
      <c r="M1820" t="s">
        <v>608</v>
      </c>
      <c r="N1820" t="s">
        <v>106</v>
      </c>
      <c r="O1820">
        <v>1.5267733537727901</v>
      </c>
      <c r="P1820" t="s">
        <v>690</v>
      </c>
      <c r="Q1820" t="s">
        <v>110</v>
      </c>
      <c r="R1820">
        <v>1.0662848126568001</v>
      </c>
      <c r="S1820" t="s">
        <v>111</v>
      </c>
      <c r="T1820" t="s">
        <v>143</v>
      </c>
      <c r="U1820">
        <v>1.04323576308217</v>
      </c>
      <c r="V1820" t="s">
        <v>149</v>
      </c>
      <c r="W1820" t="s">
        <v>1073</v>
      </c>
      <c r="X1820">
        <v>1.0245044383941999</v>
      </c>
      <c r="Y1820" t="s">
        <v>1074</v>
      </c>
      <c r="Z1820" t="s">
        <v>112</v>
      </c>
      <c r="AA1820">
        <v>0.99373936777646399</v>
      </c>
      <c r="AB1820" t="s">
        <v>1584</v>
      </c>
      <c r="AC1820">
        <v>853485</v>
      </c>
      <c r="AD1820">
        <v>1295603</v>
      </c>
      <c r="AE1820">
        <v>2819936</v>
      </c>
      <c r="AF1820" t="s">
        <v>118</v>
      </c>
      <c r="AH1820" s="41" t="s">
        <v>1826</v>
      </c>
      <c r="AI1820" t="s">
        <v>200</v>
      </c>
      <c r="AJ1820" t="s">
        <v>121</v>
      </c>
      <c r="AK1820" s="32">
        <v>43455</v>
      </c>
      <c r="AL1820" s="32">
        <v>43455</v>
      </c>
      <c r="AM1820">
        <v>51</v>
      </c>
      <c r="AN1820">
        <v>1</v>
      </c>
    </row>
    <row r="1821" spans="1:40" ht="31.5" x14ac:dyDescent="0.3">
      <c r="A1821" s="32">
        <v>43404</v>
      </c>
      <c r="B1821">
        <v>117300</v>
      </c>
      <c r="C1821">
        <v>0.13100000000000001</v>
      </c>
      <c r="D1821" t="s">
        <v>221</v>
      </c>
      <c r="E1821" t="s">
        <v>31</v>
      </c>
      <c r="F1821" t="s">
        <v>1373</v>
      </c>
      <c r="G1821">
        <v>0</v>
      </c>
      <c r="H1821">
        <v>1</v>
      </c>
      <c r="I1821">
        <v>0</v>
      </c>
      <c r="J1821">
        <v>0</v>
      </c>
      <c r="K1821" t="s">
        <v>403</v>
      </c>
      <c r="L1821">
        <v>1.8396365157777299</v>
      </c>
      <c r="M1821" t="s">
        <v>608</v>
      </c>
      <c r="N1821" t="s">
        <v>106</v>
      </c>
      <c r="O1821">
        <v>1.5267733537727901</v>
      </c>
      <c r="P1821" t="s">
        <v>690</v>
      </c>
      <c r="Q1821" t="s">
        <v>110</v>
      </c>
      <c r="R1821">
        <v>1.0662848126568001</v>
      </c>
      <c r="S1821" t="s">
        <v>111</v>
      </c>
      <c r="T1821" t="s">
        <v>1076</v>
      </c>
      <c r="U1821">
        <v>1.0568107571335901</v>
      </c>
      <c r="V1821" t="s">
        <v>1077</v>
      </c>
      <c r="W1821" t="s">
        <v>1073</v>
      </c>
      <c r="X1821">
        <v>1.0245044383941999</v>
      </c>
      <c r="Y1821" t="s">
        <v>1074</v>
      </c>
      <c r="Z1821" t="s">
        <v>112</v>
      </c>
      <c r="AA1821">
        <v>0.97743419130142795</v>
      </c>
      <c r="AB1821" t="s">
        <v>1584</v>
      </c>
      <c r="AC1821">
        <v>848363</v>
      </c>
      <c r="AD1821">
        <v>1285710</v>
      </c>
      <c r="AE1821">
        <v>9284985</v>
      </c>
      <c r="AF1821" t="s">
        <v>118</v>
      </c>
      <c r="AH1821" s="41" t="s">
        <v>1827</v>
      </c>
      <c r="AI1821" t="s">
        <v>120</v>
      </c>
      <c r="AJ1821" t="s">
        <v>121</v>
      </c>
      <c r="AK1821" s="32">
        <v>43441</v>
      </c>
      <c r="AL1821" s="32">
        <v>43441</v>
      </c>
      <c r="AM1821">
        <v>37</v>
      </c>
      <c r="AN1821">
        <v>1</v>
      </c>
    </row>
    <row r="1822" spans="1:40" x14ac:dyDescent="0.3">
      <c r="A1822" s="32">
        <v>43404</v>
      </c>
      <c r="B1822">
        <v>117382</v>
      </c>
      <c r="C1822">
        <v>0.11700000000000001</v>
      </c>
      <c r="D1822" t="s">
        <v>468</v>
      </c>
      <c r="E1822" t="s">
        <v>19</v>
      </c>
      <c r="F1822" t="s">
        <v>1249</v>
      </c>
      <c r="G1822">
        <v>0</v>
      </c>
      <c r="H1822">
        <v>1</v>
      </c>
      <c r="I1822">
        <v>0</v>
      </c>
      <c r="J1822">
        <v>0</v>
      </c>
      <c r="K1822" t="s">
        <v>106</v>
      </c>
      <c r="L1822">
        <v>1.55325081796186</v>
      </c>
      <c r="M1822" t="s">
        <v>698</v>
      </c>
      <c r="N1822" t="s">
        <v>112</v>
      </c>
      <c r="O1822">
        <v>1.4733145347154399</v>
      </c>
      <c r="P1822" t="s">
        <v>1583</v>
      </c>
      <c r="Q1822" t="s">
        <v>108</v>
      </c>
      <c r="R1822">
        <v>1.12625407714445</v>
      </c>
      <c r="S1822" t="s">
        <v>109</v>
      </c>
      <c r="T1822" t="s">
        <v>116</v>
      </c>
      <c r="U1822">
        <v>1.11590409523878</v>
      </c>
      <c r="V1822" t="s">
        <v>134</v>
      </c>
      <c r="W1822" t="s">
        <v>110</v>
      </c>
      <c r="X1822">
        <v>1.0662848126568001</v>
      </c>
      <c r="Y1822" t="s">
        <v>111</v>
      </c>
      <c r="Z1822" t="s">
        <v>1076</v>
      </c>
      <c r="AA1822">
        <v>1.0568107571335901</v>
      </c>
      <c r="AB1822" t="s">
        <v>1077</v>
      </c>
      <c r="AN1822">
        <v>404</v>
      </c>
    </row>
    <row r="1823" spans="1:40" x14ac:dyDescent="0.3">
      <c r="A1823" s="32">
        <v>43404</v>
      </c>
      <c r="B1823">
        <v>118222</v>
      </c>
      <c r="C1823">
        <v>0.122</v>
      </c>
      <c r="D1823" t="s">
        <v>230</v>
      </c>
      <c r="E1823" t="s">
        <v>29</v>
      </c>
      <c r="F1823" t="s">
        <v>1205</v>
      </c>
      <c r="G1823">
        <v>0</v>
      </c>
      <c r="H1823">
        <v>1</v>
      </c>
      <c r="I1823">
        <v>0</v>
      </c>
      <c r="J1823">
        <v>0</v>
      </c>
      <c r="K1823" t="s">
        <v>403</v>
      </c>
      <c r="L1823">
        <v>1.8396365157777299</v>
      </c>
      <c r="M1823" t="s">
        <v>608</v>
      </c>
      <c r="N1823" t="s">
        <v>106</v>
      </c>
      <c r="O1823">
        <v>1.5267733537727901</v>
      </c>
      <c r="P1823" t="s">
        <v>690</v>
      </c>
      <c r="Q1823" t="s">
        <v>124</v>
      </c>
      <c r="R1823">
        <v>1.0882273625129699</v>
      </c>
      <c r="S1823" t="s">
        <v>135</v>
      </c>
      <c r="T1823" t="s">
        <v>110</v>
      </c>
      <c r="U1823">
        <v>1.0662848126568001</v>
      </c>
      <c r="V1823" t="s">
        <v>111</v>
      </c>
      <c r="W1823" t="s">
        <v>1073</v>
      </c>
      <c r="X1823">
        <v>1.0245044383941999</v>
      </c>
      <c r="Y1823" t="s">
        <v>1074</v>
      </c>
      <c r="Z1823" t="s">
        <v>143</v>
      </c>
      <c r="AA1823">
        <v>1.00319740091302</v>
      </c>
      <c r="AB1823" t="s">
        <v>144</v>
      </c>
      <c r="AC1823">
        <v>852284</v>
      </c>
      <c r="AD1823">
        <v>1293842</v>
      </c>
      <c r="AE1823">
        <v>2813749</v>
      </c>
      <c r="AF1823" t="s">
        <v>118</v>
      </c>
      <c r="AH1823" s="41" t="s">
        <v>1828</v>
      </c>
      <c r="AI1823" t="s">
        <v>151</v>
      </c>
      <c r="AJ1823" t="s">
        <v>121</v>
      </c>
      <c r="AK1823" s="32">
        <v>43454</v>
      </c>
      <c r="AL1823" s="32">
        <v>43454</v>
      </c>
      <c r="AM1823">
        <v>50</v>
      </c>
      <c r="AN1823">
        <v>1</v>
      </c>
    </row>
    <row r="1824" spans="1:40" x14ac:dyDescent="0.3">
      <c r="A1824" s="32">
        <v>43404</v>
      </c>
      <c r="B1824">
        <v>118249</v>
      </c>
      <c r="C1824">
        <v>0.12</v>
      </c>
      <c r="D1824" t="s">
        <v>356</v>
      </c>
      <c r="E1824" t="s">
        <v>34</v>
      </c>
      <c r="F1824" t="s">
        <v>1590</v>
      </c>
      <c r="G1824">
        <v>0</v>
      </c>
      <c r="H1824">
        <v>1</v>
      </c>
      <c r="I1824">
        <v>0</v>
      </c>
      <c r="J1824">
        <v>0</v>
      </c>
      <c r="K1824" t="s">
        <v>403</v>
      </c>
      <c r="L1824">
        <v>1.8396365157777299</v>
      </c>
      <c r="M1824" t="s">
        <v>608</v>
      </c>
      <c r="N1824" t="s">
        <v>108</v>
      </c>
      <c r="O1824">
        <v>1.12625407714445</v>
      </c>
      <c r="P1824" t="s">
        <v>109</v>
      </c>
      <c r="Q1824" t="s">
        <v>116</v>
      </c>
      <c r="R1824">
        <v>1.11590409523878</v>
      </c>
      <c r="S1824" t="s">
        <v>134</v>
      </c>
      <c r="T1824" t="s">
        <v>110</v>
      </c>
      <c r="U1824">
        <v>1.0662848126568001</v>
      </c>
      <c r="V1824" t="s">
        <v>111</v>
      </c>
      <c r="W1824" t="s">
        <v>1076</v>
      </c>
      <c r="X1824">
        <v>1.0568107571335901</v>
      </c>
      <c r="Y1824" t="s">
        <v>1077</v>
      </c>
      <c r="Z1824" t="s">
        <v>1073</v>
      </c>
      <c r="AA1824">
        <v>1.0245044383941999</v>
      </c>
      <c r="AB1824" t="s">
        <v>1074</v>
      </c>
      <c r="AN1824">
        <v>617</v>
      </c>
    </row>
    <row r="1825" spans="1:40" x14ac:dyDescent="0.3">
      <c r="A1825" s="32">
        <v>43404</v>
      </c>
      <c r="B1825">
        <v>118405</v>
      </c>
      <c r="C1825">
        <v>0.122</v>
      </c>
      <c r="D1825" t="s">
        <v>347</v>
      </c>
      <c r="E1825" t="s">
        <v>33</v>
      </c>
      <c r="F1825" t="s">
        <v>1346</v>
      </c>
      <c r="G1825">
        <v>0</v>
      </c>
      <c r="H1825">
        <v>1</v>
      </c>
      <c r="I1825">
        <v>0</v>
      </c>
      <c r="J1825">
        <v>0</v>
      </c>
      <c r="K1825" t="s">
        <v>143</v>
      </c>
      <c r="L1825">
        <v>2.10707170174586</v>
      </c>
      <c r="M1825" t="s">
        <v>171</v>
      </c>
      <c r="N1825" t="s">
        <v>106</v>
      </c>
      <c r="O1825">
        <v>1.5267733537727901</v>
      </c>
      <c r="P1825" t="s">
        <v>690</v>
      </c>
      <c r="Q1825" t="s">
        <v>129</v>
      </c>
      <c r="R1825">
        <v>1.12931974425753</v>
      </c>
      <c r="S1825" t="s">
        <v>907</v>
      </c>
      <c r="T1825" t="s">
        <v>110</v>
      </c>
      <c r="U1825">
        <v>1.0662848126568001</v>
      </c>
      <c r="V1825" t="s">
        <v>111</v>
      </c>
      <c r="W1825" t="s">
        <v>1076</v>
      </c>
      <c r="X1825">
        <v>1.0568107571335901</v>
      </c>
      <c r="Y1825" t="s">
        <v>1077</v>
      </c>
      <c r="Z1825" t="s">
        <v>403</v>
      </c>
      <c r="AA1825">
        <v>0.97956923800433404</v>
      </c>
      <c r="AB1825" t="s">
        <v>404</v>
      </c>
      <c r="AN1825">
        <v>9</v>
      </c>
    </row>
    <row r="1826" spans="1:40" x14ac:dyDescent="0.3">
      <c r="A1826" s="32">
        <v>43404</v>
      </c>
      <c r="B1826">
        <v>118413</v>
      </c>
      <c r="C1826">
        <v>0.124</v>
      </c>
      <c r="E1826" t="s">
        <v>34</v>
      </c>
      <c r="F1826" t="s">
        <v>1829</v>
      </c>
      <c r="G1826">
        <v>0</v>
      </c>
      <c r="H1826">
        <v>1</v>
      </c>
      <c r="I1826">
        <v>0</v>
      </c>
      <c r="J1826">
        <v>0</v>
      </c>
      <c r="K1826" t="s">
        <v>106</v>
      </c>
      <c r="L1826">
        <v>2.79676223616134</v>
      </c>
      <c r="M1826" t="s">
        <v>702</v>
      </c>
      <c r="N1826" t="s">
        <v>129</v>
      </c>
      <c r="O1826">
        <v>1.12931974425753</v>
      </c>
      <c r="P1826" t="s">
        <v>907</v>
      </c>
      <c r="Q1826" t="s">
        <v>116</v>
      </c>
      <c r="R1826">
        <v>1.11590409523878</v>
      </c>
      <c r="S1826" t="s">
        <v>134</v>
      </c>
      <c r="T1826" t="s">
        <v>124</v>
      </c>
      <c r="U1826">
        <v>1.0882273625129699</v>
      </c>
      <c r="V1826" t="s">
        <v>135</v>
      </c>
      <c r="W1826" t="s">
        <v>110</v>
      </c>
      <c r="X1826">
        <v>1.0662848126568001</v>
      </c>
      <c r="Y1826" t="s">
        <v>111</v>
      </c>
      <c r="Z1826" t="s">
        <v>143</v>
      </c>
      <c r="AA1826">
        <v>1.00319740091302</v>
      </c>
      <c r="AB1826" t="s">
        <v>144</v>
      </c>
      <c r="AN1826">
        <v>618</v>
      </c>
    </row>
    <row r="1827" spans="1:40" x14ac:dyDescent="0.3">
      <c r="A1827" s="32">
        <v>43404</v>
      </c>
      <c r="B1827">
        <v>118512</v>
      </c>
      <c r="C1827">
        <v>0.115</v>
      </c>
      <c r="D1827" t="s">
        <v>468</v>
      </c>
      <c r="E1827" t="s">
        <v>31</v>
      </c>
      <c r="F1827" t="s">
        <v>1237</v>
      </c>
      <c r="G1827">
        <v>0</v>
      </c>
      <c r="H1827">
        <v>1</v>
      </c>
      <c r="I1827">
        <v>0</v>
      </c>
      <c r="J1827">
        <v>0</v>
      </c>
      <c r="K1827" t="s">
        <v>106</v>
      </c>
      <c r="L1827">
        <v>1.5267733537727901</v>
      </c>
      <c r="M1827" t="s">
        <v>690</v>
      </c>
      <c r="N1827" t="s">
        <v>129</v>
      </c>
      <c r="O1827">
        <v>1.2030725316672199</v>
      </c>
      <c r="P1827" t="s">
        <v>169</v>
      </c>
      <c r="Q1827" t="s">
        <v>116</v>
      </c>
      <c r="R1827">
        <v>1.11590409523878</v>
      </c>
      <c r="S1827" t="s">
        <v>134</v>
      </c>
      <c r="T1827" t="s">
        <v>110</v>
      </c>
      <c r="U1827">
        <v>1.0662848126568001</v>
      </c>
      <c r="V1827" t="s">
        <v>111</v>
      </c>
      <c r="W1827" t="s">
        <v>1076</v>
      </c>
      <c r="X1827">
        <v>1.0568107571335901</v>
      </c>
      <c r="Y1827" t="s">
        <v>1077</v>
      </c>
      <c r="Z1827" t="s">
        <v>143</v>
      </c>
      <c r="AA1827">
        <v>1.04323576308217</v>
      </c>
      <c r="AB1827" t="s">
        <v>149</v>
      </c>
      <c r="AC1827">
        <v>848271</v>
      </c>
      <c r="AD1827">
        <v>1285498</v>
      </c>
      <c r="AE1827">
        <v>8912214</v>
      </c>
      <c r="AF1827" t="s">
        <v>118</v>
      </c>
      <c r="AH1827" s="42">
        <v>43395.444444444445</v>
      </c>
      <c r="AI1827" t="s">
        <v>158</v>
      </c>
      <c r="AJ1827" t="s">
        <v>121</v>
      </c>
      <c r="AK1827" s="32">
        <v>43440</v>
      </c>
      <c r="AL1827" s="32">
        <v>43440</v>
      </c>
      <c r="AM1827">
        <v>36</v>
      </c>
      <c r="AN1827">
        <v>1</v>
      </c>
    </row>
    <row r="1828" spans="1:40" x14ac:dyDescent="0.3">
      <c r="A1828" s="32">
        <v>43404</v>
      </c>
      <c r="B1828">
        <v>118613</v>
      </c>
      <c r="C1828">
        <v>0.14899999999999999</v>
      </c>
      <c r="D1828" t="s">
        <v>164</v>
      </c>
      <c r="E1828" t="s">
        <v>29</v>
      </c>
      <c r="F1828" t="s">
        <v>1830</v>
      </c>
      <c r="G1828">
        <v>0</v>
      </c>
      <c r="H1828">
        <v>1</v>
      </c>
      <c r="I1828">
        <v>0</v>
      </c>
      <c r="J1828">
        <v>0</v>
      </c>
      <c r="K1828" t="s">
        <v>106</v>
      </c>
      <c r="L1828">
        <v>2.79676223616134</v>
      </c>
      <c r="M1828" t="s">
        <v>702</v>
      </c>
      <c r="N1828" t="s">
        <v>108</v>
      </c>
      <c r="O1828">
        <v>1.12625407714445</v>
      </c>
      <c r="P1828" t="s">
        <v>109</v>
      </c>
      <c r="Q1828" t="s">
        <v>124</v>
      </c>
      <c r="R1828">
        <v>1.0882273625129699</v>
      </c>
      <c r="S1828" t="s">
        <v>135</v>
      </c>
      <c r="T1828" t="s">
        <v>110</v>
      </c>
      <c r="U1828">
        <v>1.0662848126568001</v>
      </c>
      <c r="V1828" t="s">
        <v>111</v>
      </c>
      <c r="W1828" t="s">
        <v>1076</v>
      </c>
      <c r="X1828">
        <v>1.0568107571335901</v>
      </c>
      <c r="Y1828" t="s">
        <v>1077</v>
      </c>
      <c r="Z1828" t="s">
        <v>143</v>
      </c>
      <c r="AA1828">
        <v>1.04323576308217</v>
      </c>
      <c r="AB1828" t="s">
        <v>149</v>
      </c>
      <c r="AN1828">
        <v>775</v>
      </c>
    </row>
    <row r="1829" spans="1:40" x14ac:dyDescent="0.3">
      <c r="A1829" s="32">
        <v>43404</v>
      </c>
      <c r="B1829">
        <v>118759</v>
      </c>
      <c r="C1829">
        <v>0.15</v>
      </c>
      <c r="D1829" t="s">
        <v>277</v>
      </c>
      <c r="E1829" t="s">
        <v>33</v>
      </c>
      <c r="F1829" t="s">
        <v>1321</v>
      </c>
      <c r="G1829">
        <v>0</v>
      </c>
      <c r="H1829">
        <v>1</v>
      </c>
      <c r="I1829">
        <v>0</v>
      </c>
      <c r="J1829">
        <v>0</v>
      </c>
      <c r="K1829" t="s">
        <v>106</v>
      </c>
      <c r="L1829">
        <v>2.79676223616134</v>
      </c>
      <c r="M1829" t="s">
        <v>702</v>
      </c>
      <c r="N1829" t="s">
        <v>108</v>
      </c>
      <c r="O1829">
        <v>1.12625407714445</v>
      </c>
      <c r="P1829" t="s">
        <v>109</v>
      </c>
      <c r="Q1829" t="s">
        <v>116</v>
      </c>
      <c r="R1829">
        <v>1.11590409523878</v>
      </c>
      <c r="S1829" t="s">
        <v>134</v>
      </c>
      <c r="T1829" t="s">
        <v>124</v>
      </c>
      <c r="U1829">
        <v>1.0882273625129699</v>
      </c>
      <c r="V1829" t="s">
        <v>135</v>
      </c>
      <c r="W1829" t="s">
        <v>110</v>
      </c>
      <c r="X1829">
        <v>1.0662848126568001</v>
      </c>
      <c r="Y1829" t="s">
        <v>111</v>
      </c>
      <c r="Z1829" t="s">
        <v>1076</v>
      </c>
      <c r="AA1829">
        <v>1.0568107571335901</v>
      </c>
      <c r="AB1829" t="s">
        <v>1077</v>
      </c>
      <c r="AN1829">
        <v>758</v>
      </c>
    </row>
    <row r="1830" spans="1:40" ht="47.25" x14ac:dyDescent="0.3">
      <c r="A1830" s="32">
        <v>43404</v>
      </c>
      <c r="B1830">
        <v>118941</v>
      </c>
      <c r="C1830">
        <v>0.13600000000000001</v>
      </c>
      <c r="D1830" t="s">
        <v>458</v>
      </c>
      <c r="E1830" t="s">
        <v>32</v>
      </c>
      <c r="F1830" t="s">
        <v>1177</v>
      </c>
      <c r="G1830">
        <v>0</v>
      </c>
      <c r="H1830">
        <v>1</v>
      </c>
      <c r="I1830">
        <v>0</v>
      </c>
      <c r="J1830">
        <v>0</v>
      </c>
      <c r="K1830" t="s">
        <v>403</v>
      </c>
      <c r="L1830">
        <v>1.8396365157777299</v>
      </c>
      <c r="M1830" t="s">
        <v>608</v>
      </c>
      <c r="N1830" t="s">
        <v>106</v>
      </c>
      <c r="O1830">
        <v>1.5267733537727901</v>
      </c>
      <c r="P1830" t="s">
        <v>690</v>
      </c>
      <c r="Q1830" t="s">
        <v>124</v>
      </c>
      <c r="R1830">
        <v>1.0882273625129699</v>
      </c>
      <c r="S1830" t="s">
        <v>135</v>
      </c>
      <c r="T1830" t="s">
        <v>110</v>
      </c>
      <c r="U1830">
        <v>1.0662848126568001</v>
      </c>
      <c r="V1830" t="s">
        <v>111</v>
      </c>
      <c r="W1830" t="s">
        <v>1076</v>
      </c>
      <c r="X1830">
        <v>1.0568107571335901</v>
      </c>
      <c r="Y1830" t="s">
        <v>1077</v>
      </c>
      <c r="Z1830" t="s">
        <v>1073</v>
      </c>
      <c r="AA1830">
        <v>1.0245044383941999</v>
      </c>
      <c r="AB1830" t="s">
        <v>1074</v>
      </c>
      <c r="AC1830">
        <v>846630</v>
      </c>
      <c r="AD1830">
        <v>1282573</v>
      </c>
      <c r="AE1830">
        <v>9839200</v>
      </c>
      <c r="AF1830" t="s">
        <v>118</v>
      </c>
      <c r="AH1830" s="41" t="s">
        <v>1831</v>
      </c>
      <c r="AI1830" t="s">
        <v>120</v>
      </c>
      <c r="AJ1830" t="s">
        <v>121</v>
      </c>
      <c r="AK1830" s="32">
        <v>43438</v>
      </c>
      <c r="AL1830" s="32">
        <v>43438</v>
      </c>
      <c r="AM1830">
        <v>34</v>
      </c>
      <c r="AN1830">
        <v>1</v>
      </c>
    </row>
    <row r="1831" spans="1:40" x14ac:dyDescent="0.3">
      <c r="A1831" s="32">
        <v>43404</v>
      </c>
      <c r="B1831">
        <v>119202</v>
      </c>
      <c r="C1831">
        <v>0.11899999999999999</v>
      </c>
      <c r="D1831" t="s">
        <v>224</v>
      </c>
      <c r="E1831" t="s">
        <v>18</v>
      </c>
      <c r="F1831" t="s">
        <v>1168</v>
      </c>
      <c r="G1831">
        <v>0</v>
      </c>
      <c r="H1831">
        <v>1</v>
      </c>
      <c r="I1831">
        <v>0</v>
      </c>
      <c r="J1831">
        <v>0</v>
      </c>
      <c r="K1831" t="s">
        <v>143</v>
      </c>
      <c r="L1831">
        <v>2.10707170174586</v>
      </c>
      <c r="M1831" t="s">
        <v>171</v>
      </c>
      <c r="N1831" t="s">
        <v>106</v>
      </c>
      <c r="O1831">
        <v>1.5267733537727901</v>
      </c>
      <c r="P1831" t="s">
        <v>690</v>
      </c>
      <c r="Q1831" t="s">
        <v>110</v>
      </c>
      <c r="R1831">
        <v>1.0662848126568001</v>
      </c>
      <c r="S1831" t="s">
        <v>111</v>
      </c>
      <c r="T1831" t="s">
        <v>108</v>
      </c>
      <c r="U1831">
        <v>0.99686932277824802</v>
      </c>
      <c r="V1831" t="s">
        <v>174</v>
      </c>
      <c r="W1831" t="s">
        <v>403</v>
      </c>
      <c r="X1831">
        <v>0.97956923800433404</v>
      </c>
      <c r="Y1831" t="s">
        <v>404</v>
      </c>
      <c r="Z1831" t="s">
        <v>1073</v>
      </c>
      <c r="AA1831">
        <v>0.961912540914585</v>
      </c>
      <c r="AB1831" t="s">
        <v>1089</v>
      </c>
      <c r="AC1831">
        <v>848450</v>
      </c>
      <c r="AD1831">
        <v>1285875</v>
      </c>
      <c r="AE1831">
        <v>9749599</v>
      </c>
      <c r="AF1831" t="s">
        <v>118</v>
      </c>
      <c r="AH1831" s="41" t="s">
        <v>1832</v>
      </c>
      <c r="AI1831" t="s">
        <v>120</v>
      </c>
      <c r="AJ1831" t="s">
        <v>121</v>
      </c>
      <c r="AK1831" s="32">
        <v>43441</v>
      </c>
      <c r="AL1831" s="32">
        <v>43441</v>
      </c>
      <c r="AM1831">
        <v>37</v>
      </c>
      <c r="AN1831">
        <v>1</v>
      </c>
    </row>
    <row r="1832" spans="1:40" x14ac:dyDescent="0.3">
      <c r="A1832" s="32">
        <v>43404</v>
      </c>
      <c r="B1832">
        <v>119703</v>
      </c>
      <c r="C1832">
        <v>0.182</v>
      </c>
      <c r="D1832" t="s">
        <v>122</v>
      </c>
      <c r="E1832" t="s">
        <v>32</v>
      </c>
      <c r="F1832" t="s">
        <v>1214</v>
      </c>
      <c r="G1832">
        <v>0</v>
      </c>
      <c r="H1832">
        <v>1</v>
      </c>
      <c r="I1832">
        <v>0</v>
      </c>
      <c r="J1832">
        <v>0</v>
      </c>
      <c r="K1832" t="s">
        <v>403</v>
      </c>
      <c r="L1832">
        <v>1.8396365157777299</v>
      </c>
      <c r="M1832" t="s">
        <v>608</v>
      </c>
      <c r="N1832" t="s">
        <v>106</v>
      </c>
      <c r="O1832">
        <v>1.24881200088203</v>
      </c>
      <c r="P1832" t="s">
        <v>1095</v>
      </c>
      <c r="Q1832" t="s">
        <v>108</v>
      </c>
      <c r="R1832">
        <v>1.12625407714445</v>
      </c>
      <c r="S1832" t="s">
        <v>109</v>
      </c>
      <c r="T1832" t="s">
        <v>116</v>
      </c>
      <c r="U1832">
        <v>1.11590409523878</v>
      </c>
      <c r="V1832" t="s">
        <v>134</v>
      </c>
      <c r="W1832" t="s">
        <v>110</v>
      </c>
      <c r="X1832">
        <v>1.0662848126568001</v>
      </c>
      <c r="Y1832" t="s">
        <v>111</v>
      </c>
      <c r="Z1832" t="s">
        <v>1076</v>
      </c>
      <c r="AA1832">
        <v>1.0568107571335901</v>
      </c>
      <c r="AB1832" t="s">
        <v>1077</v>
      </c>
      <c r="AN1832">
        <v>764</v>
      </c>
    </row>
    <row r="1833" spans="1:40" x14ac:dyDescent="0.3">
      <c r="A1833" s="32">
        <v>43404</v>
      </c>
      <c r="B1833">
        <v>119879</v>
      </c>
      <c r="C1833">
        <v>0.14399999999999999</v>
      </c>
      <c r="D1833" t="s">
        <v>299</v>
      </c>
      <c r="E1833" t="s">
        <v>23</v>
      </c>
      <c r="F1833" t="s">
        <v>1199</v>
      </c>
      <c r="G1833">
        <v>0</v>
      </c>
      <c r="H1833">
        <v>1</v>
      </c>
      <c r="I1833">
        <v>0</v>
      </c>
      <c r="J1833">
        <v>0</v>
      </c>
      <c r="K1833" t="s">
        <v>403</v>
      </c>
      <c r="L1833">
        <v>1.8396365157777299</v>
      </c>
      <c r="M1833" t="s">
        <v>608</v>
      </c>
      <c r="N1833" t="s">
        <v>106</v>
      </c>
      <c r="O1833">
        <v>1.5267733537727901</v>
      </c>
      <c r="P1833" t="s">
        <v>690</v>
      </c>
      <c r="Q1833" t="s">
        <v>110</v>
      </c>
      <c r="R1833">
        <v>1.0662848126568001</v>
      </c>
      <c r="S1833" t="s">
        <v>111</v>
      </c>
      <c r="T1833" t="s">
        <v>1076</v>
      </c>
      <c r="U1833">
        <v>1.0568107571335901</v>
      </c>
      <c r="V1833" t="s">
        <v>1077</v>
      </c>
      <c r="W1833" t="s">
        <v>143</v>
      </c>
      <c r="X1833">
        <v>1.04323576308217</v>
      </c>
      <c r="Y1833" t="s">
        <v>149</v>
      </c>
      <c r="Z1833" t="s">
        <v>108</v>
      </c>
      <c r="AA1833">
        <v>0.966565678158949</v>
      </c>
      <c r="AB1833" t="s">
        <v>946</v>
      </c>
      <c r="AN1833">
        <v>789</v>
      </c>
    </row>
    <row r="1834" spans="1:40" x14ac:dyDescent="0.3">
      <c r="A1834" s="32">
        <v>43404</v>
      </c>
      <c r="B1834">
        <v>119935</v>
      </c>
      <c r="C1834">
        <v>0.122</v>
      </c>
      <c r="D1834" t="s">
        <v>137</v>
      </c>
      <c r="E1834" t="s">
        <v>21</v>
      </c>
      <c r="F1834" t="s">
        <v>1024</v>
      </c>
      <c r="G1834">
        <v>0</v>
      </c>
      <c r="H1834">
        <v>1</v>
      </c>
      <c r="I1834">
        <v>0</v>
      </c>
      <c r="J1834">
        <v>0</v>
      </c>
      <c r="K1834" t="s">
        <v>403</v>
      </c>
      <c r="L1834">
        <v>1.8396365157777299</v>
      </c>
      <c r="M1834" t="s">
        <v>608</v>
      </c>
      <c r="N1834" t="s">
        <v>106</v>
      </c>
      <c r="O1834">
        <v>1.5267733537727901</v>
      </c>
      <c r="P1834" t="s">
        <v>690</v>
      </c>
      <c r="Q1834" t="s">
        <v>110</v>
      </c>
      <c r="R1834">
        <v>1.0662848126568001</v>
      </c>
      <c r="S1834" t="s">
        <v>111</v>
      </c>
      <c r="T1834" t="s">
        <v>143</v>
      </c>
      <c r="U1834">
        <v>1.04323576308217</v>
      </c>
      <c r="V1834" t="s">
        <v>149</v>
      </c>
      <c r="W1834" t="s">
        <v>1073</v>
      </c>
      <c r="X1834">
        <v>1.0245044383941999</v>
      </c>
      <c r="Y1834" t="s">
        <v>1074</v>
      </c>
      <c r="Z1834" t="s">
        <v>1076</v>
      </c>
      <c r="AA1834">
        <v>0.96773565000357498</v>
      </c>
      <c r="AB1834" t="s">
        <v>1092</v>
      </c>
      <c r="AC1834">
        <v>853678</v>
      </c>
      <c r="AD1834">
        <v>1295885</v>
      </c>
      <c r="AE1834">
        <v>3145208</v>
      </c>
      <c r="AF1834" t="s">
        <v>118</v>
      </c>
      <c r="AH1834" s="41" t="s">
        <v>1833</v>
      </c>
      <c r="AI1834" t="s">
        <v>120</v>
      </c>
      <c r="AJ1834" t="s">
        <v>121</v>
      </c>
      <c r="AK1834" s="32">
        <v>43455</v>
      </c>
      <c r="AL1834" s="32">
        <v>43455</v>
      </c>
      <c r="AM1834">
        <v>51</v>
      </c>
      <c r="AN1834">
        <v>1</v>
      </c>
    </row>
    <row r="1835" spans="1:40" x14ac:dyDescent="0.3">
      <c r="A1835" s="32">
        <v>43404</v>
      </c>
      <c r="B1835">
        <v>119957</v>
      </c>
      <c r="C1835">
        <v>0.126</v>
      </c>
      <c r="E1835" t="s">
        <v>12</v>
      </c>
      <c r="F1835" t="s">
        <v>1834</v>
      </c>
      <c r="G1835">
        <v>0</v>
      </c>
      <c r="H1835">
        <v>0</v>
      </c>
      <c r="I1835">
        <v>0</v>
      </c>
      <c r="J1835">
        <v>1</v>
      </c>
      <c r="K1835" t="s">
        <v>403</v>
      </c>
      <c r="L1835">
        <v>1.8396365157777299</v>
      </c>
      <c r="M1835" t="s">
        <v>608</v>
      </c>
      <c r="N1835" t="s">
        <v>129</v>
      </c>
      <c r="O1835">
        <v>1.50172227109451</v>
      </c>
      <c r="P1835" t="s">
        <v>185</v>
      </c>
      <c r="Q1835" t="s">
        <v>110</v>
      </c>
      <c r="R1835">
        <v>1.0662848126568001</v>
      </c>
      <c r="S1835" t="s">
        <v>111</v>
      </c>
      <c r="T1835" t="s">
        <v>1076</v>
      </c>
      <c r="U1835">
        <v>1.0568107571335901</v>
      </c>
      <c r="V1835" t="s">
        <v>1077</v>
      </c>
      <c r="W1835" t="s">
        <v>143</v>
      </c>
      <c r="X1835">
        <v>1.04323576308217</v>
      </c>
      <c r="Y1835" t="s">
        <v>149</v>
      </c>
      <c r="Z1835" t="s">
        <v>1073</v>
      </c>
      <c r="AA1835">
        <v>1.0245044383941999</v>
      </c>
      <c r="AB1835" t="s">
        <v>1074</v>
      </c>
      <c r="AN1835">
        <v>683</v>
      </c>
    </row>
    <row r="1836" spans="1:40" x14ac:dyDescent="0.3">
      <c r="A1836" s="32">
        <v>43404</v>
      </c>
      <c r="B1836">
        <v>120362</v>
      </c>
      <c r="C1836">
        <v>0.115</v>
      </c>
      <c r="D1836" t="s">
        <v>468</v>
      </c>
      <c r="E1836" t="s">
        <v>31</v>
      </c>
      <c r="F1836" t="s">
        <v>1673</v>
      </c>
      <c r="G1836">
        <v>0</v>
      </c>
      <c r="H1836">
        <v>1</v>
      </c>
      <c r="I1836">
        <v>0</v>
      </c>
      <c r="J1836">
        <v>0</v>
      </c>
      <c r="K1836" t="s">
        <v>143</v>
      </c>
      <c r="L1836">
        <v>2.10707170174586</v>
      </c>
      <c r="M1836" t="s">
        <v>171</v>
      </c>
      <c r="N1836" t="s">
        <v>116</v>
      </c>
      <c r="O1836">
        <v>1.11590409523878</v>
      </c>
      <c r="P1836" t="s">
        <v>134</v>
      </c>
      <c r="Q1836" t="s">
        <v>110</v>
      </c>
      <c r="R1836">
        <v>1.0662848126568001</v>
      </c>
      <c r="S1836" t="s">
        <v>111</v>
      </c>
      <c r="T1836" t="s">
        <v>1076</v>
      </c>
      <c r="U1836">
        <v>1.0568107571335901</v>
      </c>
      <c r="V1836" t="s">
        <v>1077</v>
      </c>
      <c r="W1836" t="s">
        <v>1073</v>
      </c>
      <c r="X1836">
        <v>1.0245044383941999</v>
      </c>
      <c r="Y1836" t="s">
        <v>1074</v>
      </c>
      <c r="Z1836" t="s">
        <v>108</v>
      </c>
      <c r="AA1836">
        <v>0.99686932277824802</v>
      </c>
      <c r="AB1836" t="s">
        <v>174</v>
      </c>
      <c r="AC1836">
        <v>848279</v>
      </c>
      <c r="AD1836">
        <v>1285513</v>
      </c>
      <c r="AE1836">
        <v>9000217</v>
      </c>
      <c r="AF1836" t="s">
        <v>118</v>
      </c>
      <c r="AH1836" s="41" t="s">
        <v>1835</v>
      </c>
      <c r="AI1836" t="s">
        <v>120</v>
      </c>
      <c r="AJ1836" t="s">
        <v>121</v>
      </c>
      <c r="AK1836" s="32">
        <v>43440</v>
      </c>
      <c r="AL1836" s="32">
        <v>43440</v>
      </c>
      <c r="AM1836">
        <v>36</v>
      </c>
      <c r="AN1836">
        <v>1</v>
      </c>
    </row>
    <row r="1837" spans="1:40" x14ac:dyDescent="0.3">
      <c r="A1837" s="32">
        <v>43404</v>
      </c>
      <c r="B1837">
        <v>120422</v>
      </c>
      <c r="C1837">
        <v>0.12</v>
      </c>
      <c r="D1837" t="s">
        <v>468</v>
      </c>
      <c r="E1837" t="s">
        <v>31</v>
      </c>
      <c r="F1837" t="s">
        <v>1673</v>
      </c>
      <c r="G1837">
        <v>0</v>
      </c>
      <c r="H1837">
        <v>1</v>
      </c>
      <c r="I1837">
        <v>0</v>
      </c>
      <c r="J1837">
        <v>0</v>
      </c>
      <c r="K1837" t="s">
        <v>403</v>
      </c>
      <c r="L1837">
        <v>1.8396365157777299</v>
      </c>
      <c r="M1837" t="s">
        <v>608</v>
      </c>
      <c r="N1837" t="s">
        <v>106</v>
      </c>
      <c r="O1837">
        <v>1.5267733537727901</v>
      </c>
      <c r="P1837" t="s">
        <v>690</v>
      </c>
      <c r="Q1837" t="s">
        <v>116</v>
      </c>
      <c r="R1837">
        <v>1.11590409523878</v>
      </c>
      <c r="S1837" t="s">
        <v>134</v>
      </c>
      <c r="T1837" t="s">
        <v>110</v>
      </c>
      <c r="U1837">
        <v>1.0662848126568001</v>
      </c>
      <c r="V1837" t="s">
        <v>111</v>
      </c>
      <c r="W1837" t="s">
        <v>1076</v>
      </c>
      <c r="X1837">
        <v>1.0568107571335901</v>
      </c>
      <c r="Y1837" t="s">
        <v>1077</v>
      </c>
      <c r="Z1837" t="s">
        <v>143</v>
      </c>
      <c r="AA1837">
        <v>1.04323576308217</v>
      </c>
      <c r="AB1837" t="s">
        <v>149</v>
      </c>
      <c r="AC1837">
        <v>848280</v>
      </c>
      <c r="AD1837">
        <v>1285514</v>
      </c>
      <c r="AE1837">
        <v>9000217</v>
      </c>
      <c r="AF1837" t="s">
        <v>118</v>
      </c>
      <c r="AH1837" s="41" t="s">
        <v>1836</v>
      </c>
      <c r="AI1837" t="s">
        <v>120</v>
      </c>
      <c r="AJ1837" t="s">
        <v>121</v>
      </c>
      <c r="AK1837" s="32">
        <v>43440</v>
      </c>
      <c r="AL1837" s="32">
        <v>43440</v>
      </c>
      <c r="AM1837">
        <v>36</v>
      </c>
      <c r="AN1837">
        <v>1</v>
      </c>
    </row>
    <row r="1838" spans="1:40" x14ac:dyDescent="0.3">
      <c r="A1838" s="32">
        <v>43404</v>
      </c>
      <c r="B1838">
        <v>120603</v>
      </c>
      <c r="C1838">
        <v>0.13</v>
      </c>
      <c r="D1838" t="s">
        <v>1163</v>
      </c>
      <c r="E1838" t="s">
        <v>19</v>
      </c>
      <c r="F1838" t="s">
        <v>1164</v>
      </c>
      <c r="G1838">
        <v>0</v>
      </c>
      <c r="H1838">
        <v>1</v>
      </c>
      <c r="I1838">
        <v>0</v>
      </c>
      <c r="J1838">
        <v>0</v>
      </c>
      <c r="K1838" t="s">
        <v>106</v>
      </c>
      <c r="L1838">
        <v>2.79676223616134</v>
      </c>
      <c r="M1838" t="s">
        <v>702</v>
      </c>
      <c r="N1838" t="s">
        <v>124</v>
      </c>
      <c r="O1838">
        <v>1.0882273625129699</v>
      </c>
      <c r="P1838" t="s">
        <v>135</v>
      </c>
      <c r="Q1838" t="s">
        <v>110</v>
      </c>
      <c r="R1838">
        <v>1.0662848126568001</v>
      </c>
      <c r="S1838" t="s">
        <v>111</v>
      </c>
      <c r="T1838" t="s">
        <v>1076</v>
      </c>
      <c r="U1838">
        <v>1.0568107571335901</v>
      </c>
      <c r="V1838" t="s">
        <v>1077</v>
      </c>
      <c r="W1838" t="s">
        <v>143</v>
      </c>
      <c r="X1838">
        <v>1.00319740091302</v>
      </c>
      <c r="Y1838" t="s">
        <v>144</v>
      </c>
      <c r="Z1838" t="s">
        <v>403</v>
      </c>
      <c r="AA1838">
        <v>0.97956923800433404</v>
      </c>
      <c r="AB1838" t="s">
        <v>404</v>
      </c>
      <c r="AN1838">
        <v>608</v>
      </c>
    </row>
    <row r="1839" spans="1:40" x14ac:dyDescent="0.3">
      <c r="A1839" s="32">
        <v>43404</v>
      </c>
      <c r="B1839">
        <v>120666</v>
      </c>
      <c r="C1839">
        <v>0.13700000000000001</v>
      </c>
      <c r="D1839" t="s">
        <v>382</v>
      </c>
      <c r="E1839" t="s">
        <v>22</v>
      </c>
      <c r="F1839" t="s">
        <v>1364</v>
      </c>
      <c r="G1839">
        <v>0</v>
      </c>
      <c r="H1839">
        <v>1</v>
      </c>
      <c r="I1839">
        <v>0</v>
      </c>
      <c r="J1839">
        <v>0</v>
      </c>
      <c r="K1839" t="s">
        <v>143</v>
      </c>
      <c r="L1839">
        <v>2.10707170174586</v>
      </c>
      <c r="M1839" t="s">
        <v>171</v>
      </c>
      <c r="N1839" t="s">
        <v>108</v>
      </c>
      <c r="O1839">
        <v>1.40136162698032</v>
      </c>
      <c r="P1839" t="s">
        <v>212</v>
      </c>
      <c r="Q1839" t="s">
        <v>124</v>
      </c>
      <c r="R1839">
        <v>1.0882273625129699</v>
      </c>
      <c r="S1839" t="s">
        <v>135</v>
      </c>
      <c r="T1839" t="s">
        <v>110</v>
      </c>
      <c r="U1839">
        <v>1.0662848126568001</v>
      </c>
      <c r="V1839" t="s">
        <v>111</v>
      </c>
      <c r="W1839" t="s">
        <v>1076</v>
      </c>
      <c r="X1839">
        <v>1.0568107571335901</v>
      </c>
      <c r="Y1839" t="s">
        <v>1077</v>
      </c>
      <c r="Z1839" t="s">
        <v>1073</v>
      </c>
      <c r="AA1839">
        <v>1.0245044383941999</v>
      </c>
      <c r="AB1839" t="s">
        <v>1074</v>
      </c>
      <c r="AN1839">
        <v>439</v>
      </c>
    </row>
    <row r="1840" spans="1:40" x14ac:dyDescent="0.3">
      <c r="A1840" s="32">
        <v>43404</v>
      </c>
      <c r="B1840">
        <v>121188</v>
      </c>
      <c r="C1840">
        <v>0.112</v>
      </c>
      <c r="D1840" t="s">
        <v>173</v>
      </c>
      <c r="E1840" t="s">
        <v>25</v>
      </c>
      <c r="F1840" t="s">
        <v>1295</v>
      </c>
      <c r="G1840">
        <v>0</v>
      </c>
      <c r="H1840">
        <v>1</v>
      </c>
      <c r="I1840">
        <v>0</v>
      </c>
      <c r="J1840">
        <v>0</v>
      </c>
      <c r="K1840" t="s">
        <v>106</v>
      </c>
      <c r="L1840">
        <v>1.55325081796186</v>
      </c>
      <c r="M1840" t="s">
        <v>698</v>
      </c>
      <c r="N1840" t="s">
        <v>108</v>
      </c>
      <c r="O1840">
        <v>1.12625407714445</v>
      </c>
      <c r="P1840" t="s">
        <v>109</v>
      </c>
      <c r="Q1840" t="s">
        <v>1073</v>
      </c>
      <c r="R1840">
        <v>1.11838297570126</v>
      </c>
      <c r="S1840" t="s">
        <v>1121</v>
      </c>
      <c r="T1840" t="s">
        <v>124</v>
      </c>
      <c r="U1840">
        <v>1.0882273625129699</v>
      </c>
      <c r="V1840" t="s">
        <v>135</v>
      </c>
      <c r="W1840" t="s">
        <v>110</v>
      </c>
      <c r="X1840">
        <v>1.0662848126568001</v>
      </c>
      <c r="Y1840" t="s">
        <v>111</v>
      </c>
      <c r="Z1840" t="s">
        <v>1076</v>
      </c>
      <c r="AA1840">
        <v>1.0568107571335901</v>
      </c>
      <c r="AB1840" t="s">
        <v>1077</v>
      </c>
      <c r="AC1840">
        <v>851598</v>
      </c>
      <c r="AD1840">
        <v>1292673</v>
      </c>
      <c r="AE1840">
        <v>8901811</v>
      </c>
      <c r="AF1840" t="s">
        <v>118</v>
      </c>
      <c r="AH1840" s="41" t="s">
        <v>1837</v>
      </c>
      <c r="AI1840" t="s">
        <v>120</v>
      </c>
      <c r="AJ1840" t="s">
        <v>121</v>
      </c>
      <c r="AK1840" s="32">
        <v>43453</v>
      </c>
      <c r="AL1840" s="32">
        <v>43453</v>
      </c>
      <c r="AM1840">
        <v>49</v>
      </c>
      <c r="AN1840">
        <v>1</v>
      </c>
    </row>
    <row r="1841" spans="1:40" x14ac:dyDescent="0.3">
      <c r="A1841" s="32">
        <v>43404</v>
      </c>
      <c r="B1841">
        <v>121350</v>
      </c>
      <c r="C1841">
        <v>0.17699999999999999</v>
      </c>
      <c r="D1841" t="s">
        <v>270</v>
      </c>
      <c r="E1841" t="s">
        <v>14</v>
      </c>
      <c r="F1841" t="s">
        <v>1070</v>
      </c>
      <c r="G1841">
        <v>0</v>
      </c>
      <c r="H1841">
        <v>1</v>
      </c>
      <c r="I1841">
        <v>0</v>
      </c>
      <c r="J1841">
        <v>0</v>
      </c>
      <c r="K1841" t="s">
        <v>403</v>
      </c>
      <c r="L1841">
        <v>1.8396365157777299</v>
      </c>
      <c r="M1841" t="s">
        <v>608</v>
      </c>
      <c r="N1841" t="s">
        <v>106</v>
      </c>
      <c r="O1841">
        <v>1.5267733537727901</v>
      </c>
      <c r="P1841" t="s">
        <v>690</v>
      </c>
      <c r="Q1841" t="s">
        <v>116</v>
      </c>
      <c r="R1841">
        <v>1.11590409523878</v>
      </c>
      <c r="S1841" t="s">
        <v>134</v>
      </c>
      <c r="T1841" t="s">
        <v>110</v>
      </c>
      <c r="U1841">
        <v>1.0662848126568001</v>
      </c>
      <c r="V1841" t="s">
        <v>111</v>
      </c>
      <c r="W1841" t="s">
        <v>1076</v>
      </c>
      <c r="X1841">
        <v>1.0568107571335901</v>
      </c>
      <c r="Y1841" t="s">
        <v>1077</v>
      </c>
      <c r="Z1841" t="s">
        <v>143</v>
      </c>
      <c r="AA1841">
        <v>1.04323576308217</v>
      </c>
      <c r="AB1841" t="s">
        <v>149</v>
      </c>
      <c r="AN1841">
        <v>577</v>
      </c>
    </row>
    <row r="1842" spans="1:40" x14ac:dyDescent="0.3">
      <c r="A1842" s="32">
        <v>43404</v>
      </c>
      <c r="B1842">
        <v>121499</v>
      </c>
      <c r="C1842">
        <v>0.16400000000000001</v>
      </c>
      <c r="D1842" t="s">
        <v>243</v>
      </c>
      <c r="E1842" t="s">
        <v>19</v>
      </c>
      <c r="F1842" t="s">
        <v>1306</v>
      </c>
      <c r="G1842">
        <v>0</v>
      </c>
      <c r="H1842">
        <v>1</v>
      </c>
      <c r="I1842">
        <v>0</v>
      </c>
      <c r="J1842">
        <v>0</v>
      </c>
      <c r="K1842" t="s">
        <v>403</v>
      </c>
      <c r="L1842">
        <v>1.8396365157777299</v>
      </c>
      <c r="M1842" t="s">
        <v>608</v>
      </c>
      <c r="N1842" t="s">
        <v>106</v>
      </c>
      <c r="O1842">
        <v>1.5267733537727901</v>
      </c>
      <c r="P1842" t="s">
        <v>690</v>
      </c>
      <c r="Q1842" t="s">
        <v>108</v>
      </c>
      <c r="R1842">
        <v>1.12625407714445</v>
      </c>
      <c r="S1842" t="s">
        <v>109</v>
      </c>
      <c r="T1842" t="s">
        <v>110</v>
      </c>
      <c r="U1842">
        <v>1.0662848126568001</v>
      </c>
      <c r="V1842" t="s">
        <v>111</v>
      </c>
      <c r="W1842" t="s">
        <v>1076</v>
      </c>
      <c r="X1842">
        <v>1.0568107571335901</v>
      </c>
      <c r="Y1842" t="s">
        <v>1077</v>
      </c>
      <c r="Z1842" t="s">
        <v>143</v>
      </c>
      <c r="AA1842">
        <v>1.00319740091302</v>
      </c>
      <c r="AB1842" t="s">
        <v>144</v>
      </c>
      <c r="AN1842">
        <v>637</v>
      </c>
    </row>
    <row r="1843" spans="1:40" x14ac:dyDescent="0.3">
      <c r="A1843" s="32">
        <v>43404</v>
      </c>
      <c r="B1843">
        <v>12526</v>
      </c>
      <c r="C1843">
        <v>0.112</v>
      </c>
      <c r="D1843" t="s">
        <v>164</v>
      </c>
      <c r="E1843" t="s">
        <v>20</v>
      </c>
      <c r="F1843" t="s">
        <v>1282</v>
      </c>
      <c r="G1843">
        <v>0</v>
      </c>
      <c r="H1843">
        <v>0</v>
      </c>
      <c r="I1843">
        <v>0</v>
      </c>
      <c r="J1843">
        <v>1</v>
      </c>
      <c r="K1843" t="s">
        <v>112</v>
      </c>
      <c r="L1843">
        <v>1.65451141466472</v>
      </c>
      <c r="M1843" t="s">
        <v>1583</v>
      </c>
      <c r="N1843" t="s">
        <v>106</v>
      </c>
      <c r="O1843">
        <v>1.5267733537727901</v>
      </c>
      <c r="P1843" t="s">
        <v>690</v>
      </c>
      <c r="Q1843" t="s">
        <v>1076</v>
      </c>
      <c r="R1843">
        <v>1.0568107571335901</v>
      </c>
      <c r="S1843" t="s">
        <v>1077</v>
      </c>
      <c r="T1843" t="s">
        <v>1073</v>
      </c>
      <c r="U1843">
        <v>1.0245044383941999</v>
      </c>
      <c r="V1843" t="s">
        <v>1074</v>
      </c>
      <c r="W1843" t="s">
        <v>143</v>
      </c>
      <c r="X1843">
        <v>1.00319740091302</v>
      </c>
      <c r="Y1843" t="s">
        <v>144</v>
      </c>
      <c r="Z1843" t="s">
        <v>108</v>
      </c>
      <c r="AA1843">
        <v>0.99686932277824802</v>
      </c>
      <c r="AB1843" t="s">
        <v>174</v>
      </c>
      <c r="AN1843">
        <v>791</v>
      </c>
    </row>
    <row r="1844" spans="1:40" x14ac:dyDescent="0.3">
      <c r="A1844" s="32">
        <v>43404</v>
      </c>
      <c r="B1844">
        <v>127621</v>
      </c>
      <c r="C1844">
        <v>0.11799999999999999</v>
      </c>
      <c r="D1844" t="s">
        <v>141</v>
      </c>
      <c r="E1844" t="s">
        <v>21</v>
      </c>
      <c r="F1844" t="s">
        <v>363</v>
      </c>
      <c r="G1844">
        <v>0</v>
      </c>
      <c r="H1844">
        <v>1</v>
      </c>
      <c r="I1844">
        <v>0</v>
      </c>
      <c r="J1844">
        <v>0</v>
      </c>
      <c r="K1844" t="s">
        <v>106</v>
      </c>
      <c r="L1844">
        <v>2.79676223616134</v>
      </c>
      <c r="M1844" t="s">
        <v>702</v>
      </c>
      <c r="N1844" t="s">
        <v>143</v>
      </c>
      <c r="O1844">
        <v>2.10707170174586</v>
      </c>
      <c r="P1844" t="s">
        <v>171</v>
      </c>
      <c r="Q1844" t="s">
        <v>1076</v>
      </c>
      <c r="R1844">
        <v>1.0568107571335901</v>
      </c>
      <c r="S1844" t="s">
        <v>1077</v>
      </c>
      <c r="T1844" t="s">
        <v>1073</v>
      </c>
      <c r="U1844">
        <v>1.0245044383941999</v>
      </c>
      <c r="V1844" t="s">
        <v>1074</v>
      </c>
      <c r="W1844" t="s">
        <v>108</v>
      </c>
      <c r="X1844">
        <v>0.99686932277824802</v>
      </c>
      <c r="Y1844" t="s">
        <v>174</v>
      </c>
      <c r="Z1844" t="s">
        <v>403</v>
      </c>
      <c r="AA1844">
        <v>0.97956923800433404</v>
      </c>
      <c r="AB1844" t="s">
        <v>404</v>
      </c>
      <c r="AN1844">
        <v>381</v>
      </c>
    </row>
    <row r="1845" spans="1:40" x14ac:dyDescent="0.3">
      <c r="A1845" s="32">
        <v>43404</v>
      </c>
      <c r="B1845">
        <v>12901</v>
      </c>
      <c r="C1845">
        <v>0.121</v>
      </c>
      <c r="D1845" t="s">
        <v>230</v>
      </c>
      <c r="E1845" t="s">
        <v>19</v>
      </c>
      <c r="F1845" t="s">
        <v>1306</v>
      </c>
      <c r="G1845">
        <v>0</v>
      </c>
      <c r="H1845">
        <v>1</v>
      </c>
      <c r="I1845">
        <v>0</v>
      </c>
      <c r="J1845">
        <v>0</v>
      </c>
      <c r="K1845" t="s">
        <v>106</v>
      </c>
      <c r="L1845">
        <v>1.5267733537727901</v>
      </c>
      <c r="M1845" t="s">
        <v>690</v>
      </c>
      <c r="N1845" t="s">
        <v>108</v>
      </c>
      <c r="O1845">
        <v>1.40136162698032</v>
      </c>
      <c r="P1845" t="s">
        <v>212</v>
      </c>
      <c r="Q1845" t="s">
        <v>129</v>
      </c>
      <c r="R1845">
        <v>1.12931974425753</v>
      </c>
      <c r="S1845" t="s">
        <v>907</v>
      </c>
      <c r="T1845" t="s">
        <v>1076</v>
      </c>
      <c r="U1845">
        <v>1.0568107571335901</v>
      </c>
      <c r="V1845" t="s">
        <v>1077</v>
      </c>
      <c r="W1845" t="s">
        <v>143</v>
      </c>
      <c r="X1845">
        <v>1.00319740091302</v>
      </c>
      <c r="Y1845" t="s">
        <v>144</v>
      </c>
      <c r="Z1845" t="s">
        <v>403</v>
      </c>
      <c r="AA1845">
        <v>0.97956923800433404</v>
      </c>
      <c r="AB1845" t="s">
        <v>404</v>
      </c>
      <c r="AN1845">
        <v>62</v>
      </c>
    </row>
    <row r="1846" spans="1:40" x14ac:dyDescent="0.3">
      <c r="A1846" s="32">
        <v>43404</v>
      </c>
      <c r="B1846">
        <v>14101</v>
      </c>
      <c r="C1846">
        <v>0.13500000000000001</v>
      </c>
      <c r="D1846" t="s">
        <v>183</v>
      </c>
      <c r="E1846" t="s">
        <v>12</v>
      </c>
      <c r="F1846" t="s">
        <v>1245</v>
      </c>
      <c r="G1846">
        <v>0</v>
      </c>
      <c r="H1846">
        <v>0</v>
      </c>
      <c r="I1846">
        <v>0</v>
      </c>
      <c r="J1846">
        <v>1</v>
      </c>
      <c r="K1846" t="s">
        <v>112</v>
      </c>
      <c r="L1846">
        <v>1.62946752399679</v>
      </c>
      <c r="M1846" t="s">
        <v>1583</v>
      </c>
      <c r="N1846" t="s">
        <v>106</v>
      </c>
      <c r="O1846">
        <v>1.5267733537727901</v>
      </c>
      <c r="P1846" t="s">
        <v>690</v>
      </c>
      <c r="Q1846" t="s">
        <v>129</v>
      </c>
      <c r="R1846">
        <v>1.50172227109451</v>
      </c>
      <c r="S1846" t="s">
        <v>185</v>
      </c>
      <c r="T1846" t="s">
        <v>116</v>
      </c>
      <c r="U1846">
        <v>1.11590409523878</v>
      </c>
      <c r="V1846" t="s">
        <v>134</v>
      </c>
      <c r="W1846" t="s">
        <v>1076</v>
      </c>
      <c r="X1846">
        <v>1.0568107571335901</v>
      </c>
      <c r="Y1846" t="s">
        <v>1077</v>
      </c>
      <c r="Z1846" t="s">
        <v>1073</v>
      </c>
      <c r="AA1846">
        <v>1.0245044383941999</v>
      </c>
      <c r="AB1846" t="s">
        <v>1074</v>
      </c>
      <c r="AC1846">
        <v>849967</v>
      </c>
      <c r="AD1846">
        <v>1289392</v>
      </c>
      <c r="AE1846">
        <v>1769272</v>
      </c>
      <c r="AF1846" t="s">
        <v>118</v>
      </c>
      <c r="AH1846" s="41" t="s">
        <v>1838</v>
      </c>
      <c r="AI1846" t="s">
        <v>120</v>
      </c>
      <c r="AJ1846" t="s">
        <v>121</v>
      </c>
      <c r="AK1846" s="32">
        <v>43447</v>
      </c>
      <c r="AL1846" s="32">
        <v>43447</v>
      </c>
      <c r="AM1846">
        <v>43</v>
      </c>
      <c r="AN1846">
        <v>1</v>
      </c>
    </row>
    <row r="1847" spans="1:40" ht="31.5" x14ac:dyDescent="0.3">
      <c r="A1847" s="32">
        <v>43404</v>
      </c>
      <c r="B1847">
        <v>14285</v>
      </c>
      <c r="C1847">
        <v>0.11600000000000001</v>
      </c>
      <c r="D1847" t="s">
        <v>460</v>
      </c>
      <c r="E1847" t="s">
        <v>16</v>
      </c>
      <c r="F1847" t="s">
        <v>1309</v>
      </c>
      <c r="G1847">
        <v>0</v>
      </c>
      <c r="H1847">
        <v>1</v>
      </c>
      <c r="I1847">
        <v>0</v>
      </c>
      <c r="J1847">
        <v>0</v>
      </c>
      <c r="K1847" t="s">
        <v>106</v>
      </c>
      <c r="L1847">
        <v>1.5267733537727901</v>
      </c>
      <c r="M1847" t="s">
        <v>690</v>
      </c>
      <c r="N1847" t="s">
        <v>129</v>
      </c>
      <c r="O1847">
        <v>1.2030725316672199</v>
      </c>
      <c r="P1847" t="s">
        <v>169</v>
      </c>
      <c r="Q1847" t="s">
        <v>110</v>
      </c>
      <c r="R1847">
        <v>1.16315265867233</v>
      </c>
      <c r="S1847" t="s">
        <v>400</v>
      </c>
      <c r="T1847" t="s">
        <v>1073</v>
      </c>
      <c r="U1847">
        <v>1.0245044383941999</v>
      </c>
      <c r="V1847" t="s">
        <v>1074</v>
      </c>
      <c r="W1847" t="s">
        <v>143</v>
      </c>
      <c r="X1847">
        <v>1.00319740091302</v>
      </c>
      <c r="Y1847" t="s">
        <v>144</v>
      </c>
      <c r="Z1847" t="s">
        <v>108</v>
      </c>
      <c r="AA1847">
        <v>0.99686932277824802</v>
      </c>
      <c r="AB1847" t="s">
        <v>174</v>
      </c>
      <c r="AC1847">
        <v>853268</v>
      </c>
      <c r="AD1847">
        <v>1295294</v>
      </c>
      <c r="AE1847">
        <v>1014760</v>
      </c>
      <c r="AF1847" t="s">
        <v>118</v>
      </c>
      <c r="AH1847" s="41" t="s">
        <v>1839</v>
      </c>
      <c r="AI1847" t="s">
        <v>120</v>
      </c>
      <c r="AJ1847" t="s">
        <v>121</v>
      </c>
      <c r="AK1847" s="32">
        <v>43455</v>
      </c>
      <c r="AL1847" s="32">
        <v>43455</v>
      </c>
      <c r="AM1847">
        <v>51</v>
      </c>
      <c r="AN1847">
        <v>1</v>
      </c>
    </row>
    <row r="1848" spans="1:40" x14ac:dyDescent="0.3">
      <c r="A1848" s="32">
        <v>43404</v>
      </c>
      <c r="B1848">
        <v>14376</v>
      </c>
      <c r="C1848">
        <v>0.14199999999999999</v>
      </c>
      <c r="D1848" t="s">
        <v>839</v>
      </c>
      <c r="E1848" t="s">
        <v>23</v>
      </c>
      <c r="F1848" t="s">
        <v>1224</v>
      </c>
      <c r="G1848">
        <v>0</v>
      </c>
      <c r="H1848">
        <v>1</v>
      </c>
      <c r="I1848">
        <v>0</v>
      </c>
      <c r="J1848">
        <v>0</v>
      </c>
      <c r="K1848" t="s">
        <v>106</v>
      </c>
      <c r="L1848">
        <v>2.79676223616134</v>
      </c>
      <c r="M1848" t="s">
        <v>702</v>
      </c>
      <c r="N1848" t="s">
        <v>143</v>
      </c>
      <c r="O1848">
        <v>1.00319740091302</v>
      </c>
      <c r="P1848" t="s">
        <v>144</v>
      </c>
      <c r="Q1848" t="s">
        <v>108</v>
      </c>
      <c r="R1848">
        <v>0.99686932277824802</v>
      </c>
      <c r="S1848" t="s">
        <v>174</v>
      </c>
      <c r="T1848" t="s">
        <v>403</v>
      </c>
      <c r="U1848">
        <v>0.97956923800433404</v>
      </c>
      <c r="V1848" t="s">
        <v>404</v>
      </c>
      <c r="W1848" t="s">
        <v>1076</v>
      </c>
      <c r="X1848">
        <v>0.96773565000357498</v>
      </c>
      <c r="Y1848" t="s">
        <v>1092</v>
      </c>
      <c r="Z1848" t="s">
        <v>1073</v>
      </c>
      <c r="AA1848">
        <v>0.961912540914585</v>
      </c>
      <c r="AB1848" t="s">
        <v>1089</v>
      </c>
      <c r="AN1848">
        <v>803</v>
      </c>
    </row>
    <row r="1849" spans="1:40" x14ac:dyDescent="0.3">
      <c r="A1849" s="32">
        <v>43404</v>
      </c>
      <c r="B1849">
        <v>14864</v>
      </c>
      <c r="C1849">
        <v>0.124</v>
      </c>
      <c r="D1849" t="s">
        <v>241</v>
      </c>
      <c r="E1849" t="s">
        <v>14</v>
      </c>
      <c r="F1849" t="s">
        <v>443</v>
      </c>
      <c r="G1849">
        <v>0</v>
      </c>
      <c r="H1849">
        <v>1</v>
      </c>
      <c r="I1849">
        <v>0</v>
      </c>
      <c r="J1849">
        <v>0</v>
      </c>
      <c r="K1849" t="s">
        <v>403</v>
      </c>
      <c r="L1849">
        <v>1.8396365157777299</v>
      </c>
      <c r="M1849" t="s">
        <v>608</v>
      </c>
      <c r="N1849" t="s">
        <v>106</v>
      </c>
      <c r="O1849">
        <v>1.5267733537727901</v>
      </c>
      <c r="P1849" t="s">
        <v>690</v>
      </c>
      <c r="Q1849" t="s">
        <v>110</v>
      </c>
      <c r="R1849">
        <v>1.16315265867233</v>
      </c>
      <c r="S1849" t="s">
        <v>400</v>
      </c>
      <c r="T1849" t="s">
        <v>143</v>
      </c>
      <c r="U1849">
        <v>1.04323576308217</v>
      </c>
      <c r="V1849" t="s">
        <v>149</v>
      </c>
      <c r="W1849" t="s">
        <v>129</v>
      </c>
      <c r="X1849">
        <v>1.03170504820927</v>
      </c>
      <c r="Y1849" t="s">
        <v>891</v>
      </c>
      <c r="Z1849" t="s">
        <v>108</v>
      </c>
      <c r="AA1849">
        <v>0.99686932277824802</v>
      </c>
      <c r="AB1849" t="s">
        <v>174</v>
      </c>
      <c r="AN1849">
        <v>380</v>
      </c>
    </row>
    <row r="1850" spans="1:40" x14ac:dyDescent="0.3">
      <c r="A1850" s="32">
        <v>43404</v>
      </c>
      <c r="B1850">
        <v>15078</v>
      </c>
      <c r="C1850">
        <v>0.115</v>
      </c>
      <c r="D1850" t="s">
        <v>257</v>
      </c>
      <c r="E1850" t="s">
        <v>12</v>
      </c>
      <c r="F1850" t="s">
        <v>284</v>
      </c>
      <c r="G1850">
        <v>0</v>
      </c>
      <c r="H1850">
        <v>0</v>
      </c>
      <c r="I1850">
        <v>0</v>
      </c>
      <c r="J1850">
        <v>1</v>
      </c>
      <c r="K1850" t="s">
        <v>112</v>
      </c>
      <c r="L1850">
        <v>1.65451141466472</v>
      </c>
      <c r="M1850" t="s">
        <v>1583</v>
      </c>
      <c r="N1850" t="s">
        <v>106</v>
      </c>
      <c r="O1850">
        <v>1.5267733537727901</v>
      </c>
      <c r="P1850" t="s">
        <v>690</v>
      </c>
      <c r="Q1850" t="s">
        <v>108</v>
      </c>
      <c r="R1850">
        <v>1.12625407714445</v>
      </c>
      <c r="S1850" t="s">
        <v>109</v>
      </c>
      <c r="T1850" t="s">
        <v>1076</v>
      </c>
      <c r="U1850">
        <v>1.0568107571335901</v>
      </c>
      <c r="V1850" t="s">
        <v>1077</v>
      </c>
      <c r="W1850" t="s">
        <v>143</v>
      </c>
      <c r="X1850">
        <v>1.04323576308217</v>
      </c>
      <c r="Y1850" t="s">
        <v>149</v>
      </c>
      <c r="Z1850" t="s">
        <v>1073</v>
      </c>
      <c r="AA1850">
        <v>1.0245044383941999</v>
      </c>
      <c r="AB1850" t="s">
        <v>1074</v>
      </c>
      <c r="AC1850">
        <v>854130</v>
      </c>
      <c r="AD1850">
        <v>1296425</v>
      </c>
      <c r="AE1850">
        <v>1012277</v>
      </c>
      <c r="AF1850" t="s">
        <v>198</v>
      </c>
      <c r="AH1850" s="41" t="s">
        <v>1840</v>
      </c>
      <c r="AI1850" t="s">
        <v>200</v>
      </c>
      <c r="AJ1850" t="s">
        <v>121</v>
      </c>
      <c r="AK1850" s="32">
        <v>43455</v>
      </c>
      <c r="AL1850" s="32">
        <v>43455</v>
      </c>
      <c r="AM1850">
        <v>51</v>
      </c>
      <c r="AN1850">
        <v>1</v>
      </c>
    </row>
    <row r="1851" spans="1:40" x14ac:dyDescent="0.3">
      <c r="A1851" s="32">
        <v>43404</v>
      </c>
      <c r="B1851">
        <v>15594</v>
      </c>
      <c r="C1851">
        <v>0.13100000000000001</v>
      </c>
      <c r="D1851" t="s">
        <v>167</v>
      </c>
      <c r="E1851" t="s">
        <v>18</v>
      </c>
      <c r="F1851" t="s">
        <v>1228</v>
      </c>
      <c r="G1851">
        <v>0</v>
      </c>
      <c r="H1851">
        <v>0</v>
      </c>
      <c r="I1851">
        <v>0</v>
      </c>
      <c r="J1851">
        <v>1</v>
      </c>
      <c r="K1851" t="s">
        <v>403</v>
      </c>
      <c r="L1851">
        <v>1.8396365157777299</v>
      </c>
      <c r="M1851" t="s">
        <v>608</v>
      </c>
      <c r="N1851" t="s">
        <v>106</v>
      </c>
      <c r="O1851">
        <v>1.5267733537727901</v>
      </c>
      <c r="P1851" t="s">
        <v>690</v>
      </c>
      <c r="Q1851" t="s">
        <v>110</v>
      </c>
      <c r="R1851">
        <v>1.16315265867233</v>
      </c>
      <c r="S1851" t="s">
        <v>400</v>
      </c>
      <c r="T1851" t="s">
        <v>1076</v>
      </c>
      <c r="U1851">
        <v>1.0568107571335901</v>
      </c>
      <c r="V1851" t="s">
        <v>1077</v>
      </c>
      <c r="W1851" t="s">
        <v>1073</v>
      </c>
      <c r="X1851">
        <v>1.0245044383941999</v>
      </c>
      <c r="Y1851" t="s">
        <v>1074</v>
      </c>
      <c r="Z1851" t="s">
        <v>108</v>
      </c>
      <c r="AA1851">
        <v>0.94399668758562105</v>
      </c>
      <c r="AB1851" t="s">
        <v>1134</v>
      </c>
      <c r="AC1851">
        <v>850162</v>
      </c>
      <c r="AD1851">
        <v>1289937</v>
      </c>
      <c r="AE1851">
        <v>9750936</v>
      </c>
      <c r="AF1851" t="s">
        <v>118</v>
      </c>
      <c r="AH1851" s="41" t="s">
        <v>1841</v>
      </c>
      <c r="AI1851" t="s">
        <v>120</v>
      </c>
      <c r="AJ1851" t="s">
        <v>121</v>
      </c>
      <c r="AK1851" s="32">
        <v>43448</v>
      </c>
      <c r="AL1851" s="32">
        <v>43448</v>
      </c>
      <c r="AM1851">
        <v>44</v>
      </c>
      <c r="AN1851">
        <v>1</v>
      </c>
    </row>
    <row r="1852" spans="1:40" x14ac:dyDescent="0.3">
      <c r="A1852" s="32">
        <v>43404</v>
      </c>
      <c r="B1852">
        <v>15778</v>
      </c>
      <c r="C1852">
        <v>0.11899999999999999</v>
      </c>
      <c r="D1852" t="s">
        <v>173</v>
      </c>
      <c r="E1852" t="s">
        <v>30</v>
      </c>
      <c r="F1852" t="s">
        <v>1424</v>
      </c>
      <c r="G1852">
        <v>0</v>
      </c>
      <c r="H1852">
        <v>1</v>
      </c>
      <c r="I1852">
        <v>0</v>
      </c>
      <c r="J1852">
        <v>0</v>
      </c>
      <c r="K1852" t="s">
        <v>106</v>
      </c>
      <c r="L1852">
        <v>2.79676223616134</v>
      </c>
      <c r="M1852" t="s">
        <v>702</v>
      </c>
      <c r="N1852" t="s">
        <v>112</v>
      </c>
      <c r="O1852">
        <v>1.21074523321936</v>
      </c>
      <c r="P1852" t="s">
        <v>1583</v>
      </c>
      <c r="Q1852" t="s">
        <v>110</v>
      </c>
      <c r="R1852">
        <v>1.16315265867233</v>
      </c>
      <c r="S1852" t="s">
        <v>400</v>
      </c>
      <c r="T1852" t="s">
        <v>116</v>
      </c>
      <c r="U1852">
        <v>1.11590409523878</v>
      </c>
      <c r="V1852" t="s">
        <v>134</v>
      </c>
      <c r="W1852" t="s">
        <v>1076</v>
      </c>
      <c r="X1852">
        <v>1.0568107571335901</v>
      </c>
      <c r="Y1852" t="s">
        <v>1077</v>
      </c>
      <c r="Z1852" t="s">
        <v>1073</v>
      </c>
      <c r="AA1852">
        <v>1.0245044383941999</v>
      </c>
      <c r="AB1852" t="s">
        <v>1074</v>
      </c>
      <c r="AN1852">
        <v>82</v>
      </c>
    </row>
    <row r="1853" spans="1:40" x14ac:dyDescent="0.3">
      <c r="A1853" s="32">
        <v>43404</v>
      </c>
      <c r="B1853">
        <v>15961</v>
      </c>
      <c r="C1853">
        <v>0.13600000000000001</v>
      </c>
      <c r="D1853" t="s">
        <v>122</v>
      </c>
      <c r="E1853" t="s">
        <v>16</v>
      </c>
      <c r="F1853" t="s">
        <v>1208</v>
      </c>
      <c r="G1853">
        <v>0</v>
      </c>
      <c r="H1853">
        <v>0</v>
      </c>
      <c r="I1853">
        <v>0</v>
      </c>
      <c r="J1853">
        <v>1</v>
      </c>
      <c r="K1853" t="s">
        <v>106</v>
      </c>
      <c r="L1853">
        <v>1.5267733537727901</v>
      </c>
      <c r="M1853" t="s">
        <v>690</v>
      </c>
      <c r="N1853" t="s">
        <v>129</v>
      </c>
      <c r="O1853">
        <v>1.50172227109451</v>
      </c>
      <c r="P1853" t="s">
        <v>185</v>
      </c>
      <c r="Q1853" t="s">
        <v>110</v>
      </c>
      <c r="R1853">
        <v>1.16315265867233</v>
      </c>
      <c r="S1853" t="s">
        <v>400</v>
      </c>
      <c r="T1853" t="s">
        <v>1076</v>
      </c>
      <c r="U1853">
        <v>1.0568107571335901</v>
      </c>
      <c r="V1853" t="s">
        <v>1077</v>
      </c>
      <c r="W1853" t="s">
        <v>143</v>
      </c>
      <c r="X1853">
        <v>1.00319740091302</v>
      </c>
      <c r="Y1853" t="s">
        <v>144</v>
      </c>
      <c r="Z1853" t="s">
        <v>403</v>
      </c>
      <c r="AA1853">
        <v>0.97956923800433404</v>
      </c>
      <c r="AB1853" t="s">
        <v>404</v>
      </c>
      <c r="AN1853">
        <v>717</v>
      </c>
    </row>
    <row r="1854" spans="1:40" x14ac:dyDescent="0.3">
      <c r="A1854" s="32">
        <v>43404</v>
      </c>
      <c r="B1854">
        <v>16298</v>
      </c>
      <c r="C1854">
        <v>0.12</v>
      </c>
      <c r="D1854" t="s">
        <v>232</v>
      </c>
      <c r="E1854" t="s">
        <v>14</v>
      </c>
      <c r="F1854" t="s">
        <v>228</v>
      </c>
      <c r="G1854">
        <v>0</v>
      </c>
      <c r="H1854">
        <v>1</v>
      </c>
      <c r="I1854">
        <v>0</v>
      </c>
      <c r="J1854">
        <v>0</v>
      </c>
      <c r="K1854" t="s">
        <v>106</v>
      </c>
      <c r="L1854">
        <v>2.79676223616134</v>
      </c>
      <c r="M1854" t="s">
        <v>702</v>
      </c>
      <c r="N1854" t="s">
        <v>110</v>
      </c>
      <c r="O1854">
        <v>1.16315265867233</v>
      </c>
      <c r="P1854" t="s">
        <v>400</v>
      </c>
      <c r="Q1854" t="s">
        <v>1076</v>
      </c>
      <c r="R1854">
        <v>1.0568107571335901</v>
      </c>
      <c r="S1854" t="s">
        <v>1077</v>
      </c>
      <c r="T1854" t="s">
        <v>143</v>
      </c>
      <c r="U1854">
        <v>1.04323576308217</v>
      </c>
      <c r="V1854" t="s">
        <v>149</v>
      </c>
      <c r="W1854" t="s">
        <v>108</v>
      </c>
      <c r="X1854">
        <v>0.99686932277824802</v>
      </c>
      <c r="Y1854" t="s">
        <v>174</v>
      </c>
      <c r="Z1854" t="s">
        <v>403</v>
      </c>
      <c r="AA1854">
        <v>0.97956923800433404</v>
      </c>
      <c r="AB1854" t="s">
        <v>404</v>
      </c>
      <c r="AC1854">
        <v>849773</v>
      </c>
      <c r="AD1854">
        <v>1288703</v>
      </c>
      <c r="AE1854">
        <v>1016419</v>
      </c>
      <c r="AF1854" t="s">
        <v>118</v>
      </c>
      <c r="AH1854" s="41" t="s">
        <v>1842</v>
      </c>
      <c r="AI1854" t="s">
        <v>151</v>
      </c>
      <c r="AJ1854" t="s">
        <v>121</v>
      </c>
      <c r="AK1854" s="32">
        <v>43446</v>
      </c>
      <c r="AL1854" s="32">
        <v>43446</v>
      </c>
      <c r="AM1854">
        <v>42</v>
      </c>
      <c r="AN1854">
        <v>1</v>
      </c>
    </row>
    <row r="1855" spans="1:40" x14ac:dyDescent="0.3">
      <c r="A1855" s="32">
        <v>43404</v>
      </c>
      <c r="B1855">
        <v>16587</v>
      </c>
      <c r="C1855">
        <v>0.14699999999999999</v>
      </c>
      <c r="D1855" t="s">
        <v>428</v>
      </c>
      <c r="E1855" t="s">
        <v>26</v>
      </c>
      <c r="F1855" t="s">
        <v>1294</v>
      </c>
      <c r="G1855">
        <v>0</v>
      </c>
      <c r="H1855">
        <v>1</v>
      </c>
      <c r="I1855">
        <v>0</v>
      </c>
      <c r="J1855">
        <v>0</v>
      </c>
      <c r="K1855" t="s">
        <v>403</v>
      </c>
      <c r="L1855">
        <v>1.8396365157777299</v>
      </c>
      <c r="M1855" t="s">
        <v>608</v>
      </c>
      <c r="N1855" t="s">
        <v>106</v>
      </c>
      <c r="O1855">
        <v>1.5267733537727901</v>
      </c>
      <c r="P1855" t="s">
        <v>690</v>
      </c>
      <c r="Q1855" t="s">
        <v>110</v>
      </c>
      <c r="R1855">
        <v>1.16315265867233</v>
      </c>
      <c r="S1855" t="s">
        <v>400</v>
      </c>
      <c r="T1855" t="s">
        <v>124</v>
      </c>
      <c r="U1855">
        <v>1.0882273625129699</v>
      </c>
      <c r="V1855" t="s">
        <v>135</v>
      </c>
      <c r="W1855" t="s">
        <v>1076</v>
      </c>
      <c r="X1855">
        <v>1.0568107571335901</v>
      </c>
      <c r="Y1855" t="s">
        <v>1077</v>
      </c>
      <c r="Z1855" t="s">
        <v>143</v>
      </c>
      <c r="AA1855">
        <v>1.04323576308217</v>
      </c>
      <c r="AB1855" t="s">
        <v>149</v>
      </c>
      <c r="AN1855">
        <v>561</v>
      </c>
    </row>
    <row r="1856" spans="1:40" x14ac:dyDescent="0.3">
      <c r="A1856" s="32">
        <v>43404</v>
      </c>
      <c r="B1856">
        <v>16654</v>
      </c>
      <c r="C1856">
        <v>0.114</v>
      </c>
      <c r="D1856" t="s">
        <v>647</v>
      </c>
      <c r="E1856" t="s">
        <v>12</v>
      </c>
      <c r="F1856" t="s">
        <v>1330</v>
      </c>
      <c r="G1856">
        <v>0</v>
      </c>
      <c r="H1856">
        <v>0</v>
      </c>
      <c r="I1856">
        <v>0</v>
      </c>
      <c r="J1856">
        <v>1</v>
      </c>
      <c r="K1856" t="s">
        <v>112</v>
      </c>
      <c r="L1856">
        <v>1.65451141466472</v>
      </c>
      <c r="M1856" t="s">
        <v>1583</v>
      </c>
      <c r="N1856" t="s">
        <v>106</v>
      </c>
      <c r="O1856">
        <v>1.5267733537727901</v>
      </c>
      <c r="P1856" t="s">
        <v>690</v>
      </c>
      <c r="Q1856" t="s">
        <v>110</v>
      </c>
      <c r="R1856">
        <v>1.16315265867233</v>
      </c>
      <c r="S1856" t="s">
        <v>400</v>
      </c>
      <c r="T1856" t="s">
        <v>1076</v>
      </c>
      <c r="U1856">
        <v>1.0568107571335901</v>
      </c>
      <c r="V1856" t="s">
        <v>1077</v>
      </c>
      <c r="W1856" t="s">
        <v>1073</v>
      </c>
      <c r="X1856">
        <v>1.0245044383941999</v>
      </c>
      <c r="Y1856" t="s">
        <v>1074</v>
      </c>
      <c r="Z1856" t="s">
        <v>143</v>
      </c>
      <c r="AA1856">
        <v>1.00319740091302</v>
      </c>
      <c r="AB1856" t="s">
        <v>144</v>
      </c>
      <c r="AN1856">
        <v>558</v>
      </c>
    </row>
    <row r="1857" spans="1:40" x14ac:dyDescent="0.3">
      <c r="A1857" s="32">
        <v>43404</v>
      </c>
      <c r="B1857">
        <v>16962</v>
      </c>
      <c r="C1857">
        <v>0.11799999999999999</v>
      </c>
      <c r="D1857" t="s">
        <v>194</v>
      </c>
      <c r="E1857" t="s">
        <v>18</v>
      </c>
      <c r="F1857" t="s">
        <v>1308</v>
      </c>
      <c r="G1857">
        <v>0</v>
      </c>
      <c r="H1857">
        <v>1</v>
      </c>
      <c r="I1857">
        <v>0</v>
      </c>
      <c r="J1857">
        <v>0</v>
      </c>
      <c r="K1857" t="s">
        <v>403</v>
      </c>
      <c r="L1857">
        <v>1.8396365157777299</v>
      </c>
      <c r="M1857" t="s">
        <v>608</v>
      </c>
      <c r="N1857" t="s">
        <v>112</v>
      </c>
      <c r="O1857">
        <v>1.4733145347154399</v>
      </c>
      <c r="P1857" t="s">
        <v>1583</v>
      </c>
      <c r="Q1857" t="s">
        <v>1076</v>
      </c>
      <c r="R1857">
        <v>1.0568107571335901</v>
      </c>
      <c r="S1857" t="s">
        <v>1077</v>
      </c>
      <c r="T1857" t="s">
        <v>143</v>
      </c>
      <c r="U1857">
        <v>1.04323576308217</v>
      </c>
      <c r="V1857" t="s">
        <v>149</v>
      </c>
      <c r="W1857" t="s">
        <v>1073</v>
      </c>
      <c r="X1857">
        <v>1.0245044383941999</v>
      </c>
      <c r="Y1857" t="s">
        <v>1074</v>
      </c>
      <c r="Z1857" t="s">
        <v>106</v>
      </c>
      <c r="AA1857">
        <v>0.99049321666697698</v>
      </c>
      <c r="AB1857" t="s">
        <v>692</v>
      </c>
      <c r="AN1857">
        <v>172</v>
      </c>
    </row>
    <row r="1858" spans="1:40" x14ac:dyDescent="0.3">
      <c r="A1858" s="32">
        <v>43404</v>
      </c>
      <c r="B1858">
        <v>17231</v>
      </c>
      <c r="C1858">
        <v>0.11799999999999999</v>
      </c>
      <c r="D1858" t="s">
        <v>460</v>
      </c>
      <c r="E1858" t="s">
        <v>23</v>
      </c>
      <c r="F1858" t="s">
        <v>1199</v>
      </c>
      <c r="G1858">
        <v>0</v>
      </c>
      <c r="H1858">
        <v>1</v>
      </c>
      <c r="I1858">
        <v>0</v>
      </c>
      <c r="J1858">
        <v>0</v>
      </c>
      <c r="K1858" t="s">
        <v>106</v>
      </c>
      <c r="L1858">
        <v>2.79676223616134</v>
      </c>
      <c r="M1858" t="s">
        <v>702</v>
      </c>
      <c r="N1858" t="s">
        <v>110</v>
      </c>
      <c r="O1858">
        <v>1.16315265867233</v>
      </c>
      <c r="P1858" t="s">
        <v>400</v>
      </c>
      <c r="Q1858" t="s">
        <v>1073</v>
      </c>
      <c r="R1858">
        <v>1.0245044383941999</v>
      </c>
      <c r="S1858" t="s">
        <v>1074</v>
      </c>
      <c r="T1858" t="s">
        <v>143</v>
      </c>
      <c r="U1858">
        <v>1.00319740091302</v>
      </c>
      <c r="V1858" t="s">
        <v>144</v>
      </c>
      <c r="W1858" t="s">
        <v>108</v>
      </c>
      <c r="X1858">
        <v>0.99686932277824802</v>
      </c>
      <c r="Y1858" t="s">
        <v>174</v>
      </c>
      <c r="Z1858" t="s">
        <v>403</v>
      </c>
      <c r="AA1858">
        <v>0.97956923800433404</v>
      </c>
      <c r="AB1858" t="s">
        <v>404</v>
      </c>
      <c r="AN1858">
        <v>679</v>
      </c>
    </row>
    <row r="1859" spans="1:40" x14ac:dyDescent="0.3">
      <c r="A1859" s="32">
        <v>43404</v>
      </c>
      <c r="B1859">
        <v>17330</v>
      </c>
      <c r="C1859">
        <v>0.123</v>
      </c>
      <c r="D1859" t="s">
        <v>104</v>
      </c>
      <c r="E1859" t="s">
        <v>16</v>
      </c>
      <c r="F1859" t="s">
        <v>1201</v>
      </c>
      <c r="G1859">
        <v>0</v>
      </c>
      <c r="H1859">
        <v>1</v>
      </c>
      <c r="I1859">
        <v>0</v>
      </c>
      <c r="J1859">
        <v>0</v>
      </c>
      <c r="K1859" t="s">
        <v>106</v>
      </c>
      <c r="L1859">
        <v>1.5267733537727901</v>
      </c>
      <c r="M1859" t="s">
        <v>690</v>
      </c>
      <c r="N1859" t="s">
        <v>112</v>
      </c>
      <c r="O1859">
        <v>1.4733145347154399</v>
      </c>
      <c r="P1859" t="s">
        <v>1583</v>
      </c>
      <c r="Q1859" t="s">
        <v>110</v>
      </c>
      <c r="R1859">
        <v>1.16315265867233</v>
      </c>
      <c r="S1859" t="s">
        <v>400</v>
      </c>
      <c r="T1859" t="s">
        <v>1076</v>
      </c>
      <c r="U1859">
        <v>1.0568107571335901</v>
      </c>
      <c r="V1859" t="s">
        <v>1077</v>
      </c>
      <c r="W1859" t="s">
        <v>1073</v>
      </c>
      <c r="X1859">
        <v>1.0245044383941999</v>
      </c>
      <c r="Y1859" t="s">
        <v>1074</v>
      </c>
      <c r="Z1859" t="s">
        <v>108</v>
      </c>
      <c r="AA1859">
        <v>0.99686932277824802</v>
      </c>
      <c r="AB1859" t="s">
        <v>174</v>
      </c>
      <c r="AC1859">
        <v>846929</v>
      </c>
      <c r="AD1859">
        <v>1283112</v>
      </c>
      <c r="AE1859">
        <v>7169980</v>
      </c>
      <c r="AF1859" t="s">
        <v>118</v>
      </c>
      <c r="AH1859" s="41" t="s">
        <v>1587</v>
      </c>
      <c r="AI1859" t="s">
        <v>120</v>
      </c>
      <c r="AJ1859" t="s">
        <v>121</v>
      </c>
      <c r="AK1859" s="32">
        <v>43438</v>
      </c>
      <c r="AL1859" s="32">
        <v>43438</v>
      </c>
      <c r="AM1859">
        <v>34</v>
      </c>
      <c r="AN1859">
        <v>1</v>
      </c>
    </row>
    <row r="1860" spans="1:40" x14ac:dyDescent="0.3">
      <c r="A1860" s="32">
        <v>43404</v>
      </c>
      <c r="B1860">
        <v>17567</v>
      </c>
      <c r="C1860">
        <v>0.124</v>
      </c>
      <c r="D1860" t="s">
        <v>122</v>
      </c>
      <c r="E1860" t="s">
        <v>20</v>
      </c>
      <c r="F1860" t="s">
        <v>1184</v>
      </c>
      <c r="G1860">
        <v>0</v>
      </c>
      <c r="H1860">
        <v>1</v>
      </c>
      <c r="I1860">
        <v>0</v>
      </c>
      <c r="J1860">
        <v>0</v>
      </c>
      <c r="K1860" t="s">
        <v>403</v>
      </c>
      <c r="L1860">
        <v>1.8396365157777299</v>
      </c>
      <c r="M1860" t="s">
        <v>608</v>
      </c>
      <c r="N1860" t="s">
        <v>106</v>
      </c>
      <c r="O1860">
        <v>1.5267733537727901</v>
      </c>
      <c r="P1860" t="s">
        <v>690</v>
      </c>
      <c r="Q1860" t="s">
        <v>110</v>
      </c>
      <c r="R1860">
        <v>1.16315265867233</v>
      </c>
      <c r="S1860" t="s">
        <v>400</v>
      </c>
      <c r="T1860" t="s">
        <v>143</v>
      </c>
      <c r="U1860">
        <v>1.04323576308217</v>
      </c>
      <c r="V1860" t="s">
        <v>149</v>
      </c>
      <c r="W1860" t="s">
        <v>1073</v>
      </c>
      <c r="X1860">
        <v>1.0245044383941999</v>
      </c>
      <c r="Y1860" t="s">
        <v>1074</v>
      </c>
      <c r="Z1860" t="s">
        <v>112</v>
      </c>
      <c r="AA1860">
        <v>0.99264605913871795</v>
      </c>
      <c r="AB1860" t="s">
        <v>1584</v>
      </c>
      <c r="AN1860">
        <v>668</v>
      </c>
    </row>
    <row r="1861" spans="1:40" x14ac:dyDescent="0.3">
      <c r="A1861" s="32">
        <v>43404</v>
      </c>
      <c r="B1861">
        <v>17704</v>
      </c>
      <c r="C1861">
        <v>0.114</v>
      </c>
      <c r="D1861" t="s">
        <v>839</v>
      </c>
      <c r="E1861" t="s">
        <v>23</v>
      </c>
      <c r="F1861" t="s">
        <v>1379</v>
      </c>
      <c r="G1861">
        <v>0</v>
      </c>
      <c r="H1861">
        <v>1</v>
      </c>
      <c r="I1861">
        <v>0</v>
      </c>
      <c r="J1861">
        <v>0</v>
      </c>
      <c r="K1861" t="s">
        <v>112</v>
      </c>
      <c r="L1861">
        <v>1.53667471390958</v>
      </c>
      <c r="M1861" t="s">
        <v>1583</v>
      </c>
      <c r="N1861" t="s">
        <v>106</v>
      </c>
      <c r="O1861">
        <v>1.5267733537727901</v>
      </c>
      <c r="P1861" t="s">
        <v>690</v>
      </c>
      <c r="Q1861" t="s">
        <v>110</v>
      </c>
      <c r="R1861">
        <v>1.16315265867233</v>
      </c>
      <c r="S1861" t="s">
        <v>400</v>
      </c>
      <c r="T1861" t="s">
        <v>108</v>
      </c>
      <c r="U1861">
        <v>1.12625407714445</v>
      </c>
      <c r="V1861" t="s">
        <v>109</v>
      </c>
      <c r="W1861" t="s">
        <v>1076</v>
      </c>
      <c r="X1861">
        <v>1.0568107571335901</v>
      </c>
      <c r="Y1861" t="s">
        <v>1077</v>
      </c>
      <c r="Z1861" t="s">
        <v>143</v>
      </c>
      <c r="AA1861">
        <v>1.04323576308217</v>
      </c>
      <c r="AB1861" t="s">
        <v>149</v>
      </c>
      <c r="AC1861">
        <v>850797</v>
      </c>
      <c r="AD1861">
        <v>1291248</v>
      </c>
      <c r="AE1861">
        <v>9200890</v>
      </c>
      <c r="AF1861" t="s">
        <v>118</v>
      </c>
      <c r="AH1861" s="41" t="s">
        <v>276</v>
      </c>
      <c r="AI1861" t="s">
        <v>120</v>
      </c>
      <c r="AJ1861" t="s">
        <v>121</v>
      </c>
      <c r="AK1861" s="32">
        <v>43452</v>
      </c>
      <c r="AL1861" s="32">
        <v>43452</v>
      </c>
      <c r="AM1861">
        <v>48</v>
      </c>
      <c r="AN1861">
        <v>1</v>
      </c>
    </row>
    <row r="1862" spans="1:40" x14ac:dyDescent="0.3">
      <c r="A1862" s="32">
        <v>43404</v>
      </c>
      <c r="B1862">
        <v>17849</v>
      </c>
      <c r="C1862">
        <v>0.16300000000000001</v>
      </c>
      <c r="D1862" t="s">
        <v>159</v>
      </c>
      <c r="E1862" t="s">
        <v>26</v>
      </c>
      <c r="F1862" t="s">
        <v>1466</v>
      </c>
      <c r="G1862">
        <v>0</v>
      </c>
      <c r="H1862">
        <v>1</v>
      </c>
      <c r="I1862">
        <v>0</v>
      </c>
      <c r="J1862">
        <v>0</v>
      </c>
      <c r="K1862" t="s">
        <v>403</v>
      </c>
      <c r="L1862">
        <v>1.8396365157777299</v>
      </c>
      <c r="M1862" t="s">
        <v>608</v>
      </c>
      <c r="N1862" t="s">
        <v>106</v>
      </c>
      <c r="O1862">
        <v>1.5267733537727901</v>
      </c>
      <c r="P1862" t="s">
        <v>690</v>
      </c>
      <c r="Q1862" t="s">
        <v>110</v>
      </c>
      <c r="R1862">
        <v>1.16315265867233</v>
      </c>
      <c r="S1862" t="s">
        <v>400</v>
      </c>
      <c r="T1862" t="s">
        <v>124</v>
      </c>
      <c r="U1862">
        <v>1.0882273625129699</v>
      </c>
      <c r="V1862" t="s">
        <v>135</v>
      </c>
      <c r="W1862" t="s">
        <v>143</v>
      </c>
      <c r="X1862">
        <v>1.04323576308217</v>
      </c>
      <c r="Y1862" t="s">
        <v>149</v>
      </c>
      <c r="Z1862" t="s">
        <v>1073</v>
      </c>
      <c r="AA1862">
        <v>1.0245044383941999</v>
      </c>
      <c r="AB1862" t="s">
        <v>1074</v>
      </c>
      <c r="AN1862">
        <v>559</v>
      </c>
    </row>
    <row r="1863" spans="1:40" ht="47.25" x14ac:dyDescent="0.3">
      <c r="A1863" s="32">
        <v>43404</v>
      </c>
      <c r="B1863">
        <v>17975</v>
      </c>
      <c r="C1863">
        <v>0.124</v>
      </c>
      <c r="D1863" t="s">
        <v>382</v>
      </c>
      <c r="E1863" t="s">
        <v>12</v>
      </c>
      <c r="F1863" t="s">
        <v>1430</v>
      </c>
      <c r="G1863">
        <v>0</v>
      </c>
      <c r="H1863">
        <v>0</v>
      </c>
      <c r="I1863">
        <v>0</v>
      </c>
      <c r="J1863">
        <v>1</v>
      </c>
      <c r="K1863" t="s">
        <v>112</v>
      </c>
      <c r="L1863">
        <v>1.62946752399679</v>
      </c>
      <c r="M1863" t="s">
        <v>1583</v>
      </c>
      <c r="N1863" t="s">
        <v>106</v>
      </c>
      <c r="O1863">
        <v>1.5267733537727901</v>
      </c>
      <c r="P1863" t="s">
        <v>690</v>
      </c>
      <c r="Q1863" t="s">
        <v>129</v>
      </c>
      <c r="R1863">
        <v>1.50172227109451</v>
      </c>
      <c r="S1863" t="s">
        <v>185</v>
      </c>
      <c r="T1863" t="s">
        <v>110</v>
      </c>
      <c r="U1863">
        <v>1.16315265867233</v>
      </c>
      <c r="V1863" t="s">
        <v>400</v>
      </c>
      <c r="W1863" t="s">
        <v>1073</v>
      </c>
      <c r="X1863">
        <v>1.0245044383941999</v>
      </c>
      <c r="Y1863" t="s">
        <v>1074</v>
      </c>
      <c r="Z1863" t="s">
        <v>143</v>
      </c>
      <c r="AA1863">
        <v>1.00319740091302</v>
      </c>
      <c r="AB1863" t="s">
        <v>144</v>
      </c>
      <c r="AC1863">
        <v>853971</v>
      </c>
      <c r="AD1863">
        <v>1296244</v>
      </c>
      <c r="AE1863">
        <v>1014257</v>
      </c>
      <c r="AF1863" t="s">
        <v>118</v>
      </c>
      <c r="AH1863" s="41" t="s">
        <v>1843</v>
      </c>
      <c r="AI1863" t="s">
        <v>267</v>
      </c>
      <c r="AJ1863" t="s">
        <v>121</v>
      </c>
      <c r="AK1863" s="32">
        <v>43455</v>
      </c>
      <c r="AL1863" s="32">
        <v>43455</v>
      </c>
      <c r="AM1863">
        <v>51</v>
      </c>
      <c r="AN1863">
        <v>1</v>
      </c>
    </row>
    <row r="1864" spans="1:40" x14ac:dyDescent="0.3">
      <c r="A1864" s="32">
        <v>43404</v>
      </c>
      <c r="B1864">
        <v>18674</v>
      </c>
      <c r="C1864">
        <v>0.11799999999999999</v>
      </c>
      <c r="D1864" t="s">
        <v>251</v>
      </c>
      <c r="E1864" t="s">
        <v>24</v>
      </c>
      <c r="F1864" t="s">
        <v>1722</v>
      </c>
      <c r="G1864">
        <v>0</v>
      </c>
      <c r="H1864">
        <v>1</v>
      </c>
      <c r="I1864">
        <v>0</v>
      </c>
      <c r="J1864">
        <v>0</v>
      </c>
      <c r="K1864" t="s">
        <v>106</v>
      </c>
      <c r="L1864">
        <v>1.5267733537727901</v>
      </c>
      <c r="M1864" t="s">
        <v>690</v>
      </c>
      <c r="N1864" t="s">
        <v>112</v>
      </c>
      <c r="O1864">
        <v>1.4733145347154399</v>
      </c>
      <c r="P1864" t="s">
        <v>1583</v>
      </c>
      <c r="Q1864" t="s">
        <v>110</v>
      </c>
      <c r="R1864">
        <v>1.16315265867233</v>
      </c>
      <c r="S1864" t="s">
        <v>400</v>
      </c>
      <c r="T1864" t="s">
        <v>116</v>
      </c>
      <c r="U1864">
        <v>1.11590409523878</v>
      </c>
      <c r="V1864" t="s">
        <v>134</v>
      </c>
      <c r="W1864" t="s">
        <v>1076</v>
      </c>
      <c r="X1864">
        <v>1.0568107571335901</v>
      </c>
      <c r="Y1864" t="s">
        <v>1077</v>
      </c>
      <c r="Z1864" t="s">
        <v>143</v>
      </c>
      <c r="AA1864">
        <v>1.04323576308217</v>
      </c>
      <c r="AB1864" t="s">
        <v>149</v>
      </c>
      <c r="AC1864">
        <v>853385</v>
      </c>
      <c r="AD1864">
        <v>1295450</v>
      </c>
      <c r="AE1864">
        <v>2819779</v>
      </c>
      <c r="AF1864" t="s">
        <v>118</v>
      </c>
      <c r="AH1864" s="41" t="s">
        <v>276</v>
      </c>
      <c r="AI1864" t="s">
        <v>120</v>
      </c>
      <c r="AJ1864" t="s">
        <v>121</v>
      </c>
      <c r="AK1864" s="32">
        <v>43455</v>
      </c>
      <c r="AL1864" s="32">
        <v>43455</v>
      </c>
      <c r="AM1864">
        <v>51</v>
      </c>
      <c r="AN1864">
        <v>1</v>
      </c>
    </row>
    <row r="1865" spans="1:40" ht="31.5" x14ac:dyDescent="0.3">
      <c r="A1865" s="32">
        <v>43404</v>
      </c>
      <c r="B1865">
        <v>18714</v>
      </c>
      <c r="C1865">
        <v>0.14000000000000001</v>
      </c>
      <c r="D1865" t="s">
        <v>187</v>
      </c>
      <c r="E1865" t="s">
        <v>18</v>
      </c>
      <c r="F1865" t="s">
        <v>1228</v>
      </c>
      <c r="G1865">
        <v>0</v>
      </c>
      <c r="H1865">
        <v>1</v>
      </c>
      <c r="I1865">
        <v>0</v>
      </c>
      <c r="J1865">
        <v>0</v>
      </c>
      <c r="K1865" t="s">
        <v>112</v>
      </c>
      <c r="L1865">
        <v>1.53667471390958</v>
      </c>
      <c r="M1865" t="s">
        <v>1583</v>
      </c>
      <c r="N1865" t="s">
        <v>106</v>
      </c>
      <c r="O1865">
        <v>1.5267733537727901</v>
      </c>
      <c r="P1865" t="s">
        <v>690</v>
      </c>
      <c r="Q1865" t="s">
        <v>110</v>
      </c>
      <c r="R1865">
        <v>1.16315265867233</v>
      </c>
      <c r="S1865" t="s">
        <v>400</v>
      </c>
      <c r="T1865" t="s">
        <v>1073</v>
      </c>
      <c r="U1865">
        <v>1.11838297570126</v>
      </c>
      <c r="V1865" t="s">
        <v>1121</v>
      </c>
      <c r="W1865" t="s">
        <v>143</v>
      </c>
      <c r="X1865">
        <v>1.04323576308217</v>
      </c>
      <c r="Y1865" t="s">
        <v>149</v>
      </c>
      <c r="Z1865" t="s">
        <v>129</v>
      </c>
      <c r="AA1865">
        <v>1.03170504820927</v>
      </c>
      <c r="AB1865" t="s">
        <v>891</v>
      </c>
      <c r="AC1865">
        <v>850165</v>
      </c>
      <c r="AD1865">
        <v>1289945</v>
      </c>
      <c r="AE1865">
        <v>9750936</v>
      </c>
      <c r="AF1865" t="s">
        <v>118</v>
      </c>
      <c r="AH1865" s="41" t="s">
        <v>1844</v>
      </c>
      <c r="AI1865" t="s">
        <v>151</v>
      </c>
      <c r="AJ1865" t="s">
        <v>121</v>
      </c>
      <c r="AK1865" s="32">
        <v>43448</v>
      </c>
      <c r="AL1865" s="32">
        <v>43448</v>
      </c>
      <c r="AM1865">
        <v>44</v>
      </c>
      <c r="AN1865">
        <v>1</v>
      </c>
    </row>
    <row r="1866" spans="1:40" x14ac:dyDescent="0.3">
      <c r="A1866" s="32">
        <v>43404</v>
      </c>
      <c r="B1866">
        <v>18885</v>
      </c>
      <c r="C1866">
        <v>0.14699999999999999</v>
      </c>
      <c r="D1866" t="s">
        <v>1845</v>
      </c>
      <c r="E1866" t="s">
        <v>23</v>
      </c>
      <c r="F1866" t="s">
        <v>1300</v>
      </c>
      <c r="G1866">
        <v>0</v>
      </c>
      <c r="H1866">
        <v>0</v>
      </c>
      <c r="I1866">
        <v>0</v>
      </c>
      <c r="J1866">
        <v>1</v>
      </c>
      <c r="K1866" t="s">
        <v>143</v>
      </c>
      <c r="L1866">
        <v>2.10707170174586</v>
      </c>
      <c r="M1866" t="s">
        <v>171</v>
      </c>
      <c r="N1866" t="s">
        <v>112</v>
      </c>
      <c r="O1866">
        <v>1.65451141466472</v>
      </c>
      <c r="P1866" t="s">
        <v>1583</v>
      </c>
      <c r="Q1866" t="s">
        <v>110</v>
      </c>
      <c r="R1866">
        <v>1.16315265867233</v>
      </c>
      <c r="S1866" t="s">
        <v>400</v>
      </c>
      <c r="T1866" t="s">
        <v>116</v>
      </c>
      <c r="U1866">
        <v>1.11590409523878</v>
      </c>
      <c r="V1866" t="s">
        <v>134</v>
      </c>
      <c r="W1866" t="s">
        <v>1076</v>
      </c>
      <c r="X1866">
        <v>1.0568107571335901</v>
      </c>
      <c r="Y1866" t="s">
        <v>1077</v>
      </c>
      <c r="Z1866" t="s">
        <v>108</v>
      </c>
      <c r="AA1866">
        <v>0.99686932277824802</v>
      </c>
      <c r="AB1866" t="s">
        <v>174</v>
      </c>
      <c r="AN1866">
        <v>173</v>
      </c>
    </row>
    <row r="1867" spans="1:40" x14ac:dyDescent="0.3">
      <c r="A1867" s="32">
        <v>43404</v>
      </c>
      <c r="B1867">
        <v>20243</v>
      </c>
      <c r="C1867">
        <v>0.12</v>
      </c>
      <c r="D1867" t="s">
        <v>409</v>
      </c>
      <c r="E1867" t="s">
        <v>12</v>
      </c>
      <c r="F1867" t="s">
        <v>1325</v>
      </c>
      <c r="G1867">
        <v>0</v>
      </c>
      <c r="H1867">
        <v>0</v>
      </c>
      <c r="I1867">
        <v>0</v>
      </c>
      <c r="J1867">
        <v>1</v>
      </c>
      <c r="K1867" t="s">
        <v>106</v>
      </c>
      <c r="L1867">
        <v>1.5267733537727901</v>
      </c>
      <c r="M1867" t="s">
        <v>690</v>
      </c>
      <c r="N1867" t="s">
        <v>110</v>
      </c>
      <c r="O1867">
        <v>1.16315265867233</v>
      </c>
      <c r="P1867" t="s">
        <v>400</v>
      </c>
      <c r="Q1867" t="s">
        <v>1073</v>
      </c>
      <c r="R1867">
        <v>1.11838297570126</v>
      </c>
      <c r="S1867" t="s">
        <v>1121</v>
      </c>
      <c r="T1867" t="s">
        <v>1076</v>
      </c>
      <c r="U1867">
        <v>1.0568107571335901</v>
      </c>
      <c r="V1867" t="s">
        <v>1077</v>
      </c>
      <c r="W1867" t="s">
        <v>143</v>
      </c>
      <c r="X1867">
        <v>1.04323576308217</v>
      </c>
      <c r="Y1867" t="s">
        <v>149</v>
      </c>
      <c r="Z1867" t="s">
        <v>108</v>
      </c>
      <c r="AA1867">
        <v>0.99686932277824802</v>
      </c>
      <c r="AB1867" t="s">
        <v>174</v>
      </c>
      <c r="AN1867">
        <v>116</v>
      </c>
    </row>
    <row r="1868" spans="1:40" x14ac:dyDescent="0.3">
      <c r="A1868" s="32">
        <v>43404</v>
      </c>
      <c r="B1868">
        <v>20354</v>
      </c>
      <c r="C1868">
        <v>0.13600000000000001</v>
      </c>
      <c r="D1868" t="s">
        <v>248</v>
      </c>
      <c r="E1868" t="s">
        <v>29</v>
      </c>
      <c r="F1868" t="s">
        <v>1846</v>
      </c>
      <c r="G1868">
        <v>0</v>
      </c>
      <c r="H1868">
        <v>1</v>
      </c>
      <c r="I1868">
        <v>0</v>
      </c>
      <c r="J1868">
        <v>0</v>
      </c>
      <c r="K1868" t="s">
        <v>403</v>
      </c>
      <c r="L1868">
        <v>1.8396365157777299</v>
      </c>
      <c r="M1868" t="s">
        <v>608</v>
      </c>
      <c r="N1868" t="s">
        <v>106</v>
      </c>
      <c r="O1868">
        <v>1.5267733537727901</v>
      </c>
      <c r="P1868" t="s">
        <v>690</v>
      </c>
      <c r="Q1868" t="s">
        <v>110</v>
      </c>
      <c r="R1868">
        <v>1.16315265867233</v>
      </c>
      <c r="S1868" t="s">
        <v>400</v>
      </c>
      <c r="T1868" t="s">
        <v>116</v>
      </c>
      <c r="U1868">
        <v>1.11590409523878</v>
      </c>
      <c r="V1868" t="s">
        <v>134</v>
      </c>
      <c r="W1868" t="s">
        <v>143</v>
      </c>
      <c r="X1868">
        <v>1.04323576308217</v>
      </c>
      <c r="Y1868" t="s">
        <v>149</v>
      </c>
      <c r="Z1868" t="s">
        <v>1073</v>
      </c>
      <c r="AA1868">
        <v>1.0245044383941999</v>
      </c>
      <c r="AB1868" t="s">
        <v>1074</v>
      </c>
      <c r="AN1868">
        <v>18</v>
      </c>
    </row>
    <row r="1869" spans="1:40" x14ac:dyDescent="0.3">
      <c r="A1869" s="32">
        <v>43404</v>
      </c>
      <c r="B1869">
        <v>21517</v>
      </c>
      <c r="C1869">
        <v>0.114</v>
      </c>
      <c r="D1869" t="s">
        <v>239</v>
      </c>
      <c r="E1869" t="s">
        <v>21</v>
      </c>
      <c r="F1869" t="s">
        <v>1024</v>
      </c>
      <c r="G1869">
        <v>0</v>
      </c>
      <c r="H1869">
        <v>1</v>
      </c>
      <c r="I1869">
        <v>0</v>
      </c>
      <c r="J1869">
        <v>0</v>
      </c>
      <c r="K1869" t="s">
        <v>106</v>
      </c>
      <c r="L1869">
        <v>1.5267733537727901</v>
      </c>
      <c r="M1869" t="s">
        <v>690</v>
      </c>
      <c r="N1869" t="s">
        <v>108</v>
      </c>
      <c r="O1869">
        <v>1.40136162698032</v>
      </c>
      <c r="P1869" t="s">
        <v>212</v>
      </c>
      <c r="Q1869" t="s">
        <v>110</v>
      </c>
      <c r="R1869">
        <v>1.16315265867233</v>
      </c>
      <c r="S1869" t="s">
        <v>400</v>
      </c>
      <c r="T1869" t="s">
        <v>1076</v>
      </c>
      <c r="U1869">
        <v>1.0568107571335901</v>
      </c>
      <c r="V1869" t="s">
        <v>1077</v>
      </c>
      <c r="W1869" t="s">
        <v>143</v>
      </c>
      <c r="X1869">
        <v>1.04323576308217</v>
      </c>
      <c r="Y1869" t="s">
        <v>149</v>
      </c>
      <c r="Z1869" t="s">
        <v>129</v>
      </c>
      <c r="AA1869">
        <v>1.03170504820927</v>
      </c>
      <c r="AB1869" t="s">
        <v>891</v>
      </c>
      <c r="AC1869">
        <v>853601</v>
      </c>
      <c r="AD1869">
        <v>1295793</v>
      </c>
      <c r="AE1869">
        <v>3145208</v>
      </c>
      <c r="AF1869" t="s">
        <v>118</v>
      </c>
      <c r="AH1869" s="41" t="s">
        <v>1847</v>
      </c>
      <c r="AI1869" t="s">
        <v>120</v>
      </c>
      <c r="AJ1869" t="s">
        <v>121</v>
      </c>
      <c r="AK1869" s="32">
        <v>43455</v>
      </c>
      <c r="AL1869" s="32">
        <v>43455</v>
      </c>
      <c r="AM1869">
        <v>51</v>
      </c>
      <c r="AN1869">
        <v>1</v>
      </c>
    </row>
    <row r="1870" spans="1:40" x14ac:dyDescent="0.3">
      <c r="A1870" s="32">
        <v>43404</v>
      </c>
      <c r="B1870">
        <v>21556</v>
      </c>
      <c r="C1870">
        <v>0.14399999999999999</v>
      </c>
      <c r="D1870" t="s">
        <v>839</v>
      </c>
      <c r="E1870" t="s">
        <v>23</v>
      </c>
      <c r="F1870" t="s">
        <v>1199</v>
      </c>
      <c r="G1870">
        <v>0</v>
      </c>
      <c r="H1870">
        <v>1</v>
      </c>
      <c r="I1870">
        <v>0</v>
      </c>
      <c r="J1870">
        <v>0</v>
      </c>
      <c r="K1870" t="s">
        <v>106</v>
      </c>
      <c r="L1870">
        <v>2.79676223616134</v>
      </c>
      <c r="M1870" t="s">
        <v>702</v>
      </c>
      <c r="N1870" t="s">
        <v>112</v>
      </c>
      <c r="O1870">
        <v>1.4733145347154399</v>
      </c>
      <c r="P1870" t="s">
        <v>1583</v>
      </c>
      <c r="Q1870" t="s">
        <v>110</v>
      </c>
      <c r="R1870">
        <v>1.16315265867233</v>
      </c>
      <c r="S1870" t="s">
        <v>400</v>
      </c>
      <c r="T1870" t="s">
        <v>1073</v>
      </c>
      <c r="U1870">
        <v>1.0245044383941999</v>
      </c>
      <c r="V1870" t="s">
        <v>1074</v>
      </c>
      <c r="W1870" t="s">
        <v>143</v>
      </c>
      <c r="X1870">
        <v>1.00319740091302</v>
      </c>
      <c r="Y1870" t="s">
        <v>144</v>
      </c>
      <c r="Z1870" t="s">
        <v>403</v>
      </c>
      <c r="AA1870">
        <v>0.97956923800433404</v>
      </c>
      <c r="AB1870" t="s">
        <v>404</v>
      </c>
      <c r="AN1870">
        <v>711</v>
      </c>
    </row>
    <row r="1871" spans="1:40" x14ac:dyDescent="0.3">
      <c r="A1871" s="32">
        <v>43404</v>
      </c>
      <c r="B1871">
        <v>22010</v>
      </c>
      <c r="C1871">
        <v>0.13800000000000001</v>
      </c>
      <c r="D1871" t="s">
        <v>104</v>
      </c>
      <c r="E1871" t="s">
        <v>12</v>
      </c>
      <c r="F1871" t="s">
        <v>1451</v>
      </c>
      <c r="G1871">
        <v>0</v>
      </c>
      <c r="H1871">
        <v>0</v>
      </c>
      <c r="I1871">
        <v>0</v>
      </c>
      <c r="J1871">
        <v>1</v>
      </c>
      <c r="K1871" t="s">
        <v>112</v>
      </c>
      <c r="L1871">
        <v>1.62946752399679</v>
      </c>
      <c r="M1871" t="s">
        <v>1583</v>
      </c>
      <c r="N1871" t="s">
        <v>106</v>
      </c>
      <c r="O1871">
        <v>1.55325081796186</v>
      </c>
      <c r="P1871" t="s">
        <v>698</v>
      </c>
      <c r="Q1871" t="s">
        <v>129</v>
      </c>
      <c r="R1871">
        <v>1.2030725316672199</v>
      </c>
      <c r="S1871" t="s">
        <v>169</v>
      </c>
      <c r="T1871" t="s">
        <v>110</v>
      </c>
      <c r="U1871">
        <v>1.16315265867233</v>
      </c>
      <c r="V1871" t="s">
        <v>400</v>
      </c>
      <c r="W1871" t="s">
        <v>108</v>
      </c>
      <c r="X1871">
        <v>1.12625407714445</v>
      </c>
      <c r="Y1871" t="s">
        <v>109</v>
      </c>
      <c r="Z1871" t="s">
        <v>143</v>
      </c>
      <c r="AA1871">
        <v>1.04323576308217</v>
      </c>
      <c r="AB1871" t="s">
        <v>149</v>
      </c>
      <c r="AN1871">
        <v>78</v>
      </c>
    </row>
    <row r="1872" spans="1:40" x14ac:dyDescent="0.3">
      <c r="A1872" s="32">
        <v>43404</v>
      </c>
      <c r="B1872">
        <v>22519</v>
      </c>
      <c r="C1872">
        <v>0.125</v>
      </c>
      <c r="D1872" t="s">
        <v>1186</v>
      </c>
      <c r="E1872" t="s">
        <v>20</v>
      </c>
      <c r="F1872" t="s">
        <v>1262</v>
      </c>
      <c r="G1872">
        <v>0</v>
      </c>
      <c r="H1872">
        <v>0</v>
      </c>
      <c r="I1872">
        <v>0</v>
      </c>
      <c r="J1872">
        <v>1</v>
      </c>
      <c r="K1872" t="s">
        <v>112</v>
      </c>
      <c r="L1872">
        <v>1.65451141466472</v>
      </c>
      <c r="M1872" t="s">
        <v>1583</v>
      </c>
      <c r="N1872" t="s">
        <v>106</v>
      </c>
      <c r="O1872">
        <v>1.5267733537727901</v>
      </c>
      <c r="P1872" t="s">
        <v>690</v>
      </c>
      <c r="Q1872" t="s">
        <v>110</v>
      </c>
      <c r="R1872">
        <v>1.16315265867233</v>
      </c>
      <c r="S1872" t="s">
        <v>400</v>
      </c>
      <c r="T1872" t="s">
        <v>108</v>
      </c>
      <c r="U1872">
        <v>1.12625407714445</v>
      </c>
      <c r="V1872" t="s">
        <v>109</v>
      </c>
      <c r="W1872" t="s">
        <v>1073</v>
      </c>
      <c r="X1872">
        <v>1.11838297570126</v>
      </c>
      <c r="Y1872" t="s">
        <v>1121</v>
      </c>
      <c r="Z1872" t="s">
        <v>1076</v>
      </c>
      <c r="AA1872">
        <v>1.0568107571335901</v>
      </c>
      <c r="AB1872" t="s">
        <v>1077</v>
      </c>
      <c r="AN1872">
        <v>105</v>
      </c>
    </row>
    <row r="1873" spans="1:40" x14ac:dyDescent="0.3">
      <c r="A1873" s="32">
        <v>43404</v>
      </c>
      <c r="B1873">
        <v>24884</v>
      </c>
      <c r="C1873">
        <v>0.125</v>
      </c>
      <c r="D1873" t="s">
        <v>104</v>
      </c>
      <c r="E1873" t="s">
        <v>23</v>
      </c>
      <c r="F1873" t="s">
        <v>1326</v>
      </c>
      <c r="G1873">
        <v>0</v>
      </c>
      <c r="H1873">
        <v>0</v>
      </c>
      <c r="I1873">
        <v>0</v>
      </c>
      <c r="J1873">
        <v>1</v>
      </c>
      <c r="K1873" t="s">
        <v>106</v>
      </c>
      <c r="L1873">
        <v>1.5267733537727901</v>
      </c>
      <c r="M1873" t="s">
        <v>690</v>
      </c>
      <c r="N1873" t="s">
        <v>110</v>
      </c>
      <c r="O1873">
        <v>1.16315265867233</v>
      </c>
      <c r="P1873" t="s">
        <v>400</v>
      </c>
      <c r="Q1873" t="s">
        <v>1073</v>
      </c>
      <c r="R1873">
        <v>1.0245044383941999</v>
      </c>
      <c r="S1873" t="s">
        <v>1074</v>
      </c>
      <c r="T1873" t="s">
        <v>143</v>
      </c>
      <c r="U1873">
        <v>1.00319740091302</v>
      </c>
      <c r="V1873" t="s">
        <v>144</v>
      </c>
      <c r="W1873" t="s">
        <v>403</v>
      </c>
      <c r="X1873">
        <v>0.97956923800433404</v>
      </c>
      <c r="Y1873" t="s">
        <v>404</v>
      </c>
      <c r="Z1873" t="s">
        <v>1076</v>
      </c>
      <c r="AA1873">
        <v>0.96773565000357498</v>
      </c>
      <c r="AB1873" t="s">
        <v>1092</v>
      </c>
      <c r="AN1873">
        <v>13</v>
      </c>
    </row>
    <row r="1874" spans="1:40" x14ac:dyDescent="0.3">
      <c r="A1874" s="32">
        <v>43404</v>
      </c>
      <c r="B1874">
        <v>25413</v>
      </c>
      <c r="C1874">
        <v>0.123</v>
      </c>
      <c r="D1874" t="s">
        <v>137</v>
      </c>
      <c r="E1874" t="s">
        <v>29</v>
      </c>
      <c r="F1874" t="s">
        <v>1848</v>
      </c>
      <c r="G1874">
        <v>0</v>
      </c>
      <c r="H1874">
        <v>1</v>
      </c>
      <c r="I1874">
        <v>0</v>
      </c>
      <c r="J1874">
        <v>0</v>
      </c>
      <c r="K1874" t="s">
        <v>403</v>
      </c>
      <c r="L1874">
        <v>1.8396365157777299</v>
      </c>
      <c r="M1874" t="s">
        <v>608</v>
      </c>
      <c r="N1874" t="s">
        <v>106</v>
      </c>
      <c r="O1874">
        <v>1.5267733537727901</v>
      </c>
      <c r="P1874" t="s">
        <v>690</v>
      </c>
      <c r="Q1874" t="s">
        <v>110</v>
      </c>
      <c r="R1874">
        <v>1.16315265867233</v>
      </c>
      <c r="S1874" t="s">
        <v>400</v>
      </c>
      <c r="T1874" t="s">
        <v>143</v>
      </c>
      <c r="U1874">
        <v>1.04323576308217</v>
      </c>
      <c r="V1874" t="s">
        <v>149</v>
      </c>
      <c r="W1874" t="s">
        <v>1073</v>
      </c>
      <c r="X1874">
        <v>1.0245044383941999</v>
      </c>
      <c r="Y1874" t="s">
        <v>1074</v>
      </c>
      <c r="Z1874" t="s">
        <v>108</v>
      </c>
      <c r="AA1874">
        <v>0.99686932277824802</v>
      </c>
      <c r="AB1874" t="s">
        <v>174</v>
      </c>
      <c r="AC1874">
        <v>854301</v>
      </c>
      <c r="AD1874">
        <v>1296633</v>
      </c>
      <c r="AE1874">
        <v>2988525</v>
      </c>
      <c r="AF1874" t="s">
        <v>118</v>
      </c>
      <c r="AH1874" s="41" t="s">
        <v>1674</v>
      </c>
      <c r="AI1874" t="s">
        <v>120</v>
      </c>
      <c r="AJ1874" t="s">
        <v>121</v>
      </c>
      <c r="AK1874" s="32">
        <v>43455</v>
      </c>
      <c r="AL1874" s="32">
        <v>43455</v>
      </c>
      <c r="AM1874">
        <v>51</v>
      </c>
      <c r="AN1874">
        <v>1</v>
      </c>
    </row>
    <row r="1875" spans="1:40" ht="31.5" x14ac:dyDescent="0.3">
      <c r="A1875" s="32">
        <v>43404</v>
      </c>
      <c r="B1875">
        <v>26903</v>
      </c>
      <c r="C1875">
        <v>0.128</v>
      </c>
      <c r="D1875" t="s">
        <v>164</v>
      </c>
      <c r="E1875" t="s">
        <v>31</v>
      </c>
      <c r="F1875" t="s">
        <v>1373</v>
      </c>
      <c r="G1875">
        <v>0</v>
      </c>
      <c r="H1875">
        <v>1</v>
      </c>
      <c r="I1875">
        <v>0</v>
      </c>
      <c r="J1875">
        <v>0</v>
      </c>
      <c r="K1875" t="s">
        <v>112</v>
      </c>
      <c r="L1875">
        <v>1.53667471390958</v>
      </c>
      <c r="M1875" t="s">
        <v>1583</v>
      </c>
      <c r="N1875" t="s">
        <v>106</v>
      </c>
      <c r="O1875">
        <v>1.5267733537727901</v>
      </c>
      <c r="P1875" t="s">
        <v>690</v>
      </c>
      <c r="Q1875" t="s">
        <v>110</v>
      </c>
      <c r="R1875">
        <v>1.16315265867233</v>
      </c>
      <c r="S1875" t="s">
        <v>400</v>
      </c>
      <c r="T1875" t="s">
        <v>129</v>
      </c>
      <c r="U1875">
        <v>1.12931974425753</v>
      </c>
      <c r="V1875" t="s">
        <v>907</v>
      </c>
      <c r="W1875" t="s">
        <v>1073</v>
      </c>
      <c r="X1875">
        <v>1.11838297570126</v>
      </c>
      <c r="Y1875" t="s">
        <v>1121</v>
      </c>
      <c r="Z1875" t="s">
        <v>116</v>
      </c>
      <c r="AA1875">
        <v>1.11590409523878</v>
      </c>
      <c r="AB1875" t="s">
        <v>134</v>
      </c>
      <c r="AC1875">
        <v>849343</v>
      </c>
      <c r="AD1875">
        <v>1287744</v>
      </c>
      <c r="AE1875">
        <v>9284985</v>
      </c>
      <c r="AF1875" t="s">
        <v>118</v>
      </c>
      <c r="AH1875" s="41" t="s">
        <v>1849</v>
      </c>
      <c r="AI1875" t="s">
        <v>151</v>
      </c>
      <c r="AJ1875" t="s">
        <v>121</v>
      </c>
      <c r="AK1875" s="32">
        <v>43445</v>
      </c>
      <c r="AL1875" s="32">
        <v>43445</v>
      </c>
      <c r="AM1875">
        <v>41</v>
      </c>
      <c r="AN1875">
        <v>1</v>
      </c>
    </row>
    <row r="1876" spans="1:40" x14ac:dyDescent="0.3">
      <c r="A1876" s="32">
        <v>43404</v>
      </c>
      <c r="B1876">
        <v>26954</v>
      </c>
      <c r="C1876">
        <v>0.13800000000000001</v>
      </c>
      <c r="D1876" t="s">
        <v>647</v>
      </c>
      <c r="E1876" t="s">
        <v>23</v>
      </c>
      <c r="F1876" t="s">
        <v>1230</v>
      </c>
      <c r="G1876">
        <v>0</v>
      </c>
      <c r="H1876">
        <v>1</v>
      </c>
      <c r="I1876">
        <v>0</v>
      </c>
      <c r="J1876">
        <v>0</v>
      </c>
      <c r="K1876" t="s">
        <v>403</v>
      </c>
      <c r="L1876">
        <v>1.8396365157777299</v>
      </c>
      <c r="M1876" t="s">
        <v>608</v>
      </c>
      <c r="N1876" t="s">
        <v>106</v>
      </c>
      <c r="O1876">
        <v>1.5267733537727901</v>
      </c>
      <c r="P1876" t="s">
        <v>690</v>
      </c>
      <c r="Q1876" t="s">
        <v>110</v>
      </c>
      <c r="R1876">
        <v>1.16315265867233</v>
      </c>
      <c r="S1876" t="s">
        <v>400</v>
      </c>
      <c r="T1876" t="s">
        <v>143</v>
      </c>
      <c r="U1876">
        <v>1.04323576308217</v>
      </c>
      <c r="V1876" t="s">
        <v>149</v>
      </c>
      <c r="W1876" t="s">
        <v>1073</v>
      </c>
      <c r="X1876">
        <v>1.0245044383941999</v>
      </c>
      <c r="Y1876" t="s">
        <v>1074</v>
      </c>
      <c r="Z1876" t="s">
        <v>108</v>
      </c>
      <c r="AA1876">
        <v>0.99686932277824802</v>
      </c>
      <c r="AB1876" t="s">
        <v>174</v>
      </c>
      <c r="AN1876">
        <v>12</v>
      </c>
    </row>
    <row r="1877" spans="1:40" ht="31.5" x14ac:dyDescent="0.3">
      <c r="A1877" s="32">
        <v>43404</v>
      </c>
      <c r="B1877">
        <v>27042</v>
      </c>
      <c r="C1877">
        <v>0.122</v>
      </c>
      <c r="D1877" t="s">
        <v>1186</v>
      </c>
      <c r="E1877" t="s">
        <v>12</v>
      </c>
      <c r="F1877" t="s">
        <v>210</v>
      </c>
      <c r="G1877">
        <v>0</v>
      </c>
      <c r="H1877">
        <v>0</v>
      </c>
      <c r="I1877">
        <v>0</v>
      </c>
      <c r="J1877">
        <v>1</v>
      </c>
      <c r="K1877" t="s">
        <v>106</v>
      </c>
      <c r="L1877">
        <v>1.5267733537727901</v>
      </c>
      <c r="M1877" t="s">
        <v>690</v>
      </c>
      <c r="N1877" t="s">
        <v>129</v>
      </c>
      <c r="O1877">
        <v>1.50172227109451</v>
      </c>
      <c r="P1877" t="s">
        <v>185</v>
      </c>
      <c r="Q1877" t="s">
        <v>110</v>
      </c>
      <c r="R1877">
        <v>1.16315265867233</v>
      </c>
      <c r="S1877" t="s">
        <v>400</v>
      </c>
      <c r="T1877" t="s">
        <v>1076</v>
      </c>
      <c r="U1877">
        <v>1.0568107571335901</v>
      </c>
      <c r="V1877" t="s">
        <v>1077</v>
      </c>
      <c r="W1877" t="s">
        <v>143</v>
      </c>
      <c r="X1877">
        <v>1.04323576308217</v>
      </c>
      <c r="Y1877" t="s">
        <v>149</v>
      </c>
      <c r="Z1877" t="s">
        <v>403</v>
      </c>
      <c r="AA1877">
        <v>0.97956923800433404</v>
      </c>
      <c r="AB1877" t="s">
        <v>404</v>
      </c>
      <c r="AC1877">
        <v>846771</v>
      </c>
      <c r="AD1877">
        <v>1282822</v>
      </c>
      <c r="AE1877">
        <v>8181885</v>
      </c>
      <c r="AF1877" t="s">
        <v>118</v>
      </c>
      <c r="AH1877" s="41" t="s">
        <v>1850</v>
      </c>
      <c r="AI1877" t="s">
        <v>120</v>
      </c>
      <c r="AJ1877" t="s">
        <v>121</v>
      </c>
      <c r="AK1877" s="32">
        <v>43438</v>
      </c>
      <c r="AL1877" s="32">
        <v>43438</v>
      </c>
      <c r="AM1877">
        <v>34</v>
      </c>
      <c r="AN1877">
        <v>1</v>
      </c>
    </row>
    <row r="1878" spans="1:40" x14ac:dyDescent="0.3">
      <c r="A1878" s="32">
        <v>43404</v>
      </c>
      <c r="B1878">
        <v>27704</v>
      </c>
      <c r="C1878">
        <v>0.126</v>
      </c>
      <c r="D1878" t="s">
        <v>104</v>
      </c>
      <c r="E1878" t="s">
        <v>12</v>
      </c>
      <c r="F1878" t="s">
        <v>1384</v>
      </c>
      <c r="G1878">
        <v>0</v>
      </c>
      <c r="H1878">
        <v>0</v>
      </c>
      <c r="I1878">
        <v>0</v>
      </c>
      <c r="J1878">
        <v>1</v>
      </c>
      <c r="K1878" t="s">
        <v>106</v>
      </c>
      <c r="L1878">
        <v>1.5267733537727901</v>
      </c>
      <c r="M1878" t="s">
        <v>690</v>
      </c>
      <c r="N1878" t="s">
        <v>129</v>
      </c>
      <c r="O1878">
        <v>1.50172227109451</v>
      </c>
      <c r="P1878" t="s">
        <v>185</v>
      </c>
      <c r="Q1878" t="s">
        <v>110</v>
      </c>
      <c r="R1878">
        <v>1.16315265867233</v>
      </c>
      <c r="S1878" t="s">
        <v>400</v>
      </c>
      <c r="T1878" t="s">
        <v>143</v>
      </c>
      <c r="U1878">
        <v>1.00319740091302</v>
      </c>
      <c r="V1878" t="s">
        <v>144</v>
      </c>
      <c r="W1878" t="s">
        <v>403</v>
      </c>
      <c r="X1878">
        <v>0.97956923800433404</v>
      </c>
      <c r="Y1878" t="s">
        <v>404</v>
      </c>
      <c r="Z1878" t="s">
        <v>1076</v>
      </c>
      <c r="AA1878">
        <v>0.96773565000357498</v>
      </c>
      <c r="AB1878" t="s">
        <v>1092</v>
      </c>
      <c r="AC1878">
        <v>852393</v>
      </c>
      <c r="AD1878">
        <v>1293979</v>
      </c>
      <c r="AE1878">
        <v>7300023</v>
      </c>
      <c r="AF1878" t="s">
        <v>118</v>
      </c>
      <c r="AH1878" s="41" t="s">
        <v>1851</v>
      </c>
      <c r="AI1878" t="s">
        <v>120</v>
      </c>
      <c r="AJ1878" t="s">
        <v>121</v>
      </c>
      <c r="AK1878" s="32">
        <v>43454</v>
      </c>
      <c r="AL1878" s="32">
        <v>43454</v>
      </c>
      <c r="AM1878">
        <v>50</v>
      </c>
      <c r="AN1878">
        <v>1</v>
      </c>
    </row>
    <row r="1879" spans="1:40" x14ac:dyDescent="0.3">
      <c r="A1879" s="32">
        <v>43404</v>
      </c>
      <c r="B1879">
        <v>29686</v>
      </c>
      <c r="C1879">
        <v>0.14000000000000001</v>
      </c>
      <c r="D1879" t="s">
        <v>191</v>
      </c>
      <c r="E1879" t="s">
        <v>27</v>
      </c>
      <c r="F1879" t="s">
        <v>1652</v>
      </c>
      <c r="G1879">
        <v>0</v>
      </c>
      <c r="H1879">
        <v>1</v>
      </c>
      <c r="I1879">
        <v>0</v>
      </c>
      <c r="J1879">
        <v>0</v>
      </c>
      <c r="K1879" t="s">
        <v>403</v>
      </c>
      <c r="L1879">
        <v>1.8396365157777299</v>
      </c>
      <c r="M1879" t="s">
        <v>608</v>
      </c>
      <c r="N1879" t="s">
        <v>106</v>
      </c>
      <c r="O1879">
        <v>1.5267733537727901</v>
      </c>
      <c r="P1879" t="s">
        <v>690</v>
      </c>
      <c r="Q1879" t="s">
        <v>110</v>
      </c>
      <c r="R1879">
        <v>1.16315265867233</v>
      </c>
      <c r="S1879" t="s">
        <v>400</v>
      </c>
      <c r="T1879" t="s">
        <v>1076</v>
      </c>
      <c r="U1879">
        <v>1.0568107571335901</v>
      </c>
      <c r="V1879" t="s">
        <v>1077</v>
      </c>
      <c r="W1879" t="s">
        <v>143</v>
      </c>
      <c r="X1879">
        <v>1.04323576308217</v>
      </c>
      <c r="Y1879" t="s">
        <v>149</v>
      </c>
      <c r="Z1879" t="s">
        <v>1073</v>
      </c>
      <c r="AA1879">
        <v>1.0245044383941999</v>
      </c>
      <c r="AB1879" t="s">
        <v>1074</v>
      </c>
      <c r="AC1879">
        <v>847805</v>
      </c>
      <c r="AD1879">
        <v>1284694</v>
      </c>
      <c r="AE1879">
        <v>9155243</v>
      </c>
      <c r="AF1879" t="s">
        <v>118</v>
      </c>
      <c r="AH1879" s="41" t="s">
        <v>294</v>
      </c>
      <c r="AI1879" t="s">
        <v>151</v>
      </c>
      <c r="AJ1879" t="s">
        <v>121</v>
      </c>
      <c r="AK1879" s="32">
        <v>43440</v>
      </c>
      <c r="AL1879" s="32">
        <v>43440</v>
      </c>
      <c r="AM1879">
        <v>36</v>
      </c>
      <c r="AN1879">
        <v>1</v>
      </c>
    </row>
    <row r="1880" spans="1:40" x14ac:dyDescent="0.3">
      <c r="A1880" s="32">
        <v>43404</v>
      </c>
      <c r="B1880">
        <v>30576</v>
      </c>
      <c r="C1880">
        <v>0.13600000000000001</v>
      </c>
      <c r="D1880" t="s">
        <v>552</v>
      </c>
      <c r="E1880" t="s">
        <v>27</v>
      </c>
      <c r="F1880" t="s">
        <v>1740</v>
      </c>
      <c r="G1880">
        <v>0</v>
      </c>
      <c r="H1880">
        <v>1</v>
      </c>
      <c r="I1880">
        <v>0</v>
      </c>
      <c r="J1880">
        <v>0</v>
      </c>
      <c r="K1880" t="s">
        <v>403</v>
      </c>
      <c r="L1880">
        <v>1.8396365157777299</v>
      </c>
      <c r="M1880" t="s">
        <v>608</v>
      </c>
      <c r="N1880" t="s">
        <v>106</v>
      </c>
      <c r="O1880">
        <v>1.55325081796186</v>
      </c>
      <c r="P1880" t="s">
        <v>698</v>
      </c>
      <c r="Q1880" t="s">
        <v>110</v>
      </c>
      <c r="R1880">
        <v>1.16315265867233</v>
      </c>
      <c r="S1880" t="s">
        <v>400</v>
      </c>
      <c r="T1880" t="s">
        <v>1076</v>
      </c>
      <c r="U1880">
        <v>1.0568107571335901</v>
      </c>
      <c r="V1880" t="s">
        <v>1077</v>
      </c>
      <c r="W1880" t="s">
        <v>1073</v>
      </c>
      <c r="X1880">
        <v>1.0245044383941999</v>
      </c>
      <c r="Y1880" t="s">
        <v>1074</v>
      </c>
      <c r="Z1880" t="s">
        <v>143</v>
      </c>
      <c r="AA1880">
        <v>1.00319740091302</v>
      </c>
      <c r="AB1880" t="s">
        <v>144</v>
      </c>
      <c r="AC1880">
        <v>850579</v>
      </c>
      <c r="AD1880">
        <v>1290810</v>
      </c>
      <c r="AE1880">
        <v>9571522</v>
      </c>
      <c r="AF1880" t="s">
        <v>118</v>
      </c>
      <c r="AH1880" s="41" t="s">
        <v>1852</v>
      </c>
      <c r="AI1880" t="s">
        <v>120</v>
      </c>
      <c r="AJ1880" t="s">
        <v>121</v>
      </c>
      <c r="AK1880" s="32">
        <v>43451</v>
      </c>
      <c r="AL1880" s="32">
        <v>43451</v>
      </c>
      <c r="AM1880">
        <v>47</v>
      </c>
      <c r="AN1880">
        <v>1</v>
      </c>
    </row>
    <row r="1881" spans="1:40" x14ac:dyDescent="0.3">
      <c r="A1881" s="32">
        <v>43404</v>
      </c>
      <c r="B1881">
        <v>30732</v>
      </c>
      <c r="C1881">
        <v>0.14299999999999999</v>
      </c>
      <c r="D1881" t="s">
        <v>552</v>
      </c>
      <c r="E1881" t="s">
        <v>20</v>
      </c>
      <c r="F1881" t="s">
        <v>1277</v>
      </c>
      <c r="G1881">
        <v>0</v>
      </c>
      <c r="H1881">
        <v>0</v>
      </c>
      <c r="I1881">
        <v>0</v>
      </c>
      <c r="J1881">
        <v>1</v>
      </c>
      <c r="K1881" t="s">
        <v>106</v>
      </c>
      <c r="L1881">
        <v>2.79676223616134</v>
      </c>
      <c r="M1881" t="s">
        <v>702</v>
      </c>
      <c r="N1881" t="s">
        <v>129</v>
      </c>
      <c r="O1881">
        <v>1.50172227109451</v>
      </c>
      <c r="P1881" t="s">
        <v>185</v>
      </c>
      <c r="Q1881" t="s">
        <v>110</v>
      </c>
      <c r="R1881">
        <v>1.16315265867233</v>
      </c>
      <c r="S1881" t="s">
        <v>400</v>
      </c>
      <c r="T1881" t="s">
        <v>1073</v>
      </c>
      <c r="U1881">
        <v>1.0245044383941999</v>
      </c>
      <c r="V1881" t="s">
        <v>1074</v>
      </c>
      <c r="W1881" t="s">
        <v>143</v>
      </c>
      <c r="X1881">
        <v>1.00319740091302</v>
      </c>
      <c r="Y1881" t="s">
        <v>144</v>
      </c>
      <c r="Z1881" t="s">
        <v>403</v>
      </c>
      <c r="AA1881">
        <v>0.97956923800433404</v>
      </c>
      <c r="AB1881" t="s">
        <v>404</v>
      </c>
      <c r="AN1881">
        <v>392</v>
      </c>
    </row>
    <row r="1882" spans="1:40" x14ac:dyDescent="0.3">
      <c r="A1882" s="32">
        <v>43404</v>
      </c>
      <c r="B1882">
        <v>35972</v>
      </c>
      <c r="C1882">
        <v>0.16700000000000001</v>
      </c>
      <c r="D1882" t="s">
        <v>221</v>
      </c>
      <c r="E1882" t="s">
        <v>18</v>
      </c>
      <c r="F1882" t="s">
        <v>1403</v>
      </c>
      <c r="G1882">
        <v>0</v>
      </c>
      <c r="H1882">
        <v>1</v>
      </c>
      <c r="I1882">
        <v>0</v>
      </c>
      <c r="J1882">
        <v>0</v>
      </c>
      <c r="K1882" t="s">
        <v>403</v>
      </c>
      <c r="L1882">
        <v>1.8396365157777299</v>
      </c>
      <c r="M1882" t="s">
        <v>608</v>
      </c>
      <c r="N1882" t="s">
        <v>106</v>
      </c>
      <c r="O1882">
        <v>1.55325081796186</v>
      </c>
      <c r="P1882" t="s">
        <v>698</v>
      </c>
      <c r="Q1882" t="s">
        <v>110</v>
      </c>
      <c r="R1882">
        <v>1.16315265867233</v>
      </c>
      <c r="S1882" t="s">
        <v>400</v>
      </c>
      <c r="T1882" t="s">
        <v>124</v>
      </c>
      <c r="U1882">
        <v>1.0882273625129699</v>
      </c>
      <c r="V1882" t="s">
        <v>135</v>
      </c>
      <c r="W1882" t="s">
        <v>143</v>
      </c>
      <c r="X1882">
        <v>1.04323576308217</v>
      </c>
      <c r="Y1882" t="s">
        <v>149</v>
      </c>
      <c r="Z1882" t="s">
        <v>1073</v>
      </c>
      <c r="AA1882">
        <v>1.0245044383941999</v>
      </c>
      <c r="AB1882" t="s">
        <v>1074</v>
      </c>
      <c r="AC1882">
        <v>846590</v>
      </c>
      <c r="AD1882">
        <v>1282488</v>
      </c>
      <c r="AE1882">
        <v>8340101</v>
      </c>
      <c r="AF1882" t="s">
        <v>118</v>
      </c>
      <c r="AH1882" s="41" t="s">
        <v>1146</v>
      </c>
      <c r="AI1882" t="s">
        <v>200</v>
      </c>
      <c r="AJ1882" t="s">
        <v>121</v>
      </c>
      <c r="AK1882" s="32">
        <v>43438</v>
      </c>
      <c r="AL1882" s="32">
        <v>43438</v>
      </c>
      <c r="AM1882">
        <v>34</v>
      </c>
      <c r="AN1882">
        <v>1</v>
      </c>
    </row>
    <row r="1883" spans="1:40" x14ac:dyDescent="0.3">
      <c r="A1883" s="32">
        <v>43404</v>
      </c>
      <c r="B1883">
        <v>36086</v>
      </c>
      <c r="C1883">
        <v>0.13200000000000001</v>
      </c>
      <c r="D1883" t="s">
        <v>409</v>
      </c>
      <c r="E1883" t="s">
        <v>12</v>
      </c>
      <c r="F1883" t="s">
        <v>1451</v>
      </c>
      <c r="G1883">
        <v>0</v>
      </c>
      <c r="H1883">
        <v>1</v>
      </c>
      <c r="I1883">
        <v>0</v>
      </c>
      <c r="J1883">
        <v>0</v>
      </c>
      <c r="K1883" t="s">
        <v>106</v>
      </c>
      <c r="L1883">
        <v>1.5267733537727901</v>
      </c>
      <c r="M1883" t="s">
        <v>690</v>
      </c>
      <c r="N1883" t="s">
        <v>129</v>
      </c>
      <c r="O1883">
        <v>1.2030725316672199</v>
      </c>
      <c r="P1883" t="s">
        <v>169</v>
      </c>
      <c r="Q1883" t="s">
        <v>110</v>
      </c>
      <c r="R1883">
        <v>1.16315265867233</v>
      </c>
      <c r="S1883" t="s">
        <v>400</v>
      </c>
      <c r="T1883" t="s">
        <v>108</v>
      </c>
      <c r="U1883">
        <v>1.12625407714445</v>
      </c>
      <c r="V1883" t="s">
        <v>109</v>
      </c>
      <c r="W1883" t="s">
        <v>1076</v>
      </c>
      <c r="X1883">
        <v>1.0568107571335901</v>
      </c>
      <c r="Y1883" t="s">
        <v>1077</v>
      </c>
      <c r="Z1883" t="s">
        <v>143</v>
      </c>
      <c r="AA1883">
        <v>1.04323576308217</v>
      </c>
      <c r="AB1883" t="s">
        <v>149</v>
      </c>
      <c r="AN1883">
        <v>809</v>
      </c>
    </row>
    <row r="1884" spans="1:40" x14ac:dyDescent="0.3">
      <c r="A1884" s="32">
        <v>43404</v>
      </c>
      <c r="B1884">
        <v>36618</v>
      </c>
      <c r="C1884">
        <v>0.13400000000000001</v>
      </c>
      <c r="D1884" t="s">
        <v>464</v>
      </c>
      <c r="E1884" t="s">
        <v>16</v>
      </c>
      <c r="F1884" t="s">
        <v>1208</v>
      </c>
      <c r="G1884">
        <v>0</v>
      </c>
      <c r="H1884">
        <v>1</v>
      </c>
      <c r="I1884">
        <v>0</v>
      </c>
      <c r="J1884">
        <v>0</v>
      </c>
      <c r="K1884" t="s">
        <v>403</v>
      </c>
      <c r="L1884">
        <v>1.8396365157777299</v>
      </c>
      <c r="M1884" t="s">
        <v>608</v>
      </c>
      <c r="N1884" t="s">
        <v>106</v>
      </c>
      <c r="O1884">
        <v>1.5267733537727901</v>
      </c>
      <c r="P1884" t="s">
        <v>690</v>
      </c>
      <c r="Q1884" t="s">
        <v>112</v>
      </c>
      <c r="R1884">
        <v>1.4733145347154399</v>
      </c>
      <c r="S1884" t="s">
        <v>1583</v>
      </c>
      <c r="T1884" t="s">
        <v>110</v>
      </c>
      <c r="U1884">
        <v>1.16315265867233</v>
      </c>
      <c r="V1884" t="s">
        <v>400</v>
      </c>
      <c r="W1884" t="s">
        <v>143</v>
      </c>
      <c r="X1884">
        <v>1.00319740091302</v>
      </c>
      <c r="Y1884" t="s">
        <v>144</v>
      </c>
      <c r="Z1884" t="s">
        <v>1076</v>
      </c>
      <c r="AA1884">
        <v>0.96773565000357498</v>
      </c>
      <c r="AB1884" t="s">
        <v>1092</v>
      </c>
      <c r="AN1884">
        <v>499</v>
      </c>
    </row>
    <row r="1885" spans="1:40" ht="31.5" x14ac:dyDescent="0.3">
      <c r="A1885" s="32">
        <v>43404</v>
      </c>
      <c r="B1885">
        <v>39706</v>
      </c>
      <c r="C1885">
        <v>0.115</v>
      </c>
      <c r="D1885" t="s">
        <v>183</v>
      </c>
      <c r="E1885" t="s">
        <v>19</v>
      </c>
      <c r="F1885" t="s">
        <v>1306</v>
      </c>
      <c r="G1885">
        <v>0</v>
      </c>
      <c r="H1885">
        <v>1</v>
      </c>
      <c r="I1885">
        <v>0</v>
      </c>
      <c r="J1885">
        <v>0</v>
      </c>
      <c r="K1885" t="s">
        <v>106</v>
      </c>
      <c r="L1885">
        <v>1.5267733537727901</v>
      </c>
      <c r="M1885" t="s">
        <v>690</v>
      </c>
      <c r="N1885" t="s">
        <v>112</v>
      </c>
      <c r="O1885">
        <v>1.4126918873860299</v>
      </c>
      <c r="P1885" t="s">
        <v>1583</v>
      </c>
      <c r="Q1885" t="s">
        <v>108</v>
      </c>
      <c r="R1885">
        <v>1.40136162698032</v>
      </c>
      <c r="S1885" t="s">
        <v>212</v>
      </c>
      <c r="T1885" t="s">
        <v>110</v>
      </c>
      <c r="U1885">
        <v>1.16315265867233</v>
      </c>
      <c r="V1885" t="s">
        <v>400</v>
      </c>
      <c r="W1885" t="s">
        <v>1076</v>
      </c>
      <c r="X1885">
        <v>1.0568107571335901</v>
      </c>
      <c r="Y1885" t="s">
        <v>1077</v>
      </c>
      <c r="Z1885" t="s">
        <v>143</v>
      </c>
      <c r="AA1885">
        <v>1.04323576308217</v>
      </c>
      <c r="AB1885" t="s">
        <v>149</v>
      </c>
      <c r="AC1885">
        <v>848141</v>
      </c>
      <c r="AD1885">
        <v>1285260</v>
      </c>
      <c r="AE1885">
        <v>2817625</v>
      </c>
      <c r="AF1885" t="s">
        <v>118</v>
      </c>
      <c r="AH1885" s="41" t="s">
        <v>1853</v>
      </c>
      <c r="AI1885" t="s">
        <v>120</v>
      </c>
      <c r="AJ1885" t="s">
        <v>121</v>
      </c>
      <c r="AK1885" s="32">
        <v>43440</v>
      </c>
      <c r="AL1885" s="32">
        <v>43440</v>
      </c>
      <c r="AM1885">
        <v>36</v>
      </c>
      <c r="AN1885">
        <v>1</v>
      </c>
    </row>
    <row r="1886" spans="1:40" x14ac:dyDescent="0.3">
      <c r="A1886" s="32">
        <v>43404</v>
      </c>
      <c r="B1886">
        <v>45237</v>
      </c>
      <c r="C1886">
        <v>0.114</v>
      </c>
      <c r="D1886" t="s">
        <v>137</v>
      </c>
      <c r="E1886" t="s">
        <v>12</v>
      </c>
      <c r="F1886" t="s">
        <v>1377</v>
      </c>
      <c r="G1886">
        <v>0</v>
      </c>
      <c r="H1886">
        <v>0</v>
      </c>
      <c r="I1886">
        <v>0</v>
      </c>
      <c r="J1886">
        <v>1</v>
      </c>
      <c r="K1886" t="s">
        <v>112</v>
      </c>
      <c r="L1886">
        <v>1.65451141466472</v>
      </c>
      <c r="M1886" t="s">
        <v>1583</v>
      </c>
      <c r="N1886" t="s">
        <v>106</v>
      </c>
      <c r="O1886">
        <v>1.5267733537727901</v>
      </c>
      <c r="P1886" t="s">
        <v>690</v>
      </c>
      <c r="Q1886" t="s">
        <v>110</v>
      </c>
      <c r="R1886">
        <v>1.16315265867233</v>
      </c>
      <c r="S1886" t="s">
        <v>400</v>
      </c>
      <c r="T1886" t="s">
        <v>108</v>
      </c>
      <c r="U1886">
        <v>1.12625407714445</v>
      </c>
      <c r="V1886" t="s">
        <v>109</v>
      </c>
      <c r="W1886" t="s">
        <v>1076</v>
      </c>
      <c r="X1886">
        <v>1.0568107571335901</v>
      </c>
      <c r="Y1886" t="s">
        <v>1077</v>
      </c>
      <c r="Z1886" t="s">
        <v>1073</v>
      </c>
      <c r="AA1886">
        <v>1.0245044383941999</v>
      </c>
      <c r="AB1886" t="s">
        <v>1074</v>
      </c>
      <c r="AN1886">
        <v>453</v>
      </c>
    </row>
    <row r="1887" spans="1:40" ht="31.5" x14ac:dyDescent="0.3">
      <c r="A1887" s="32">
        <v>43404</v>
      </c>
      <c r="B1887">
        <v>45401</v>
      </c>
      <c r="C1887">
        <v>0.124</v>
      </c>
      <c r="D1887" t="s">
        <v>347</v>
      </c>
      <c r="E1887" t="s">
        <v>13</v>
      </c>
      <c r="F1887" t="s">
        <v>206</v>
      </c>
      <c r="G1887">
        <v>0</v>
      </c>
      <c r="H1887">
        <v>0</v>
      </c>
      <c r="I1887">
        <v>0</v>
      </c>
      <c r="J1887">
        <v>1</v>
      </c>
      <c r="K1887" t="s">
        <v>403</v>
      </c>
      <c r="L1887">
        <v>1.8396365157777299</v>
      </c>
      <c r="M1887" t="s">
        <v>608</v>
      </c>
      <c r="N1887" t="s">
        <v>106</v>
      </c>
      <c r="O1887">
        <v>1.5267733537727901</v>
      </c>
      <c r="P1887" t="s">
        <v>690</v>
      </c>
      <c r="Q1887" t="s">
        <v>110</v>
      </c>
      <c r="R1887">
        <v>1.16315265867233</v>
      </c>
      <c r="S1887" t="s">
        <v>400</v>
      </c>
      <c r="T1887" t="s">
        <v>1076</v>
      </c>
      <c r="U1887">
        <v>1.0568107571335901</v>
      </c>
      <c r="V1887" t="s">
        <v>1077</v>
      </c>
      <c r="W1887" t="s">
        <v>1073</v>
      </c>
      <c r="X1887">
        <v>1.0245044383941999</v>
      </c>
      <c r="Y1887" t="s">
        <v>1074</v>
      </c>
      <c r="Z1887" t="s">
        <v>108</v>
      </c>
      <c r="AA1887">
        <v>0.99686932277824802</v>
      </c>
      <c r="AB1887" t="s">
        <v>174</v>
      </c>
      <c r="AC1887">
        <v>852770</v>
      </c>
      <c r="AD1887">
        <v>1294495</v>
      </c>
      <c r="AE1887">
        <v>9528274</v>
      </c>
      <c r="AF1887" t="s">
        <v>118</v>
      </c>
      <c r="AH1887" s="41" t="s">
        <v>1854</v>
      </c>
      <c r="AI1887" t="s">
        <v>120</v>
      </c>
      <c r="AJ1887" t="s">
        <v>121</v>
      </c>
      <c r="AK1887" s="32">
        <v>43454</v>
      </c>
      <c r="AL1887" s="32">
        <v>43454</v>
      </c>
      <c r="AM1887">
        <v>50</v>
      </c>
      <c r="AN1887">
        <v>1</v>
      </c>
    </row>
    <row r="1888" spans="1:40" x14ac:dyDescent="0.3">
      <c r="A1888" s="32">
        <v>43404</v>
      </c>
      <c r="B1888">
        <v>45550</v>
      </c>
      <c r="C1888">
        <v>0.125</v>
      </c>
      <c r="D1888" t="s">
        <v>187</v>
      </c>
      <c r="E1888" t="s">
        <v>14</v>
      </c>
      <c r="F1888" t="s">
        <v>228</v>
      </c>
      <c r="G1888">
        <v>0</v>
      </c>
      <c r="H1888">
        <v>0</v>
      </c>
      <c r="I1888">
        <v>0</v>
      </c>
      <c r="J1888">
        <v>1</v>
      </c>
      <c r="K1888" t="s">
        <v>112</v>
      </c>
      <c r="L1888">
        <v>1.65451141466472</v>
      </c>
      <c r="M1888" t="s">
        <v>1583</v>
      </c>
      <c r="N1888" t="s">
        <v>106</v>
      </c>
      <c r="O1888">
        <v>1.5267733537727901</v>
      </c>
      <c r="P1888" t="s">
        <v>690</v>
      </c>
      <c r="Q1888" t="s">
        <v>129</v>
      </c>
      <c r="R1888">
        <v>1.2030725316672199</v>
      </c>
      <c r="S1888" t="s">
        <v>169</v>
      </c>
      <c r="T1888" t="s">
        <v>110</v>
      </c>
      <c r="U1888">
        <v>1.16315265867233</v>
      </c>
      <c r="V1888" t="s">
        <v>400</v>
      </c>
      <c r="W1888" t="s">
        <v>116</v>
      </c>
      <c r="X1888">
        <v>1.11590409523878</v>
      </c>
      <c r="Y1888" t="s">
        <v>134</v>
      </c>
      <c r="Z1888" t="s">
        <v>1073</v>
      </c>
      <c r="AA1888">
        <v>1.0245044383941999</v>
      </c>
      <c r="AB1888" t="s">
        <v>1074</v>
      </c>
      <c r="AC1888">
        <v>849742</v>
      </c>
      <c r="AD1888">
        <v>1288638</v>
      </c>
      <c r="AE1888">
        <v>1016419</v>
      </c>
      <c r="AF1888" t="s">
        <v>118</v>
      </c>
      <c r="AH1888" s="41" t="s">
        <v>1855</v>
      </c>
      <c r="AI1888" t="s">
        <v>120</v>
      </c>
      <c r="AJ1888" t="s">
        <v>121</v>
      </c>
      <c r="AK1888" s="32">
        <v>43446</v>
      </c>
      <c r="AL1888" s="32">
        <v>43446</v>
      </c>
      <c r="AM1888">
        <v>42</v>
      </c>
      <c r="AN1888">
        <v>1</v>
      </c>
    </row>
    <row r="1889" spans="1:40" x14ac:dyDescent="0.3">
      <c r="A1889" s="32">
        <v>43404</v>
      </c>
      <c r="B1889">
        <v>45639</v>
      </c>
      <c r="C1889">
        <v>0.122</v>
      </c>
      <c r="D1889" t="s">
        <v>423</v>
      </c>
      <c r="E1889" t="s">
        <v>18</v>
      </c>
      <c r="F1889" t="s">
        <v>1351</v>
      </c>
      <c r="G1889">
        <v>0</v>
      </c>
      <c r="H1889">
        <v>1</v>
      </c>
      <c r="I1889">
        <v>0</v>
      </c>
      <c r="J1889">
        <v>0</v>
      </c>
      <c r="K1889" t="s">
        <v>403</v>
      </c>
      <c r="L1889">
        <v>1.8396365157777299</v>
      </c>
      <c r="M1889" t="s">
        <v>608</v>
      </c>
      <c r="N1889" t="s">
        <v>106</v>
      </c>
      <c r="O1889">
        <v>1.5267733537727901</v>
      </c>
      <c r="P1889" t="s">
        <v>690</v>
      </c>
      <c r="Q1889" t="s">
        <v>110</v>
      </c>
      <c r="R1889">
        <v>1.16315265867233</v>
      </c>
      <c r="S1889" t="s">
        <v>400</v>
      </c>
      <c r="T1889" t="s">
        <v>143</v>
      </c>
      <c r="U1889">
        <v>1.00319740091302</v>
      </c>
      <c r="V1889" t="s">
        <v>144</v>
      </c>
      <c r="W1889" t="s">
        <v>112</v>
      </c>
      <c r="X1889">
        <v>0.99373936777646399</v>
      </c>
      <c r="Y1889" t="s">
        <v>1584</v>
      </c>
      <c r="Z1889" t="s">
        <v>1076</v>
      </c>
      <c r="AA1889">
        <v>0.96773565000357498</v>
      </c>
      <c r="AB1889" t="s">
        <v>1092</v>
      </c>
      <c r="AC1889">
        <v>848739</v>
      </c>
      <c r="AD1889">
        <v>1286465</v>
      </c>
      <c r="AE1889">
        <v>1011691</v>
      </c>
      <c r="AF1889" t="s">
        <v>118</v>
      </c>
      <c r="AH1889" s="41" t="s">
        <v>1504</v>
      </c>
      <c r="AI1889" t="s">
        <v>151</v>
      </c>
      <c r="AJ1889" t="s">
        <v>121</v>
      </c>
      <c r="AK1889" s="32">
        <v>43444</v>
      </c>
      <c r="AL1889" s="32">
        <v>43444</v>
      </c>
      <c r="AM1889">
        <v>40</v>
      </c>
      <c r="AN1889">
        <v>1</v>
      </c>
    </row>
    <row r="1890" spans="1:40" x14ac:dyDescent="0.3">
      <c r="A1890" s="32">
        <v>43404</v>
      </c>
      <c r="B1890">
        <v>45883</v>
      </c>
      <c r="C1890">
        <v>0.11799999999999999</v>
      </c>
      <c r="D1890" t="s">
        <v>764</v>
      </c>
      <c r="E1890" t="s">
        <v>26</v>
      </c>
      <c r="F1890" t="s">
        <v>1270</v>
      </c>
      <c r="G1890">
        <v>0</v>
      </c>
      <c r="H1890">
        <v>1</v>
      </c>
      <c r="I1890">
        <v>0</v>
      </c>
      <c r="J1890">
        <v>0</v>
      </c>
      <c r="K1890" t="s">
        <v>403</v>
      </c>
      <c r="L1890">
        <v>1.8396365157777299</v>
      </c>
      <c r="M1890" t="s">
        <v>608</v>
      </c>
      <c r="N1890" t="s">
        <v>106</v>
      </c>
      <c r="O1890">
        <v>1.5267733537727901</v>
      </c>
      <c r="P1890" t="s">
        <v>690</v>
      </c>
      <c r="Q1890" t="s">
        <v>110</v>
      </c>
      <c r="R1890">
        <v>1.16315265867233</v>
      </c>
      <c r="S1890" t="s">
        <v>400</v>
      </c>
      <c r="T1890" t="s">
        <v>1073</v>
      </c>
      <c r="U1890">
        <v>1.11838297570126</v>
      </c>
      <c r="V1890" t="s">
        <v>1121</v>
      </c>
      <c r="W1890" t="s">
        <v>143</v>
      </c>
      <c r="X1890">
        <v>1.04323576308217</v>
      </c>
      <c r="Y1890" t="s">
        <v>149</v>
      </c>
      <c r="Z1890" t="s">
        <v>129</v>
      </c>
      <c r="AA1890">
        <v>1.03170504820927</v>
      </c>
      <c r="AB1890" t="s">
        <v>891</v>
      </c>
      <c r="AN1890">
        <v>107</v>
      </c>
    </row>
    <row r="1891" spans="1:40" x14ac:dyDescent="0.3">
      <c r="A1891" s="32">
        <v>43404</v>
      </c>
      <c r="B1891">
        <v>45915</v>
      </c>
      <c r="C1891">
        <v>0.112</v>
      </c>
      <c r="D1891" t="s">
        <v>322</v>
      </c>
      <c r="E1891" t="s">
        <v>29</v>
      </c>
      <c r="F1891" t="s">
        <v>1856</v>
      </c>
      <c r="G1891">
        <v>0</v>
      </c>
      <c r="H1891">
        <v>1</v>
      </c>
      <c r="I1891">
        <v>0</v>
      </c>
      <c r="J1891">
        <v>0</v>
      </c>
      <c r="K1891" t="s">
        <v>403</v>
      </c>
      <c r="L1891">
        <v>1.8396365157777299</v>
      </c>
      <c r="M1891" t="s">
        <v>608</v>
      </c>
      <c r="N1891" t="s">
        <v>106</v>
      </c>
      <c r="O1891">
        <v>1.5267733537727901</v>
      </c>
      <c r="P1891" t="s">
        <v>690</v>
      </c>
      <c r="Q1891" t="s">
        <v>110</v>
      </c>
      <c r="R1891">
        <v>1.16315265867233</v>
      </c>
      <c r="S1891" t="s">
        <v>400</v>
      </c>
      <c r="T1891" t="s">
        <v>108</v>
      </c>
      <c r="U1891">
        <v>1.12625407714445</v>
      </c>
      <c r="V1891" t="s">
        <v>109</v>
      </c>
      <c r="W1891" t="s">
        <v>143</v>
      </c>
      <c r="X1891">
        <v>1.04323576308217</v>
      </c>
      <c r="Y1891" t="s">
        <v>149</v>
      </c>
      <c r="Z1891" t="s">
        <v>1076</v>
      </c>
      <c r="AA1891">
        <v>0.96773565000357498</v>
      </c>
      <c r="AB1891" t="s">
        <v>1092</v>
      </c>
      <c r="AC1891">
        <v>844974</v>
      </c>
      <c r="AD1891">
        <v>1279776</v>
      </c>
      <c r="AE1891">
        <v>9929795</v>
      </c>
      <c r="AF1891" t="s">
        <v>118</v>
      </c>
      <c r="AH1891" s="41" t="s">
        <v>1857</v>
      </c>
      <c r="AI1891" t="s">
        <v>151</v>
      </c>
      <c r="AJ1891" t="s">
        <v>121</v>
      </c>
      <c r="AK1891" s="32">
        <v>43432</v>
      </c>
      <c r="AL1891" s="32">
        <v>43432</v>
      </c>
      <c r="AM1891">
        <v>28</v>
      </c>
      <c r="AN1891">
        <v>1</v>
      </c>
    </row>
    <row r="1892" spans="1:40" x14ac:dyDescent="0.3">
      <c r="A1892" s="32">
        <v>43404</v>
      </c>
      <c r="B1892">
        <v>46013</v>
      </c>
      <c r="C1892">
        <v>0.122</v>
      </c>
      <c r="D1892" t="s">
        <v>104</v>
      </c>
      <c r="E1892" t="s">
        <v>16</v>
      </c>
      <c r="F1892" t="s">
        <v>1201</v>
      </c>
      <c r="G1892">
        <v>0</v>
      </c>
      <c r="H1892">
        <v>1</v>
      </c>
      <c r="I1892">
        <v>0</v>
      </c>
      <c r="J1892">
        <v>0</v>
      </c>
      <c r="K1892" t="s">
        <v>106</v>
      </c>
      <c r="L1892">
        <v>1.5267733537727901</v>
      </c>
      <c r="M1892" t="s">
        <v>690</v>
      </c>
      <c r="N1892" t="s">
        <v>112</v>
      </c>
      <c r="O1892">
        <v>1.2590869305002199</v>
      </c>
      <c r="P1892" t="s">
        <v>1583</v>
      </c>
      <c r="Q1892" t="s">
        <v>110</v>
      </c>
      <c r="R1892">
        <v>1.16315265867233</v>
      </c>
      <c r="S1892" t="s">
        <v>400</v>
      </c>
      <c r="T1892" t="s">
        <v>143</v>
      </c>
      <c r="U1892">
        <v>1.04323576308217</v>
      </c>
      <c r="V1892" t="s">
        <v>149</v>
      </c>
      <c r="W1892" t="s">
        <v>1073</v>
      </c>
      <c r="X1892">
        <v>1.0245044383941999</v>
      </c>
      <c r="Y1892" t="s">
        <v>1074</v>
      </c>
      <c r="Z1892" t="s">
        <v>108</v>
      </c>
      <c r="AA1892">
        <v>0.99686932277824802</v>
      </c>
      <c r="AB1892" t="s">
        <v>174</v>
      </c>
      <c r="AC1892">
        <v>846254</v>
      </c>
      <c r="AD1892">
        <v>1281898</v>
      </c>
      <c r="AE1892">
        <v>7169980</v>
      </c>
      <c r="AF1892" t="s">
        <v>118</v>
      </c>
      <c r="AH1892" s="41" t="s">
        <v>1642</v>
      </c>
      <c r="AI1892" t="s">
        <v>120</v>
      </c>
      <c r="AJ1892" t="s">
        <v>121</v>
      </c>
      <c r="AK1892" s="32">
        <v>43437</v>
      </c>
      <c r="AL1892" s="32">
        <v>43437</v>
      </c>
      <c r="AM1892">
        <v>33</v>
      </c>
      <c r="AN1892">
        <v>1</v>
      </c>
    </row>
    <row r="1893" spans="1:40" x14ac:dyDescent="0.3">
      <c r="A1893" s="32">
        <v>43404</v>
      </c>
      <c r="B1893">
        <v>46339</v>
      </c>
      <c r="C1893">
        <v>0.13900000000000001</v>
      </c>
      <c r="D1893" t="s">
        <v>137</v>
      </c>
      <c r="E1893" t="s">
        <v>16</v>
      </c>
      <c r="F1893" t="s">
        <v>1460</v>
      </c>
      <c r="G1893">
        <v>0</v>
      </c>
      <c r="H1893">
        <v>0</v>
      </c>
      <c r="I1893">
        <v>0</v>
      </c>
      <c r="J1893">
        <v>1</v>
      </c>
      <c r="K1893" t="s">
        <v>143</v>
      </c>
      <c r="L1893">
        <v>2.10707170174586</v>
      </c>
      <c r="M1893" t="s">
        <v>171</v>
      </c>
      <c r="N1893" t="s">
        <v>112</v>
      </c>
      <c r="O1893">
        <v>1.65451141466472</v>
      </c>
      <c r="P1893" t="s">
        <v>1583</v>
      </c>
      <c r="Q1893" t="s">
        <v>110</v>
      </c>
      <c r="R1893">
        <v>1.16315265867233</v>
      </c>
      <c r="S1893" t="s">
        <v>400</v>
      </c>
      <c r="T1893" t="s">
        <v>116</v>
      </c>
      <c r="U1893">
        <v>1.11590409523878</v>
      </c>
      <c r="V1893" t="s">
        <v>134</v>
      </c>
      <c r="W1893" t="s">
        <v>1076</v>
      </c>
      <c r="X1893">
        <v>1.0568107571335901</v>
      </c>
      <c r="Y1893" t="s">
        <v>1077</v>
      </c>
      <c r="Z1893" t="s">
        <v>1073</v>
      </c>
      <c r="AA1893">
        <v>1.0245044383941999</v>
      </c>
      <c r="AB1893" t="s">
        <v>1074</v>
      </c>
      <c r="AC1893">
        <v>847441</v>
      </c>
      <c r="AD1893">
        <v>1284051</v>
      </c>
      <c r="AE1893">
        <v>9764572</v>
      </c>
      <c r="AF1893" t="s">
        <v>118</v>
      </c>
      <c r="AH1893" s="41" t="s">
        <v>1858</v>
      </c>
      <c r="AI1893" t="s">
        <v>120</v>
      </c>
      <c r="AJ1893" t="s">
        <v>121</v>
      </c>
      <c r="AK1893" s="32">
        <v>43439</v>
      </c>
      <c r="AL1893" s="32">
        <v>43439</v>
      </c>
      <c r="AM1893">
        <v>35</v>
      </c>
      <c r="AN1893">
        <v>1</v>
      </c>
    </row>
    <row r="1894" spans="1:40" x14ac:dyDescent="0.3">
      <c r="A1894" s="32">
        <v>43404</v>
      </c>
      <c r="B1894">
        <v>46408</v>
      </c>
      <c r="C1894">
        <v>0.127</v>
      </c>
      <c r="D1894" t="s">
        <v>270</v>
      </c>
      <c r="E1894" t="s">
        <v>18</v>
      </c>
      <c r="F1894" t="s">
        <v>1168</v>
      </c>
      <c r="G1894">
        <v>0</v>
      </c>
      <c r="H1894">
        <v>1</v>
      </c>
      <c r="I1894">
        <v>0</v>
      </c>
      <c r="J1894">
        <v>0</v>
      </c>
      <c r="K1894" t="s">
        <v>112</v>
      </c>
      <c r="L1894">
        <v>1.53667471390958</v>
      </c>
      <c r="M1894" t="s">
        <v>1583</v>
      </c>
      <c r="N1894" t="s">
        <v>106</v>
      </c>
      <c r="O1894">
        <v>1.5267733537727901</v>
      </c>
      <c r="P1894" t="s">
        <v>690</v>
      </c>
      <c r="Q1894" t="s">
        <v>108</v>
      </c>
      <c r="R1894">
        <v>1.40136162698032</v>
      </c>
      <c r="S1894" t="s">
        <v>212</v>
      </c>
      <c r="T1894" t="s">
        <v>110</v>
      </c>
      <c r="U1894">
        <v>1.16315265867233</v>
      </c>
      <c r="V1894" t="s">
        <v>400</v>
      </c>
      <c r="W1894" t="s">
        <v>116</v>
      </c>
      <c r="X1894">
        <v>1.11590409523878</v>
      </c>
      <c r="Y1894" t="s">
        <v>134</v>
      </c>
      <c r="Z1894" t="s">
        <v>1076</v>
      </c>
      <c r="AA1894">
        <v>1.0568107571335901</v>
      </c>
      <c r="AB1894" t="s">
        <v>1077</v>
      </c>
      <c r="AC1894">
        <v>848452</v>
      </c>
      <c r="AD1894">
        <v>1285879</v>
      </c>
      <c r="AE1894">
        <v>9749599</v>
      </c>
      <c r="AF1894" t="s">
        <v>118</v>
      </c>
      <c r="AH1894" s="41" t="s">
        <v>1832</v>
      </c>
      <c r="AI1894" t="s">
        <v>120</v>
      </c>
      <c r="AJ1894" t="s">
        <v>121</v>
      </c>
      <c r="AK1894" s="32">
        <v>43441</v>
      </c>
      <c r="AL1894" s="32">
        <v>43441</v>
      </c>
      <c r="AM1894">
        <v>37</v>
      </c>
      <c r="AN1894">
        <v>1</v>
      </c>
    </row>
    <row r="1895" spans="1:40" x14ac:dyDescent="0.3">
      <c r="A1895" s="32">
        <v>43404</v>
      </c>
      <c r="B1895">
        <v>46451</v>
      </c>
      <c r="C1895">
        <v>0.11600000000000001</v>
      </c>
      <c r="D1895" t="s">
        <v>322</v>
      </c>
      <c r="E1895" t="s">
        <v>16</v>
      </c>
      <c r="F1895" t="s">
        <v>1309</v>
      </c>
      <c r="G1895">
        <v>0</v>
      </c>
      <c r="H1895">
        <v>1</v>
      </c>
      <c r="I1895">
        <v>0</v>
      </c>
      <c r="J1895">
        <v>0</v>
      </c>
      <c r="K1895" t="s">
        <v>106</v>
      </c>
      <c r="L1895">
        <v>1.5267733537727901</v>
      </c>
      <c r="M1895" t="s">
        <v>690</v>
      </c>
      <c r="N1895" t="s">
        <v>110</v>
      </c>
      <c r="O1895">
        <v>1.16315265867233</v>
      </c>
      <c r="P1895" t="s">
        <v>400</v>
      </c>
      <c r="Q1895" t="s">
        <v>108</v>
      </c>
      <c r="R1895">
        <v>1.12625407714445</v>
      </c>
      <c r="S1895" t="s">
        <v>109</v>
      </c>
      <c r="T1895" t="s">
        <v>1076</v>
      </c>
      <c r="U1895">
        <v>1.0568107571335901</v>
      </c>
      <c r="V1895" t="s">
        <v>1077</v>
      </c>
      <c r="W1895" t="s">
        <v>143</v>
      </c>
      <c r="X1895">
        <v>1.04323576308217</v>
      </c>
      <c r="Y1895" t="s">
        <v>149</v>
      </c>
      <c r="Z1895" t="s">
        <v>1073</v>
      </c>
      <c r="AA1895">
        <v>1.0245044383941999</v>
      </c>
      <c r="AB1895" t="s">
        <v>1074</v>
      </c>
      <c r="AC1895">
        <v>846169</v>
      </c>
      <c r="AD1895">
        <v>1281741</v>
      </c>
      <c r="AE1895">
        <v>1014760</v>
      </c>
      <c r="AF1895" t="s">
        <v>118</v>
      </c>
      <c r="AH1895" s="41" t="s">
        <v>1859</v>
      </c>
      <c r="AI1895" t="s">
        <v>158</v>
      </c>
      <c r="AJ1895" t="s">
        <v>121</v>
      </c>
      <c r="AK1895" s="32">
        <v>43437</v>
      </c>
      <c r="AL1895" s="32">
        <v>43437</v>
      </c>
      <c r="AM1895">
        <v>33</v>
      </c>
      <c r="AN1895">
        <v>1</v>
      </c>
    </row>
    <row r="1896" spans="1:40" ht="31.5" x14ac:dyDescent="0.3">
      <c r="A1896" s="32">
        <v>43404</v>
      </c>
      <c r="B1896">
        <v>46810</v>
      </c>
      <c r="C1896">
        <v>0.126</v>
      </c>
      <c r="D1896" t="s">
        <v>330</v>
      </c>
      <c r="E1896" t="s">
        <v>12</v>
      </c>
      <c r="F1896" t="s">
        <v>336</v>
      </c>
      <c r="G1896">
        <v>0</v>
      </c>
      <c r="H1896">
        <v>1</v>
      </c>
      <c r="I1896">
        <v>0</v>
      </c>
      <c r="J1896">
        <v>0</v>
      </c>
      <c r="K1896" t="s">
        <v>106</v>
      </c>
      <c r="L1896">
        <v>1.5267733537727901</v>
      </c>
      <c r="M1896" t="s">
        <v>690</v>
      </c>
      <c r="N1896" t="s">
        <v>129</v>
      </c>
      <c r="O1896">
        <v>1.50172227109451</v>
      </c>
      <c r="P1896" t="s">
        <v>185</v>
      </c>
      <c r="Q1896" t="s">
        <v>110</v>
      </c>
      <c r="R1896">
        <v>1.16315265867233</v>
      </c>
      <c r="S1896" t="s">
        <v>400</v>
      </c>
      <c r="T1896" t="s">
        <v>108</v>
      </c>
      <c r="U1896">
        <v>1.12625407714445</v>
      </c>
      <c r="V1896" t="s">
        <v>109</v>
      </c>
      <c r="W1896" t="s">
        <v>116</v>
      </c>
      <c r="X1896">
        <v>1.11590409523878</v>
      </c>
      <c r="Y1896" t="s">
        <v>134</v>
      </c>
      <c r="Z1896" t="s">
        <v>1073</v>
      </c>
      <c r="AA1896">
        <v>1.0245044383941999</v>
      </c>
      <c r="AB1896" t="s">
        <v>1074</v>
      </c>
      <c r="AC1896">
        <v>847245</v>
      </c>
      <c r="AD1896">
        <v>1283727</v>
      </c>
      <c r="AE1896">
        <v>8807349</v>
      </c>
      <c r="AF1896" t="s">
        <v>118</v>
      </c>
      <c r="AH1896" s="41" t="s">
        <v>1860</v>
      </c>
      <c r="AI1896" t="s">
        <v>120</v>
      </c>
      <c r="AJ1896" t="s">
        <v>121</v>
      </c>
      <c r="AK1896" s="32">
        <v>43439</v>
      </c>
      <c r="AL1896" s="32">
        <v>43439</v>
      </c>
      <c r="AM1896">
        <v>35</v>
      </c>
      <c r="AN1896">
        <v>1</v>
      </c>
    </row>
    <row r="1897" spans="1:40" x14ac:dyDescent="0.3">
      <c r="A1897" s="32">
        <v>43404</v>
      </c>
      <c r="B1897">
        <v>46911</v>
      </c>
      <c r="C1897">
        <v>0.14899999999999999</v>
      </c>
      <c r="D1897" t="s">
        <v>248</v>
      </c>
      <c r="E1897" t="s">
        <v>20</v>
      </c>
      <c r="F1897" t="s">
        <v>1184</v>
      </c>
      <c r="G1897">
        <v>0</v>
      </c>
      <c r="H1897">
        <v>1</v>
      </c>
      <c r="I1897">
        <v>0</v>
      </c>
      <c r="J1897">
        <v>0</v>
      </c>
      <c r="K1897" t="s">
        <v>106</v>
      </c>
      <c r="L1897">
        <v>1.5267733537727901</v>
      </c>
      <c r="M1897" t="s">
        <v>690</v>
      </c>
      <c r="N1897" t="s">
        <v>129</v>
      </c>
      <c r="O1897">
        <v>1.50172227109451</v>
      </c>
      <c r="P1897" t="s">
        <v>185</v>
      </c>
      <c r="Q1897" t="s">
        <v>110</v>
      </c>
      <c r="R1897">
        <v>1.16315265867233</v>
      </c>
      <c r="S1897" t="s">
        <v>400</v>
      </c>
      <c r="T1897" t="s">
        <v>143</v>
      </c>
      <c r="U1897">
        <v>1.04323576308217</v>
      </c>
      <c r="V1897" t="s">
        <v>149</v>
      </c>
      <c r="W1897" t="s">
        <v>1073</v>
      </c>
      <c r="X1897">
        <v>1.0245044383941999</v>
      </c>
      <c r="Y1897" t="s">
        <v>1074</v>
      </c>
      <c r="Z1897" t="s">
        <v>108</v>
      </c>
      <c r="AA1897">
        <v>0.99686932277824802</v>
      </c>
      <c r="AB1897" t="s">
        <v>174</v>
      </c>
      <c r="AN1897">
        <v>455</v>
      </c>
    </row>
    <row r="1898" spans="1:40" ht="31.5" x14ac:dyDescent="0.3">
      <c r="A1898" s="32">
        <v>43404</v>
      </c>
      <c r="B1898">
        <v>47279</v>
      </c>
      <c r="C1898">
        <v>0.112</v>
      </c>
      <c r="D1898" t="s">
        <v>201</v>
      </c>
      <c r="E1898" t="s">
        <v>27</v>
      </c>
      <c r="F1898" t="s">
        <v>1172</v>
      </c>
      <c r="G1898">
        <v>0</v>
      </c>
      <c r="H1898">
        <v>1</v>
      </c>
      <c r="I1898">
        <v>0</v>
      </c>
      <c r="J1898">
        <v>0</v>
      </c>
      <c r="K1898" t="s">
        <v>106</v>
      </c>
      <c r="L1898">
        <v>1.5267733537727901</v>
      </c>
      <c r="M1898" t="s">
        <v>690</v>
      </c>
      <c r="N1898" t="s">
        <v>112</v>
      </c>
      <c r="O1898">
        <v>1.21074523321936</v>
      </c>
      <c r="P1898" t="s">
        <v>1583</v>
      </c>
      <c r="Q1898" t="s">
        <v>110</v>
      </c>
      <c r="R1898">
        <v>1.16315265867233</v>
      </c>
      <c r="S1898" t="s">
        <v>400</v>
      </c>
      <c r="T1898" t="s">
        <v>116</v>
      </c>
      <c r="U1898">
        <v>1.11590409523878</v>
      </c>
      <c r="V1898" t="s">
        <v>134</v>
      </c>
      <c r="W1898" t="s">
        <v>1076</v>
      </c>
      <c r="X1898">
        <v>1.0568107571335901</v>
      </c>
      <c r="Y1898" t="s">
        <v>1077</v>
      </c>
      <c r="Z1898" t="s">
        <v>143</v>
      </c>
      <c r="AA1898">
        <v>1.04323576308217</v>
      </c>
      <c r="AB1898" t="s">
        <v>149</v>
      </c>
      <c r="AC1898">
        <v>841922</v>
      </c>
      <c r="AD1898">
        <v>1275283</v>
      </c>
      <c r="AE1898">
        <v>9928078</v>
      </c>
      <c r="AF1898" t="s">
        <v>118</v>
      </c>
      <c r="AH1898" s="41" t="s">
        <v>1861</v>
      </c>
      <c r="AI1898" t="s">
        <v>120</v>
      </c>
      <c r="AJ1898" t="s">
        <v>121</v>
      </c>
      <c r="AK1898" s="32">
        <v>43424</v>
      </c>
      <c r="AL1898" s="32">
        <v>43424</v>
      </c>
      <c r="AM1898">
        <v>20</v>
      </c>
      <c r="AN1898">
        <v>1</v>
      </c>
    </row>
    <row r="1899" spans="1:40" x14ac:dyDescent="0.3">
      <c r="A1899" s="32">
        <v>43404</v>
      </c>
      <c r="B1899">
        <v>47377</v>
      </c>
      <c r="C1899">
        <v>0.13</v>
      </c>
      <c r="D1899" t="s">
        <v>423</v>
      </c>
      <c r="E1899" t="s">
        <v>18</v>
      </c>
      <c r="F1899" t="s">
        <v>1351</v>
      </c>
      <c r="G1899">
        <v>0</v>
      </c>
      <c r="H1899">
        <v>1</v>
      </c>
      <c r="I1899">
        <v>0</v>
      </c>
      <c r="J1899">
        <v>0</v>
      </c>
      <c r="K1899" t="s">
        <v>403</v>
      </c>
      <c r="L1899">
        <v>1.8396365157777299</v>
      </c>
      <c r="M1899" t="s">
        <v>608</v>
      </c>
      <c r="N1899" t="s">
        <v>106</v>
      </c>
      <c r="O1899">
        <v>1.5267733537727901</v>
      </c>
      <c r="P1899" t="s">
        <v>690</v>
      </c>
      <c r="Q1899" t="s">
        <v>110</v>
      </c>
      <c r="R1899">
        <v>1.16315265867233</v>
      </c>
      <c r="S1899" t="s">
        <v>400</v>
      </c>
      <c r="T1899" t="s">
        <v>1076</v>
      </c>
      <c r="U1899">
        <v>1.0568107571335901</v>
      </c>
      <c r="V1899" t="s">
        <v>1077</v>
      </c>
      <c r="W1899" t="s">
        <v>143</v>
      </c>
      <c r="X1899">
        <v>1.04323576308217</v>
      </c>
      <c r="Y1899" t="s">
        <v>149</v>
      </c>
      <c r="Z1899" t="s">
        <v>108</v>
      </c>
      <c r="AA1899">
        <v>0.966565678158949</v>
      </c>
      <c r="AB1899" t="s">
        <v>946</v>
      </c>
      <c r="AC1899">
        <v>848741</v>
      </c>
      <c r="AD1899">
        <v>1286467</v>
      </c>
      <c r="AE1899">
        <v>1011691</v>
      </c>
      <c r="AF1899" t="s">
        <v>118</v>
      </c>
      <c r="AH1899" s="41" t="s">
        <v>1504</v>
      </c>
      <c r="AI1899" t="s">
        <v>151</v>
      </c>
      <c r="AJ1899" t="s">
        <v>121</v>
      </c>
      <c r="AK1899" s="32">
        <v>43444</v>
      </c>
      <c r="AL1899" s="32">
        <v>43444</v>
      </c>
      <c r="AM1899">
        <v>40</v>
      </c>
      <c r="AN1899">
        <v>1</v>
      </c>
    </row>
    <row r="1900" spans="1:40" ht="31.5" x14ac:dyDescent="0.3">
      <c r="A1900" s="32">
        <v>43404</v>
      </c>
      <c r="B1900">
        <v>47991</v>
      </c>
      <c r="C1900">
        <v>0.129</v>
      </c>
      <c r="D1900" t="s">
        <v>214</v>
      </c>
      <c r="E1900" t="s">
        <v>20</v>
      </c>
      <c r="F1900" t="s">
        <v>1195</v>
      </c>
      <c r="G1900">
        <v>0</v>
      </c>
      <c r="H1900">
        <v>0</v>
      </c>
      <c r="I1900">
        <v>0</v>
      </c>
      <c r="J1900">
        <v>1</v>
      </c>
      <c r="K1900" t="s">
        <v>403</v>
      </c>
      <c r="L1900">
        <v>1.8396365157777299</v>
      </c>
      <c r="M1900" t="s">
        <v>608</v>
      </c>
      <c r="N1900" t="s">
        <v>112</v>
      </c>
      <c r="O1900">
        <v>1.65451141466472</v>
      </c>
      <c r="P1900" t="s">
        <v>1583</v>
      </c>
      <c r="Q1900" t="s">
        <v>110</v>
      </c>
      <c r="R1900">
        <v>1.16315265867233</v>
      </c>
      <c r="S1900" t="s">
        <v>400</v>
      </c>
      <c r="T1900" t="s">
        <v>1076</v>
      </c>
      <c r="U1900">
        <v>1.0568107571335901</v>
      </c>
      <c r="V1900" t="s">
        <v>1077</v>
      </c>
      <c r="W1900" t="s">
        <v>143</v>
      </c>
      <c r="X1900">
        <v>1.04323576308217</v>
      </c>
      <c r="Y1900" t="s">
        <v>149</v>
      </c>
      <c r="Z1900" t="s">
        <v>106</v>
      </c>
      <c r="AA1900">
        <v>0.99049321666697698</v>
      </c>
      <c r="AB1900" t="s">
        <v>692</v>
      </c>
      <c r="AC1900">
        <v>852109</v>
      </c>
      <c r="AD1900">
        <v>1293586</v>
      </c>
      <c r="AE1900">
        <v>9760505</v>
      </c>
      <c r="AF1900" t="s">
        <v>118</v>
      </c>
      <c r="AH1900" s="41" t="s">
        <v>1862</v>
      </c>
      <c r="AI1900" t="s">
        <v>120</v>
      </c>
      <c r="AJ1900" t="s">
        <v>121</v>
      </c>
      <c r="AK1900" s="32">
        <v>43454</v>
      </c>
      <c r="AL1900" s="32">
        <v>43454</v>
      </c>
      <c r="AM1900">
        <v>50</v>
      </c>
      <c r="AN1900">
        <v>1</v>
      </c>
    </row>
    <row r="1901" spans="1:40" x14ac:dyDescent="0.3">
      <c r="A1901" s="32">
        <v>43404</v>
      </c>
      <c r="B1901">
        <v>48579</v>
      </c>
      <c r="C1901">
        <v>0.126</v>
      </c>
      <c r="D1901" t="s">
        <v>230</v>
      </c>
      <c r="E1901" t="s">
        <v>30</v>
      </c>
      <c r="F1901" t="s">
        <v>325</v>
      </c>
      <c r="G1901">
        <v>0</v>
      </c>
      <c r="H1901">
        <v>1</v>
      </c>
      <c r="I1901">
        <v>0</v>
      </c>
      <c r="J1901">
        <v>0</v>
      </c>
      <c r="K1901" t="s">
        <v>403</v>
      </c>
      <c r="L1901">
        <v>1.8396365157777299</v>
      </c>
      <c r="M1901" t="s">
        <v>608</v>
      </c>
      <c r="N1901" t="s">
        <v>106</v>
      </c>
      <c r="O1901">
        <v>1.5267733537727901</v>
      </c>
      <c r="P1901" t="s">
        <v>690</v>
      </c>
      <c r="Q1901" t="s">
        <v>110</v>
      </c>
      <c r="R1901">
        <v>1.16315265867233</v>
      </c>
      <c r="S1901" t="s">
        <v>400</v>
      </c>
      <c r="T1901" t="s">
        <v>1073</v>
      </c>
      <c r="U1901">
        <v>1.0245044383941999</v>
      </c>
      <c r="V1901" t="s">
        <v>1074</v>
      </c>
      <c r="W1901" t="s">
        <v>143</v>
      </c>
      <c r="X1901">
        <v>1.00319740091302</v>
      </c>
      <c r="Y1901" t="s">
        <v>144</v>
      </c>
      <c r="Z1901" t="s">
        <v>1076</v>
      </c>
      <c r="AA1901">
        <v>0.96773565000357498</v>
      </c>
      <c r="AB1901" t="s">
        <v>1092</v>
      </c>
      <c r="AN1901">
        <v>450</v>
      </c>
    </row>
    <row r="1902" spans="1:40" x14ac:dyDescent="0.3">
      <c r="A1902" s="32">
        <v>43404</v>
      </c>
      <c r="B1902">
        <v>49627</v>
      </c>
      <c r="C1902">
        <v>0.121</v>
      </c>
      <c r="D1902" t="s">
        <v>347</v>
      </c>
      <c r="E1902" t="s">
        <v>12</v>
      </c>
      <c r="F1902" t="s">
        <v>1271</v>
      </c>
      <c r="G1902">
        <v>0</v>
      </c>
      <c r="H1902">
        <v>0</v>
      </c>
      <c r="I1902">
        <v>0</v>
      </c>
      <c r="J1902">
        <v>1</v>
      </c>
      <c r="K1902" t="s">
        <v>112</v>
      </c>
      <c r="L1902">
        <v>1.62946752399679</v>
      </c>
      <c r="M1902" t="s">
        <v>1583</v>
      </c>
      <c r="N1902" t="s">
        <v>106</v>
      </c>
      <c r="O1902">
        <v>1.5267733537727901</v>
      </c>
      <c r="P1902" t="s">
        <v>690</v>
      </c>
      <c r="Q1902" t="s">
        <v>110</v>
      </c>
      <c r="R1902">
        <v>1.16315265867233</v>
      </c>
      <c r="S1902" t="s">
        <v>400</v>
      </c>
      <c r="T1902" t="s">
        <v>116</v>
      </c>
      <c r="U1902">
        <v>1.11590409523878</v>
      </c>
      <c r="V1902" t="s">
        <v>134</v>
      </c>
      <c r="W1902" t="s">
        <v>143</v>
      </c>
      <c r="X1902">
        <v>1.04323576308217</v>
      </c>
      <c r="Y1902" t="s">
        <v>149</v>
      </c>
      <c r="Z1902" t="s">
        <v>108</v>
      </c>
      <c r="AA1902">
        <v>0.99686932277824802</v>
      </c>
      <c r="AB1902" t="s">
        <v>174</v>
      </c>
      <c r="AN1902">
        <v>106</v>
      </c>
    </row>
    <row r="1903" spans="1:40" x14ac:dyDescent="0.3">
      <c r="A1903" s="32">
        <v>43404</v>
      </c>
      <c r="B1903">
        <v>49651</v>
      </c>
      <c r="C1903">
        <v>0.128</v>
      </c>
      <c r="D1903" t="s">
        <v>423</v>
      </c>
      <c r="E1903" t="s">
        <v>29</v>
      </c>
      <c r="F1903" t="s">
        <v>1452</v>
      </c>
      <c r="G1903">
        <v>0</v>
      </c>
      <c r="H1903">
        <v>1</v>
      </c>
      <c r="I1903">
        <v>0</v>
      </c>
      <c r="J1903">
        <v>0</v>
      </c>
      <c r="K1903" t="s">
        <v>403</v>
      </c>
      <c r="L1903">
        <v>1.8396365157777299</v>
      </c>
      <c r="M1903" t="s">
        <v>608</v>
      </c>
      <c r="N1903" t="s">
        <v>106</v>
      </c>
      <c r="O1903">
        <v>1.5267733537727901</v>
      </c>
      <c r="P1903" t="s">
        <v>690</v>
      </c>
      <c r="Q1903" t="s">
        <v>110</v>
      </c>
      <c r="R1903">
        <v>1.16315265867233</v>
      </c>
      <c r="S1903" t="s">
        <v>400</v>
      </c>
      <c r="T1903" t="s">
        <v>124</v>
      </c>
      <c r="U1903">
        <v>1.0882273625129699</v>
      </c>
      <c r="V1903" t="s">
        <v>135</v>
      </c>
      <c r="W1903" t="s">
        <v>143</v>
      </c>
      <c r="X1903">
        <v>1.04323576308217</v>
      </c>
      <c r="Y1903" t="s">
        <v>149</v>
      </c>
      <c r="Z1903" t="s">
        <v>108</v>
      </c>
      <c r="AA1903">
        <v>0.99686932277824802</v>
      </c>
      <c r="AB1903" t="s">
        <v>174</v>
      </c>
      <c r="AN1903">
        <v>17</v>
      </c>
    </row>
    <row r="1904" spans="1:40" ht="31.5" x14ac:dyDescent="0.3">
      <c r="A1904" s="32">
        <v>43404</v>
      </c>
      <c r="B1904">
        <v>50463</v>
      </c>
      <c r="C1904">
        <v>0.128</v>
      </c>
      <c r="D1904" t="s">
        <v>495</v>
      </c>
      <c r="E1904" t="s">
        <v>16</v>
      </c>
      <c r="F1904" t="s">
        <v>1240</v>
      </c>
      <c r="G1904">
        <v>0</v>
      </c>
      <c r="H1904">
        <v>1</v>
      </c>
      <c r="I1904">
        <v>0</v>
      </c>
      <c r="J1904">
        <v>0</v>
      </c>
      <c r="K1904" t="s">
        <v>143</v>
      </c>
      <c r="L1904">
        <v>2.10707170174586</v>
      </c>
      <c r="M1904" t="s">
        <v>171</v>
      </c>
      <c r="N1904" t="s">
        <v>106</v>
      </c>
      <c r="O1904">
        <v>1.5267733537727901</v>
      </c>
      <c r="P1904" t="s">
        <v>690</v>
      </c>
      <c r="Q1904" t="s">
        <v>124</v>
      </c>
      <c r="R1904">
        <v>1.0882273625129699</v>
      </c>
      <c r="S1904" t="s">
        <v>135</v>
      </c>
      <c r="T1904" t="s">
        <v>1076</v>
      </c>
      <c r="U1904">
        <v>1.0568107571335901</v>
      </c>
      <c r="V1904" t="s">
        <v>1077</v>
      </c>
      <c r="W1904" t="s">
        <v>1073</v>
      </c>
      <c r="X1904">
        <v>1.0245044383941999</v>
      </c>
      <c r="Y1904" t="s">
        <v>1074</v>
      </c>
      <c r="Z1904" t="s">
        <v>108</v>
      </c>
      <c r="AA1904">
        <v>0.99686932277824802</v>
      </c>
      <c r="AB1904" t="s">
        <v>174</v>
      </c>
      <c r="AC1904">
        <v>853963</v>
      </c>
      <c r="AD1904">
        <v>1296235</v>
      </c>
      <c r="AE1904">
        <v>8807406</v>
      </c>
      <c r="AF1904" t="s">
        <v>118</v>
      </c>
      <c r="AH1904" s="41" t="s">
        <v>1863</v>
      </c>
      <c r="AI1904" t="s">
        <v>151</v>
      </c>
      <c r="AJ1904" t="s">
        <v>121</v>
      </c>
      <c r="AK1904" s="32">
        <v>43455</v>
      </c>
      <c r="AL1904" s="32">
        <v>43455</v>
      </c>
      <c r="AM1904">
        <v>51</v>
      </c>
      <c r="AN1904">
        <v>1</v>
      </c>
    </row>
    <row r="1905" spans="1:40" x14ac:dyDescent="0.3">
      <c r="A1905" s="32">
        <v>43404</v>
      </c>
      <c r="B1905">
        <v>52140</v>
      </c>
      <c r="C1905">
        <v>0.13300000000000001</v>
      </c>
      <c r="D1905" t="s">
        <v>1845</v>
      </c>
      <c r="E1905" t="s">
        <v>12</v>
      </c>
      <c r="F1905" t="s">
        <v>1864</v>
      </c>
      <c r="G1905">
        <v>0</v>
      </c>
      <c r="H1905">
        <v>1</v>
      </c>
      <c r="I1905">
        <v>0</v>
      </c>
      <c r="J1905">
        <v>0</v>
      </c>
      <c r="K1905" t="s">
        <v>403</v>
      </c>
      <c r="L1905">
        <v>1.8396365157777299</v>
      </c>
      <c r="M1905" t="s">
        <v>608</v>
      </c>
      <c r="N1905" t="s">
        <v>106</v>
      </c>
      <c r="O1905">
        <v>1.55325081796186</v>
      </c>
      <c r="P1905" t="s">
        <v>698</v>
      </c>
      <c r="Q1905" t="s">
        <v>112</v>
      </c>
      <c r="R1905">
        <v>1.2590869305002199</v>
      </c>
      <c r="S1905" t="s">
        <v>1583</v>
      </c>
      <c r="T1905" t="s">
        <v>143</v>
      </c>
      <c r="U1905">
        <v>1.04323576308217</v>
      </c>
      <c r="V1905" t="s">
        <v>149</v>
      </c>
      <c r="W1905" t="s">
        <v>1073</v>
      </c>
      <c r="X1905">
        <v>1.0245044383941999</v>
      </c>
      <c r="Y1905" t="s">
        <v>1074</v>
      </c>
      <c r="Z1905" t="s">
        <v>108</v>
      </c>
      <c r="AA1905">
        <v>0.99686932277824802</v>
      </c>
      <c r="AB1905" t="s">
        <v>174</v>
      </c>
      <c r="AN1905">
        <v>385</v>
      </c>
    </row>
    <row r="1906" spans="1:40" x14ac:dyDescent="0.3">
      <c r="A1906" s="32">
        <v>43404</v>
      </c>
      <c r="B1906">
        <v>53993</v>
      </c>
      <c r="C1906">
        <v>0.122</v>
      </c>
      <c r="D1906" t="s">
        <v>273</v>
      </c>
      <c r="E1906" t="s">
        <v>18</v>
      </c>
      <c r="F1906" t="s">
        <v>1332</v>
      </c>
      <c r="G1906">
        <v>0</v>
      </c>
      <c r="H1906">
        <v>0</v>
      </c>
      <c r="I1906">
        <v>0</v>
      </c>
      <c r="J1906">
        <v>1</v>
      </c>
      <c r="K1906" t="s">
        <v>143</v>
      </c>
      <c r="L1906">
        <v>2.10707170174586</v>
      </c>
      <c r="M1906" t="s">
        <v>171</v>
      </c>
      <c r="N1906" t="s">
        <v>112</v>
      </c>
      <c r="O1906">
        <v>1.65451141466472</v>
      </c>
      <c r="P1906" t="s">
        <v>1583</v>
      </c>
      <c r="Q1906" t="s">
        <v>106</v>
      </c>
      <c r="R1906">
        <v>1.5267733537727901</v>
      </c>
      <c r="S1906" t="s">
        <v>690</v>
      </c>
      <c r="T1906" t="s">
        <v>403</v>
      </c>
      <c r="U1906">
        <v>0.97956923800433404</v>
      </c>
      <c r="V1906" t="s">
        <v>404</v>
      </c>
      <c r="W1906" t="s">
        <v>1076</v>
      </c>
      <c r="X1906">
        <v>0.96773565000357498</v>
      </c>
      <c r="Y1906" t="s">
        <v>1092</v>
      </c>
      <c r="Z1906" t="s">
        <v>1073</v>
      </c>
      <c r="AA1906">
        <v>0.961912540914585</v>
      </c>
      <c r="AB1906" t="s">
        <v>1089</v>
      </c>
      <c r="AC1906">
        <v>841451</v>
      </c>
      <c r="AD1906">
        <v>1274480</v>
      </c>
      <c r="AE1906">
        <v>2819472</v>
      </c>
      <c r="AF1906" t="s">
        <v>118</v>
      </c>
      <c r="AH1906" s="41" t="s">
        <v>1865</v>
      </c>
      <c r="AI1906" t="s">
        <v>120</v>
      </c>
      <c r="AJ1906" t="s">
        <v>121</v>
      </c>
      <c r="AK1906" s="32">
        <v>43423</v>
      </c>
      <c r="AL1906" s="32">
        <v>43423</v>
      </c>
      <c r="AM1906">
        <v>19</v>
      </c>
      <c r="AN1906">
        <v>1</v>
      </c>
    </row>
    <row r="1907" spans="1:40" ht="31.5" x14ac:dyDescent="0.3">
      <c r="A1907" s="32">
        <v>43404</v>
      </c>
      <c r="B1907">
        <v>54090</v>
      </c>
      <c r="C1907">
        <v>0.121</v>
      </c>
      <c r="D1907" t="s">
        <v>270</v>
      </c>
      <c r="E1907" t="s">
        <v>18</v>
      </c>
      <c r="F1907" t="s">
        <v>1421</v>
      </c>
      <c r="G1907">
        <v>0</v>
      </c>
      <c r="H1907">
        <v>0</v>
      </c>
      <c r="I1907">
        <v>0</v>
      </c>
      <c r="J1907">
        <v>1</v>
      </c>
      <c r="K1907" t="s">
        <v>112</v>
      </c>
      <c r="L1907">
        <v>1.65451141466472</v>
      </c>
      <c r="M1907" t="s">
        <v>1583</v>
      </c>
      <c r="N1907" t="s">
        <v>106</v>
      </c>
      <c r="O1907">
        <v>1.5267733537727901</v>
      </c>
      <c r="P1907" t="s">
        <v>690</v>
      </c>
      <c r="Q1907" t="s">
        <v>1076</v>
      </c>
      <c r="R1907">
        <v>1.0568107571335901</v>
      </c>
      <c r="S1907" t="s">
        <v>1077</v>
      </c>
      <c r="T1907" t="s">
        <v>1073</v>
      </c>
      <c r="U1907">
        <v>1.0245044383941999</v>
      </c>
      <c r="V1907" t="s">
        <v>1074</v>
      </c>
      <c r="W1907" t="s">
        <v>143</v>
      </c>
      <c r="X1907">
        <v>1.00319740091302</v>
      </c>
      <c r="Y1907" t="s">
        <v>144</v>
      </c>
      <c r="Z1907" t="s">
        <v>403</v>
      </c>
      <c r="AA1907">
        <v>0.97956923800433404</v>
      </c>
      <c r="AB1907" t="s">
        <v>404</v>
      </c>
      <c r="AC1907">
        <v>846060</v>
      </c>
      <c r="AD1907">
        <v>1281567</v>
      </c>
      <c r="AE1907">
        <v>1011725</v>
      </c>
      <c r="AF1907" t="s">
        <v>118</v>
      </c>
      <c r="AH1907" s="41" t="s">
        <v>1866</v>
      </c>
      <c r="AI1907" t="s">
        <v>120</v>
      </c>
      <c r="AJ1907" t="s">
        <v>121</v>
      </c>
      <c r="AK1907" s="32">
        <v>43434</v>
      </c>
      <c r="AL1907" s="32">
        <v>43434</v>
      </c>
      <c r="AM1907">
        <v>30</v>
      </c>
      <c r="AN1907">
        <v>1</v>
      </c>
    </row>
    <row r="1908" spans="1:40" x14ac:dyDescent="0.3">
      <c r="A1908" s="32">
        <v>43404</v>
      </c>
      <c r="B1908">
        <v>55089</v>
      </c>
      <c r="C1908">
        <v>0.13700000000000001</v>
      </c>
      <c r="D1908" t="s">
        <v>152</v>
      </c>
      <c r="E1908" t="s">
        <v>18</v>
      </c>
      <c r="F1908" t="s">
        <v>1403</v>
      </c>
      <c r="G1908">
        <v>0</v>
      </c>
      <c r="H1908">
        <v>1</v>
      </c>
      <c r="I1908">
        <v>0</v>
      </c>
      <c r="J1908">
        <v>0</v>
      </c>
      <c r="K1908" t="s">
        <v>403</v>
      </c>
      <c r="L1908">
        <v>1.8396365157777299</v>
      </c>
      <c r="M1908" t="s">
        <v>608</v>
      </c>
      <c r="N1908" t="s">
        <v>106</v>
      </c>
      <c r="O1908">
        <v>1.5267733537727901</v>
      </c>
      <c r="P1908" t="s">
        <v>690</v>
      </c>
      <c r="Q1908" t="s">
        <v>110</v>
      </c>
      <c r="R1908">
        <v>1.16315265867233</v>
      </c>
      <c r="S1908" t="s">
        <v>400</v>
      </c>
      <c r="T1908" t="s">
        <v>143</v>
      </c>
      <c r="U1908">
        <v>1.00319740091302</v>
      </c>
      <c r="V1908" t="s">
        <v>144</v>
      </c>
      <c r="W1908" t="s">
        <v>112</v>
      </c>
      <c r="X1908">
        <v>0.99264605913871795</v>
      </c>
      <c r="Y1908" t="s">
        <v>1584</v>
      </c>
      <c r="Z1908" t="s">
        <v>1076</v>
      </c>
      <c r="AA1908">
        <v>0.96773565000357498</v>
      </c>
      <c r="AB1908" t="s">
        <v>1092</v>
      </c>
      <c r="AC1908">
        <v>846217</v>
      </c>
      <c r="AD1908">
        <v>1281831</v>
      </c>
      <c r="AE1908">
        <v>8340101</v>
      </c>
      <c r="AF1908" t="s">
        <v>118</v>
      </c>
      <c r="AH1908" s="41" t="s">
        <v>1867</v>
      </c>
      <c r="AI1908" t="s">
        <v>158</v>
      </c>
      <c r="AJ1908" t="s">
        <v>121</v>
      </c>
      <c r="AK1908" s="32">
        <v>43437</v>
      </c>
      <c r="AL1908" s="32">
        <v>43437</v>
      </c>
      <c r="AM1908">
        <v>33</v>
      </c>
      <c r="AN1908">
        <v>1</v>
      </c>
    </row>
    <row r="1909" spans="1:40" x14ac:dyDescent="0.3">
      <c r="A1909" s="32">
        <v>43404</v>
      </c>
      <c r="B1909">
        <v>55152</v>
      </c>
      <c r="C1909">
        <v>0.14799999999999999</v>
      </c>
      <c r="D1909" t="s">
        <v>1091</v>
      </c>
      <c r="E1909" t="s">
        <v>20</v>
      </c>
      <c r="F1909" t="s">
        <v>1371</v>
      </c>
      <c r="G1909">
        <v>0</v>
      </c>
      <c r="H1909">
        <v>1</v>
      </c>
      <c r="I1909">
        <v>0</v>
      </c>
      <c r="J1909">
        <v>0</v>
      </c>
      <c r="K1909" t="s">
        <v>403</v>
      </c>
      <c r="L1909">
        <v>1.8396365157777299</v>
      </c>
      <c r="M1909" t="s">
        <v>608</v>
      </c>
      <c r="N1909" t="s">
        <v>106</v>
      </c>
      <c r="O1909">
        <v>1.5267733537727901</v>
      </c>
      <c r="P1909" t="s">
        <v>690</v>
      </c>
      <c r="Q1909" t="s">
        <v>108</v>
      </c>
      <c r="R1909">
        <v>1.40136162698032</v>
      </c>
      <c r="S1909" t="s">
        <v>212</v>
      </c>
      <c r="T1909" t="s">
        <v>110</v>
      </c>
      <c r="U1909">
        <v>1.16315265867233</v>
      </c>
      <c r="V1909" t="s">
        <v>400</v>
      </c>
      <c r="W1909" t="s">
        <v>1076</v>
      </c>
      <c r="X1909">
        <v>1.0568107571335901</v>
      </c>
      <c r="Y1909" t="s">
        <v>1077</v>
      </c>
      <c r="Z1909" t="s">
        <v>112</v>
      </c>
      <c r="AA1909">
        <v>0.99264605913871795</v>
      </c>
      <c r="AB1909" t="s">
        <v>1584</v>
      </c>
      <c r="AC1909">
        <v>852603</v>
      </c>
      <c r="AD1909">
        <v>1294264</v>
      </c>
      <c r="AE1909">
        <v>8181711</v>
      </c>
      <c r="AF1909" t="s">
        <v>118</v>
      </c>
      <c r="AH1909" s="41" t="s">
        <v>1868</v>
      </c>
      <c r="AI1909" t="s">
        <v>120</v>
      </c>
      <c r="AJ1909" t="s">
        <v>121</v>
      </c>
      <c r="AK1909" s="32">
        <v>43454</v>
      </c>
      <c r="AL1909" s="32">
        <v>43454</v>
      </c>
      <c r="AM1909">
        <v>50</v>
      </c>
      <c r="AN1909">
        <v>1</v>
      </c>
    </row>
    <row r="1910" spans="1:40" x14ac:dyDescent="0.3">
      <c r="A1910" s="32">
        <v>43404</v>
      </c>
      <c r="B1910">
        <v>55798</v>
      </c>
      <c r="C1910">
        <v>0.128</v>
      </c>
      <c r="D1910" t="s">
        <v>173</v>
      </c>
      <c r="E1910" t="s">
        <v>18</v>
      </c>
      <c r="F1910" t="s">
        <v>1168</v>
      </c>
      <c r="G1910">
        <v>0</v>
      </c>
      <c r="H1910">
        <v>0</v>
      </c>
      <c r="I1910">
        <v>0</v>
      </c>
      <c r="J1910">
        <v>1</v>
      </c>
      <c r="K1910" t="s">
        <v>112</v>
      </c>
      <c r="L1910">
        <v>1.65451141466472</v>
      </c>
      <c r="M1910" t="s">
        <v>1583</v>
      </c>
      <c r="N1910" t="s">
        <v>106</v>
      </c>
      <c r="O1910">
        <v>1.5267733537727901</v>
      </c>
      <c r="P1910" t="s">
        <v>690</v>
      </c>
      <c r="Q1910" t="s">
        <v>110</v>
      </c>
      <c r="R1910">
        <v>1.16315265867233</v>
      </c>
      <c r="S1910" t="s">
        <v>400</v>
      </c>
      <c r="T1910" t="s">
        <v>116</v>
      </c>
      <c r="U1910">
        <v>1.11590409523878</v>
      </c>
      <c r="V1910" t="s">
        <v>134</v>
      </c>
      <c r="W1910" t="s">
        <v>143</v>
      </c>
      <c r="X1910">
        <v>1.04323576308217</v>
      </c>
      <c r="Y1910" t="s">
        <v>149</v>
      </c>
      <c r="Z1910" t="s">
        <v>1073</v>
      </c>
      <c r="AA1910">
        <v>1.0245044383941999</v>
      </c>
      <c r="AB1910" t="s">
        <v>1074</v>
      </c>
      <c r="AC1910">
        <v>848455</v>
      </c>
      <c r="AD1910">
        <v>1285885</v>
      </c>
      <c r="AE1910">
        <v>9749599</v>
      </c>
      <c r="AF1910" t="s">
        <v>118</v>
      </c>
      <c r="AH1910" s="41" t="s">
        <v>1869</v>
      </c>
      <c r="AI1910" t="s">
        <v>120</v>
      </c>
      <c r="AJ1910" t="s">
        <v>121</v>
      </c>
      <c r="AK1910" s="32">
        <v>43441</v>
      </c>
      <c r="AL1910" s="32">
        <v>43441</v>
      </c>
      <c r="AM1910">
        <v>37</v>
      </c>
      <c r="AN1910">
        <v>1</v>
      </c>
    </row>
    <row r="1911" spans="1:40" x14ac:dyDescent="0.3">
      <c r="A1911" s="32">
        <v>43404</v>
      </c>
      <c r="B1911">
        <v>56744</v>
      </c>
      <c r="C1911">
        <v>0.13200000000000001</v>
      </c>
      <c r="D1911" t="s">
        <v>164</v>
      </c>
      <c r="E1911" t="s">
        <v>13</v>
      </c>
      <c r="F1911" t="s">
        <v>219</v>
      </c>
      <c r="G1911">
        <v>0</v>
      </c>
      <c r="H1911">
        <v>1</v>
      </c>
      <c r="I1911">
        <v>0</v>
      </c>
      <c r="J1911">
        <v>0</v>
      </c>
      <c r="K1911" t="s">
        <v>403</v>
      </c>
      <c r="L1911">
        <v>1.8396365157777299</v>
      </c>
      <c r="M1911" t="s">
        <v>608</v>
      </c>
      <c r="N1911" t="s">
        <v>106</v>
      </c>
      <c r="O1911">
        <v>1.55325081796186</v>
      </c>
      <c r="P1911" t="s">
        <v>698</v>
      </c>
      <c r="Q1911" t="s">
        <v>110</v>
      </c>
      <c r="R1911">
        <v>1.16315265867233</v>
      </c>
      <c r="S1911" t="s">
        <v>400</v>
      </c>
      <c r="T1911" t="s">
        <v>143</v>
      </c>
      <c r="U1911">
        <v>1.04323576308217</v>
      </c>
      <c r="V1911" t="s">
        <v>149</v>
      </c>
      <c r="W1911" t="s">
        <v>1073</v>
      </c>
      <c r="X1911">
        <v>1.0245044383941999</v>
      </c>
      <c r="Y1911" t="s">
        <v>1074</v>
      </c>
      <c r="Z1911" t="s">
        <v>108</v>
      </c>
      <c r="AA1911">
        <v>0.99686932277824802</v>
      </c>
      <c r="AB1911" t="s">
        <v>174</v>
      </c>
      <c r="AC1911">
        <v>848324</v>
      </c>
      <c r="AD1911">
        <v>1285611</v>
      </c>
      <c r="AE1911">
        <v>1011782</v>
      </c>
      <c r="AF1911" t="s">
        <v>198</v>
      </c>
      <c r="AH1911" s="41" t="s">
        <v>1043</v>
      </c>
      <c r="AI1911" t="s">
        <v>120</v>
      </c>
      <c r="AJ1911" t="s">
        <v>121</v>
      </c>
      <c r="AK1911" s="32">
        <v>43441</v>
      </c>
      <c r="AL1911" s="32">
        <v>43441</v>
      </c>
      <c r="AM1911">
        <v>37</v>
      </c>
      <c r="AN1911">
        <v>1</v>
      </c>
    </row>
    <row r="1912" spans="1:40" x14ac:dyDescent="0.3">
      <c r="A1912" s="32">
        <v>43404</v>
      </c>
      <c r="B1912">
        <v>56744</v>
      </c>
      <c r="C1912">
        <v>0.13200000000000001</v>
      </c>
      <c r="D1912" t="s">
        <v>164</v>
      </c>
      <c r="E1912" t="s">
        <v>13</v>
      </c>
      <c r="F1912" t="s">
        <v>219</v>
      </c>
      <c r="G1912">
        <v>0</v>
      </c>
      <c r="H1912">
        <v>1</v>
      </c>
      <c r="I1912">
        <v>0</v>
      </c>
      <c r="J1912">
        <v>0</v>
      </c>
      <c r="K1912" t="s">
        <v>403</v>
      </c>
      <c r="L1912">
        <v>1.8396365157777299</v>
      </c>
      <c r="M1912" t="s">
        <v>608</v>
      </c>
      <c r="N1912" t="s">
        <v>106</v>
      </c>
      <c r="O1912">
        <v>1.55325081796186</v>
      </c>
      <c r="P1912" t="s">
        <v>698</v>
      </c>
      <c r="Q1912" t="s">
        <v>110</v>
      </c>
      <c r="R1912">
        <v>1.16315265867233</v>
      </c>
      <c r="S1912" t="s">
        <v>400</v>
      </c>
      <c r="T1912" t="s">
        <v>143</v>
      </c>
      <c r="U1912">
        <v>1.04323576308217</v>
      </c>
      <c r="V1912" t="s">
        <v>149</v>
      </c>
      <c r="W1912" t="s">
        <v>1073</v>
      </c>
      <c r="X1912">
        <v>1.0245044383941999</v>
      </c>
      <c r="Y1912" t="s">
        <v>1074</v>
      </c>
      <c r="Z1912" t="s">
        <v>108</v>
      </c>
      <c r="AA1912">
        <v>0.99686932277824802</v>
      </c>
      <c r="AB1912" t="s">
        <v>174</v>
      </c>
      <c r="AC1912">
        <v>850111</v>
      </c>
      <c r="AD1912">
        <v>1289789</v>
      </c>
      <c r="AE1912">
        <v>1011782</v>
      </c>
      <c r="AF1912" t="s">
        <v>118</v>
      </c>
      <c r="AH1912" s="41" t="s">
        <v>1785</v>
      </c>
      <c r="AI1912" t="s">
        <v>267</v>
      </c>
      <c r="AJ1912" t="s">
        <v>121</v>
      </c>
      <c r="AK1912" s="32">
        <v>43448</v>
      </c>
      <c r="AL1912" s="32">
        <v>43448</v>
      </c>
      <c r="AM1912">
        <v>44</v>
      </c>
      <c r="AN1912">
        <v>1</v>
      </c>
    </row>
    <row r="1913" spans="1:40" ht="31.5" x14ac:dyDescent="0.3">
      <c r="A1913" s="32">
        <v>43404</v>
      </c>
      <c r="B1913">
        <v>56744</v>
      </c>
      <c r="C1913">
        <v>0.13200000000000001</v>
      </c>
      <c r="D1913" t="s">
        <v>164</v>
      </c>
      <c r="E1913" t="s">
        <v>13</v>
      </c>
      <c r="F1913" t="s">
        <v>219</v>
      </c>
      <c r="G1913">
        <v>0</v>
      </c>
      <c r="H1913">
        <v>1</v>
      </c>
      <c r="I1913">
        <v>0</v>
      </c>
      <c r="J1913">
        <v>0</v>
      </c>
      <c r="K1913" t="s">
        <v>403</v>
      </c>
      <c r="L1913">
        <v>1.8396365157777299</v>
      </c>
      <c r="M1913" t="s">
        <v>608</v>
      </c>
      <c r="N1913" t="s">
        <v>106</v>
      </c>
      <c r="O1913">
        <v>1.55325081796186</v>
      </c>
      <c r="P1913" t="s">
        <v>698</v>
      </c>
      <c r="Q1913" t="s">
        <v>110</v>
      </c>
      <c r="R1913">
        <v>1.16315265867233</v>
      </c>
      <c r="S1913" t="s">
        <v>400</v>
      </c>
      <c r="T1913" t="s">
        <v>143</v>
      </c>
      <c r="U1913">
        <v>1.04323576308217</v>
      </c>
      <c r="V1913" t="s">
        <v>149</v>
      </c>
      <c r="W1913" t="s">
        <v>1073</v>
      </c>
      <c r="X1913">
        <v>1.0245044383941999</v>
      </c>
      <c r="Y1913" t="s">
        <v>1074</v>
      </c>
      <c r="Z1913" t="s">
        <v>108</v>
      </c>
      <c r="AA1913">
        <v>0.99686932277824802</v>
      </c>
      <c r="AB1913" t="s">
        <v>174</v>
      </c>
      <c r="AC1913">
        <v>850273</v>
      </c>
      <c r="AD1913">
        <v>1290190</v>
      </c>
      <c r="AE1913">
        <v>1011782</v>
      </c>
      <c r="AF1913" t="s">
        <v>118</v>
      </c>
      <c r="AH1913" s="41" t="s">
        <v>1870</v>
      </c>
      <c r="AI1913" t="s">
        <v>120</v>
      </c>
      <c r="AJ1913" t="s">
        <v>121</v>
      </c>
      <c r="AK1913" s="32">
        <v>43448</v>
      </c>
      <c r="AL1913" s="32">
        <v>43448</v>
      </c>
      <c r="AM1913">
        <v>44</v>
      </c>
      <c r="AN1913">
        <v>1</v>
      </c>
    </row>
    <row r="1914" spans="1:40" x14ac:dyDescent="0.3">
      <c r="A1914" s="32">
        <v>43404</v>
      </c>
      <c r="B1914">
        <v>56977</v>
      </c>
      <c r="C1914">
        <v>0.11600000000000001</v>
      </c>
      <c r="D1914" t="s">
        <v>173</v>
      </c>
      <c r="E1914" t="s">
        <v>14</v>
      </c>
      <c r="F1914" t="s">
        <v>222</v>
      </c>
      <c r="G1914">
        <v>0</v>
      </c>
      <c r="H1914">
        <v>1</v>
      </c>
      <c r="I1914">
        <v>0</v>
      </c>
      <c r="J1914">
        <v>0</v>
      </c>
      <c r="K1914" t="s">
        <v>106</v>
      </c>
      <c r="L1914">
        <v>1.5267733537727901</v>
      </c>
      <c r="M1914" t="s">
        <v>690</v>
      </c>
      <c r="N1914" t="s">
        <v>112</v>
      </c>
      <c r="O1914">
        <v>1.40124451126559</v>
      </c>
      <c r="P1914" t="s">
        <v>1583</v>
      </c>
      <c r="Q1914" t="s">
        <v>110</v>
      </c>
      <c r="R1914">
        <v>1.16315265867233</v>
      </c>
      <c r="S1914" t="s">
        <v>400</v>
      </c>
      <c r="T1914" t="s">
        <v>116</v>
      </c>
      <c r="U1914">
        <v>1.11590409523878</v>
      </c>
      <c r="V1914" t="s">
        <v>134</v>
      </c>
      <c r="W1914" t="s">
        <v>1076</v>
      </c>
      <c r="X1914">
        <v>1.0568107571335901</v>
      </c>
      <c r="Y1914" t="s">
        <v>1077</v>
      </c>
      <c r="Z1914" t="s">
        <v>143</v>
      </c>
      <c r="AA1914">
        <v>1.04323576308217</v>
      </c>
      <c r="AB1914" t="s">
        <v>149</v>
      </c>
      <c r="AC1914">
        <v>845780</v>
      </c>
      <c r="AD1914">
        <v>1281122</v>
      </c>
      <c r="AE1914">
        <v>1632876</v>
      </c>
      <c r="AF1914" t="s">
        <v>118</v>
      </c>
      <c r="AH1914" s="41" t="s">
        <v>1871</v>
      </c>
      <c r="AI1914" t="s">
        <v>200</v>
      </c>
      <c r="AJ1914" t="s">
        <v>121</v>
      </c>
      <c r="AK1914" s="32">
        <v>43434</v>
      </c>
      <c r="AL1914" s="32">
        <v>43434</v>
      </c>
      <c r="AM1914">
        <v>30</v>
      </c>
      <c r="AN1914">
        <v>1</v>
      </c>
    </row>
    <row r="1915" spans="1:40" x14ac:dyDescent="0.3">
      <c r="A1915" s="32">
        <v>43404</v>
      </c>
      <c r="B1915">
        <v>56996</v>
      </c>
      <c r="C1915">
        <v>0.115</v>
      </c>
      <c r="D1915" t="s">
        <v>428</v>
      </c>
      <c r="E1915" t="s">
        <v>19</v>
      </c>
      <c r="F1915" t="s">
        <v>1458</v>
      </c>
      <c r="G1915">
        <v>0</v>
      </c>
      <c r="H1915">
        <v>1</v>
      </c>
      <c r="I1915">
        <v>0</v>
      </c>
      <c r="J1915">
        <v>0</v>
      </c>
      <c r="K1915" t="s">
        <v>106</v>
      </c>
      <c r="L1915">
        <v>1.5267733537727901</v>
      </c>
      <c r="M1915" t="s">
        <v>690</v>
      </c>
      <c r="N1915" t="s">
        <v>112</v>
      </c>
      <c r="O1915">
        <v>1.4733145347154399</v>
      </c>
      <c r="P1915" t="s">
        <v>1583</v>
      </c>
      <c r="Q1915" t="s">
        <v>110</v>
      </c>
      <c r="R1915">
        <v>1.16315265867233</v>
      </c>
      <c r="S1915" t="s">
        <v>400</v>
      </c>
      <c r="T1915" t="s">
        <v>1076</v>
      </c>
      <c r="U1915">
        <v>1.0568107571335901</v>
      </c>
      <c r="V1915" t="s">
        <v>1077</v>
      </c>
      <c r="W1915" t="s">
        <v>143</v>
      </c>
      <c r="X1915">
        <v>1.04323576308217</v>
      </c>
      <c r="Y1915" t="s">
        <v>149</v>
      </c>
      <c r="Z1915" t="s">
        <v>108</v>
      </c>
      <c r="AA1915">
        <v>0.99686932277824802</v>
      </c>
      <c r="AB1915" t="s">
        <v>174</v>
      </c>
      <c r="AN1915">
        <v>73</v>
      </c>
    </row>
    <row r="1916" spans="1:40" x14ac:dyDescent="0.3">
      <c r="A1916" s="32">
        <v>43404</v>
      </c>
      <c r="B1916">
        <v>57702</v>
      </c>
      <c r="C1916">
        <v>0.16900000000000001</v>
      </c>
      <c r="D1916" t="s">
        <v>230</v>
      </c>
      <c r="E1916" t="s">
        <v>16</v>
      </c>
      <c r="F1916" t="s">
        <v>1190</v>
      </c>
      <c r="G1916">
        <v>0</v>
      </c>
      <c r="H1916">
        <v>1</v>
      </c>
      <c r="I1916">
        <v>0</v>
      </c>
      <c r="J1916">
        <v>0</v>
      </c>
      <c r="K1916" t="s">
        <v>403</v>
      </c>
      <c r="L1916">
        <v>1.8396365157777299</v>
      </c>
      <c r="M1916" t="s">
        <v>608</v>
      </c>
      <c r="N1916" t="s">
        <v>106</v>
      </c>
      <c r="O1916">
        <v>1.5267733537727901</v>
      </c>
      <c r="P1916" t="s">
        <v>690</v>
      </c>
      <c r="Q1916" t="s">
        <v>112</v>
      </c>
      <c r="R1916">
        <v>1.40124451126559</v>
      </c>
      <c r="S1916" t="s">
        <v>1583</v>
      </c>
      <c r="T1916" t="s">
        <v>110</v>
      </c>
      <c r="U1916">
        <v>1.16315265867233</v>
      </c>
      <c r="V1916" t="s">
        <v>400</v>
      </c>
      <c r="W1916" t="s">
        <v>143</v>
      </c>
      <c r="X1916">
        <v>1.04323576308217</v>
      </c>
      <c r="Y1916" t="s">
        <v>149</v>
      </c>
      <c r="Z1916" t="s">
        <v>129</v>
      </c>
      <c r="AA1916">
        <v>1.03170504820927</v>
      </c>
      <c r="AB1916" t="s">
        <v>891</v>
      </c>
      <c r="AC1916">
        <v>852733</v>
      </c>
      <c r="AD1916">
        <v>1294443</v>
      </c>
      <c r="AE1916">
        <v>9751041</v>
      </c>
      <c r="AF1916" t="s">
        <v>118</v>
      </c>
      <c r="AH1916" s="41" t="s">
        <v>1872</v>
      </c>
      <c r="AI1916" t="s">
        <v>200</v>
      </c>
      <c r="AJ1916" t="s">
        <v>121</v>
      </c>
      <c r="AK1916" s="32">
        <v>43454</v>
      </c>
      <c r="AL1916" s="32">
        <v>43454</v>
      </c>
      <c r="AM1916">
        <v>50</v>
      </c>
      <c r="AN1916">
        <v>1</v>
      </c>
    </row>
    <row r="1917" spans="1:40" x14ac:dyDescent="0.3">
      <c r="A1917" s="32">
        <v>43404</v>
      </c>
      <c r="B1917">
        <v>57824</v>
      </c>
      <c r="C1917">
        <v>0.13200000000000001</v>
      </c>
      <c r="D1917" t="s">
        <v>647</v>
      </c>
      <c r="E1917" t="s">
        <v>16</v>
      </c>
      <c r="F1917" t="s">
        <v>1460</v>
      </c>
      <c r="G1917">
        <v>0</v>
      </c>
      <c r="H1917">
        <v>0</v>
      </c>
      <c r="I1917">
        <v>0</v>
      </c>
      <c r="J1917">
        <v>1</v>
      </c>
      <c r="K1917" t="s">
        <v>112</v>
      </c>
      <c r="L1917">
        <v>1.65451141466472</v>
      </c>
      <c r="M1917" t="s">
        <v>1583</v>
      </c>
      <c r="N1917" t="s">
        <v>106</v>
      </c>
      <c r="O1917">
        <v>1.55325081796186</v>
      </c>
      <c r="P1917" t="s">
        <v>698</v>
      </c>
      <c r="Q1917" t="s">
        <v>110</v>
      </c>
      <c r="R1917">
        <v>1.16315265867233</v>
      </c>
      <c r="S1917" t="s">
        <v>400</v>
      </c>
      <c r="T1917" t="s">
        <v>108</v>
      </c>
      <c r="U1917">
        <v>1.12625407714445</v>
      </c>
      <c r="V1917" t="s">
        <v>109</v>
      </c>
      <c r="W1917" t="s">
        <v>1076</v>
      </c>
      <c r="X1917">
        <v>1.0568107571335901</v>
      </c>
      <c r="Y1917" t="s">
        <v>1077</v>
      </c>
      <c r="Z1917" t="s">
        <v>1073</v>
      </c>
      <c r="AA1917">
        <v>1.0245044383941999</v>
      </c>
      <c r="AB1917" t="s">
        <v>1074</v>
      </c>
      <c r="AC1917">
        <v>847450</v>
      </c>
      <c r="AD1917">
        <v>1284061</v>
      </c>
      <c r="AE1917">
        <v>9764572</v>
      </c>
      <c r="AF1917" t="s">
        <v>118</v>
      </c>
      <c r="AH1917" s="41" t="s">
        <v>1724</v>
      </c>
      <c r="AI1917" t="s">
        <v>200</v>
      </c>
      <c r="AJ1917" t="s">
        <v>121</v>
      </c>
      <c r="AK1917" s="32">
        <v>43439</v>
      </c>
      <c r="AL1917" s="32">
        <v>43439</v>
      </c>
      <c r="AM1917">
        <v>35</v>
      </c>
      <c r="AN1917">
        <v>1</v>
      </c>
    </row>
    <row r="1918" spans="1:40" x14ac:dyDescent="0.3">
      <c r="A1918" s="32">
        <v>43404</v>
      </c>
      <c r="B1918">
        <v>57824</v>
      </c>
      <c r="C1918">
        <v>0.13200000000000001</v>
      </c>
      <c r="D1918" t="s">
        <v>647</v>
      </c>
      <c r="E1918" t="s">
        <v>16</v>
      </c>
      <c r="F1918" t="s">
        <v>1460</v>
      </c>
      <c r="G1918">
        <v>0</v>
      </c>
      <c r="H1918">
        <v>0</v>
      </c>
      <c r="I1918">
        <v>0</v>
      </c>
      <c r="J1918">
        <v>1</v>
      </c>
      <c r="K1918" t="s">
        <v>112</v>
      </c>
      <c r="L1918">
        <v>1.65451141466472</v>
      </c>
      <c r="M1918" t="s">
        <v>1583</v>
      </c>
      <c r="N1918" t="s">
        <v>106</v>
      </c>
      <c r="O1918">
        <v>1.55325081796186</v>
      </c>
      <c r="P1918" t="s">
        <v>698</v>
      </c>
      <c r="Q1918" t="s">
        <v>110</v>
      </c>
      <c r="R1918">
        <v>1.16315265867233</v>
      </c>
      <c r="S1918" t="s">
        <v>400</v>
      </c>
      <c r="T1918" t="s">
        <v>108</v>
      </c>
      <c r="U1918">
        <v>1.12625407714445</v>
      </c>
      <c r="V1918" t="s">
        <v>109</v>
      </c>
      <c r="W1918" t="s">
        <v>1076</v>
      </c>
      <c r="X1918">
        <v>1.0568107571335901</v>
      </c>
      <c r="Y1918" t="s">
        <v>1077</v>
      </c>
      <c r="Z1918" t="s">
        <v>1073</v>
      </c>
      <c r="AA1918">
        <v>1.0245044383941999</v>
      </c>
      <c r="AB1918" t="s">
        <v>1074</v>
      </c>
      <c r="AC1918">
        <v>848148</v>
      </c>
      <c r="AD1918">
        <v>1285272</v>
      </c>
      <c r="AE1918">
        <v>9764572</v>
      </c>
      <c r="AF1918" t="s">
        <v>118</v>
      </c>
      <c r="AH1918" s="41" t="s">
        <v>1873</v>
      </c>
      <c r="AI1918" t="s">
        <v>158</v>
      </c>
      <c r="AJ1918" t="s">
        <v>121</v>
      </c>
      <c r="AK1918" s="32">
        <v>43440</v>
      </c>
      <c r="AL1918" s="32">
        <v>43440</v>
      </c>
      <c r="AM1918">
        <v>36</v>
      </c>
      <c r="AN1918">
        <v>1</v>
      </c>
    </row>
    <row r="1919" spans="1:40" x14ac:dyDescent="0.3">
      <c r="A1919" s="32">
        <v>43404</v>
      </c>
      <c r="B1919">
        <v>59141</v>
      </c>
      <c r="C1919">
        <v>0.11700000000000001</v>
      </c>
      <c r="D1919" t="s">
        <v>270</v>
      </c>
      <c r="E1919" t="s">
        <v>18</v>
      </c>
      <c r="F1919" t="s">
        <v>1340</v>
      </c>
      <c r="G1919">
        <v>0</v>
      </c>
      <c r="H1919">
        <v>1</v>
      </c>
      <c r="I1919">
        <v>0</v>
      </c>
      <c r="J1919">
        <v>0</v>
      </c>
      <c r="K1919" t="s">
        <v>106</v>
      </c>
      <c r="L1919">
        <v>1.5267733537727901</v>
      </c>
      <c r="M1919" t="s">
        <v>690</v>
      </c>
      <c r="N1919" t="s">
        <v>112</v>
      </c>
      <c r="O1919">
        <v>1.4733145347154399</v>
      </c>
      <c r="P1919" t="s">
        <v>1583</v>
      </c>
      <c r="Q1919" t="s">
        <v>110</v>
      </c>
      <c r="R1919">
        <v>1.16315265867233</v>
      </c>
      <c r="S1919" t="s">
        <v>400</v>
      </c>
      <c r="T1919" t="s">
        <v>1076</v>
      </c>
      <c r="U1919">
        <v>1.0568107571335901</v>
      </c>
      <c r="V1919" t="s">
        <v>1077</v>
      </c>
      <c r="W1919" t="s">
        <v>143</v>
      </c>
      <c r="X1919">
        <v>1.04323576308217</v>
      </c>
      <c r="Y1919" t="s">
        <v>149</v>
      </c>
      <c r="Z1919" t="s">
        <v>108</v>
      </c>
      <c r="AA1919">
        <v>0.99686932277824802</v>
      </c>
      <c r="AB1919" t="s">
        <v>174</v>
      </c>
      <c r="AC1919">
        <v>845082</v>
      </c>
      <c r="AD1919">
        <v>1279960</v>
      </c>
      <c r="AE1919">
        <v>9202268</v>
      </c>
      <c r="AF1919" t="s">
        <v>118</v>
      </c>
      <c r="AH1919" s="41" t="s">
        <v>1805</v>
      </c>
      <c r="AI1919" t="s">
        <v>120</v>
      </c>
      <c r="AJ1919" t="s">
        <v>121</v>
      </c>
      <c r="AK1919" s="32">
        <v>43432</v>
      </c>
      <c r="AL1919" s="32">
        <v>43432</v>
      </c>
      <c r="AM1919">
        <v>28</v>
      </c>
      <c r="AN1919">
        <v>1</v>
      </c>
    </row>
    <row r="1920" spans="1:40" x14ac:dyDescent="0.3">
      <c r="A1920" s="32">
        <v>43404</v>
      </c>
      <c r="B1920">
        <v>59703</v>
      </c>
      <c r="C1920">
        <v>0.114</v>
      </c>
      <c r="D1920" t="s">
        <v>1845</v>
      </c>
      <c r="E1920" t="s">
        <v>24</v>
      </c>
      <c r="F1920" t="s">
        <v>1387</v>
      </c>
      <c r="G1920">
        <v>0</v>
      </c>
      <c r="H1920">
        <v>1</v>
      </c>
      <c r="I1920">
        <v>0</v>
      </c>
      <c r="J1920">
        <v>0</v>
      </c>
      <c r="K1920" t="s">
        <v>106</v>
      </c>
      <c r="L1920">
        <v>2.79676223616134</v>
      </c>
      <c r="M1920" t="s">
        <v>702</v>
      </c>
      <c r="N1920" t="s">
        <v>110</v>
      </c>
      <c r="O1920">
        <v>1.16315265867233</v>
      </c>
      <c r="P1920" t="s">
        <v>400</v>
      </c>
      <c r="Q1920" t="s">
        <v>124</v>
      </c>
      <c r="R1920">
        <v>1.0882273625129699</v>
      </c>
      <c r="S1920" t="s">
        <v>135</v>
      </c>
      <c r="T1920" t="s">
        <v>1073</v>
      </c>
      <c r="U1920">
        <v>1.0245044383941999</v>
      </c>
      <c r="V1920" t="s">
        <v>1074</v>
      </c>
      <c r="W1920" t="s">
        <v>143</v>
      </c>
      <c r="X1920">
        <v>1.00319740091302</v>
      </c>
      <c r="Y1920" t="s">
        <v>144</v>
      </c>
      <c r="Z1920" t="s">
        <v>403</v>
      </c>
      <c r="AA1920">
        <v>0.97956923800433404</v>
      </c>
      <c r="AB1920" t="s">
        <v>404</v>
      </c>
      <c r="AC1920">
        <v>845676</v>
      </c>
      <c r="AD1920">
        <v>1280945</v>
      </c>
      <c r="AE1920">
        <v>3189016</v>
      </c>
      <c r="AF1920" t="s">
        <v>118</v>
      </c>
      <c r="AH1920" s="41" t="s">
        <v>1874</v>
      </c>
      <c r="AI1920" t="s">
        <v>120</v>
      </c>
      <c r="AJ1920" t="s">
        <v>121</v>
      </c>
      <c r="AK1920" s="32">
        <v>43434</v>
      </c>
      <c r="AL1920" s="32">
        <v>43434</v>
      </c>
      <c r="AM1920">
        <v>30</v>
      </c>
      <c r="AN1920">
        <v>1</v>
      </c>
    </row>
    <row r="1921" spans="1:40" x14ac:dyDescent="0.3">
      <c r="A1921" s="32">
        <v>43404</v>
      </c>
      <c r="B1921">
        <v>59778</v>
      </c>
      <c r="C1921">
        <v>0.121</v>
      </c>
      <c r="D1921" t="s">
        <v>167</v>
      </c>
      <c r="E1921" t="s">
        <v>27</v>
      </c>
      <c r="F1921" t="s">
        <v>1172</v>
      </c>
      <c r="G1921">
        <v>0</v>
      </c>
      <c r="H1921">
        <v>1</v>
      </c>
      <c r="I1921">
        <v>0</v>
      </c>
      <c r="J1921">
        <v>0</v>
      </c>
      <c r="K1921" t="s">
        <v>403</v>
      </c>
      <c r="L1921">
        <v>1.8396365157777299</v>
      </c>
      <c r="M1921" t="s">
        <v>608</v>
      </c>
      <c r="N1921" t="s">
        <v>106</v>
      </c>
      <c r="O1921">
        <v>1.5267733537727901</v>
      </c>
      <c r="P1921" t="s">
        <v>690</v>
      </c>
      <c r="Q1921" t="s">
        <v>110</v>
      </c>
      <c r="R1921">
        <v>1.16315265867233</v>
      </c>
      <c r="S1921" t="s">
        <v>400</v>
      </c>
      <c r="T1921" t="s">
        <v>1076</v>
      </c>
      <c r="U1921">
        <v>1.0568107571335901</v>
      </c>
      <c r="V1921" t="s">
        <v>1077</v>
      </c>
      <c r="W1921" t="s">
        <v>143</v>
      </c>
      <c r="X1921">
        <v>1.04323576308217</v>
      </c>
      <c r="Y1921" t="s">
        <v>149</v>
      </c>
      <c r="Z1921" t="s">
        <v>108</v>
      </c>
      <c r="AA1921">
        <v>0.966565678158949</v>
      </c>
      <c r="AB1921" t="s">
        <v>946</v>
      </c>
      <c r="AC1921">
        <v>845297</v>
      </c>
      <c r="AD1921">
        <v>1280315</v>
      </c>
      <c r="AE1921">
        <v>9928078</v>
      </c>
      <c r="AF1921" t="s">
        <v>118</v>
      </c>
      <c r="AH1921" s="41" t="s">
        <v>1875</v>
      </c>
      <c r="AI1921" t="s">
        <v>120</v>
      </c>
      <c r="AJ1921" t="s">
        <v>121</v>
      </c>
      <c r="AK1921" s="32">
        <v>43433</v>
      </c>
      <c r="AL1921" s="32">
        <v>43433</v>
      </c>
      <c r="AM1921">
        <v>29</v>
      </c>
      <c r="AN1921">
        <v>1</v>
      </c>
    </row>
    <row r="1922" spans="1:40" x14ac:dyDescent="0.3">
      <c r="A1922" s="32">
        <v>43404</v>
      </c>
      <c r="B1922">
        <v>59934</v>
      </c>
      <c r="C1922">
        <v>0.11899999999999999</v>
      </c>
      <c r="D1922" t="s">
        <v>428</v>
      </c>
      <c r="E1922" t="s">
        <v>22</v>
      </c>
      <c r="F1922" t="s">
        <v>1324</v>
      </c>
      <c r="G1922">
        <v>0</v>
      </c>
      <c r="H1922">
        <v>1</v>
      </c>
      <c r="I1922">
        <v>0</v>
      </c>
      <c r="J1922">
        <v>0</v>
      </c>
      <c r="K1922" t="s">
        <v>106</v>
      </c>
      <c r="L1922">
        <v>1.55325081796186</v>
      </c>
      <c r="M1922" t="s">
        <v>698</v>
      </c>
      <c r="N1922" t="s">
        <v>108</v>
      </c>
      <c r="O1922">
        <v>1.40136162698032</v>
      </c>
      <c r="P1922" t="s">
        <v>212</v>
      </c>
      <c r="Q1922" t="s">
        <v>110</v>
      </c>
      <c r="R1922">
        <v>1.16315265867233</v>
      </c>
      <c r="S1922" t="s">
        <v>400</v>
      </c>
      <c r="T1922" t="s">
        <v>143</v>
      </c>
      <c r="U1922">
        <v>1.04323576308217</v>
      </c>
      <c r="V1922" t="s">
        <v>149</v>
      </c>
      <c r="W1922" t="s">
        <v>1073</v>
      </c>
      <c r="X1922">
        <v>1.0245044383941999</v>
      </c>
      <c r="Y1922" t="s">
        <v>1074</v>
      </c>
      <c r="Z1922" t="s">
        <v>112</v>
      </c>
      <c r="AA1922">
        <v>0.98942657103947196</v>
      </c>
      <c r="AB1922" t="s">
        <v>1584</v>
      </c>
      <c r="AC1922">
        <v>853154</v>
      </c>
      <c r="AD1922">
        <v>1295078</v>
      </c>
      <c r="AE1922">
        <v>9046996</v>
      </c>
      <c r="AF1922" t="s">
        <v>118</v>
      </c>
      <c r="AH1922" s="41" t="s">
        <v>1876</v>
      </c>
      <c r="AI1922" t="s">
        <v>120</v>
      </c>
      <c r="AJ1922" t="s">
        <v>121</v>
      </c>
      <c r="AK1922" s="32">
        <v>43455</v>
      </c>
      <c r="AL1922" s="32">
        <v>43455</v>
      </c>
      <c r="AM1922">
        <v>51</v>
      </c>
      <c r="AN1922">
        <v>1</v>
      </c>
    </row>
    <row r="1923" spans="1:40" x14ac:dyDescent="0.3">
      <c r="A1923" s="32">
        <v>43404</v>
      </c>
      <c r="B1923">
        <v>63517</v>
      </c>
      <c r="C1923">
        <v>0.13</v>
      </c>
      <c r="D1923" t="s">
        <v>398</v>
      </c>
      <c r="E1923" t="s">
        <v>23</v>
      </c>
      <c r="F1923" t="s">
        <v>1326</v>
      </c>
      <c r="G1923">
        <v>0</v>
      </c>
      <c r="H1923">
        <v>1</v>
      </c>
      <c r="I1923">
        <v>0</v>
      </c>
      <c r="J1923">
        <v>0</v>
      </c>
      <c r="K1923" t="s">
        <v>403</v>
      </c>
      <c r="L1923">
        <v>1.8396365157777299</v>
      </c>
      <c r="M1923" t="s">
        <v>608</v>
      </c>
      <c r="N1923" t="s">
        <v>106</v>
      </c>
      <c r="O1923">
        <v>1.5267733537727901</v>
      </c>
      <c r="P1923" t="s">
        <v>690</v>
      </c>
      <c r="Q1923" t="s">
        <v>112</v>
      </c>
      <c r="R1923">
        <v>1.2590869305002199</v>
      </c>
      <c r="S1923" t="s">
        <v>1583</v>
      </c>
      <c r="T1923" t="s">
        <v>1076</v>
      </c>
      <c r="U1923">
        <v>1.0568107571335901</v>
      </c>
      <c r="V1923" t="s">
        <v>1077</v>
      </c>
      <c r="W1923" t="s">
        <v>129</v>
      </c>
      <c r="X1923">
        <v>1.03170504820927</v>
      </c>
      <c r="Y1923" t="s">
        <v>891</v>
      </c>
      <c r="Z1923" t="s">
        <v>143</v>
      </c>
      <c r="AA1923">
        <v>1.00319740091302</v>
      </c>
      <c r="AB1923" t="s">
        <v>144</v>
      </c>
      <c r="AN1923">
        <v>304</v>
      </c>
    </row>
    <row r="1924" spans="1:40" x14ac:dyDescent="0.3">
      <c r="A1924" s="32">
        <v>43404</v>
      </c>
      <c r="B1924">
        <v>64210</v>
      </c>
      <c r="C1924">
        <v>0.16200000000000001</v>
      </c>
      <c r="D1924" t="s">
        <v>159</v>
      </c>
      <c r="E1924" t="s">
        <v>18</v>
      </c>
      <c r="F1924" t="s">
        <v>1351</v>
      </c>
      <c r="G1924">
        <v>0</v>
      </c>
      <c r="H1924">
        <v>1</v>
      </c>
      <c r="I1924">
        <v>0</v>
      </c>
      <c r="J1924">
        <v>0</v>
      </c>
      <c r="K1924" t="s">
        <v>143</v>
      </c>
      <c r="L1924">
        <v>2.10707170174586</v>
      </c>
      <c r="M1924" t="s">
        <v>171</v>
      </c>
      <c r="N1924" t="s">
        <v>403</v>
      </c>
      <c r="O1924">
        <v>1.8396365157777299</v>
      </c>
      <c r="P1924" t="s">
        <v>608</v>
      </c>
      <c r="Q1924" t="s">
        <v>1076</v>
      </c>
      <c r="R1924">
        <v>1.0568107571335901</v>
      </c>
      <c r="S1924" t="s">
        <v>1077</v>
      </c>
      <c r="T1924" t="s">
        <v>106</v>
      </c>
      <c r="U1924">
        <v>0.99049321666697698</v>
      </c>
      <c r="V1924" t="s">
        <v>692</v>
      </c>
      <c r="W1924" t="s">
        <v>112</v>
      </c>
      <c r="X1924">
        <v>0.97743419130142795</v>
      </c>
      <c r="Y1924" t="s">
        <v>1584</v>
      </c>
      <c r="Z1924" t="s">
        <v>108</v>
      </c>
      <c r="AA1924">
        <v>0.966565678158949</v>
      </c>
      <c r="AB1924" t="s">
        <v>946</v>
      </c>
      <c r="AC1924">
        <v>848742</v>
      </c>
      <c r="AD1924">
        <v>1286468</v>
      </c>
      <c r="AE1924">
        <v>1011691</v>
      </c>
      <c r="AF1924" t="s">
        <v>118</v>
      </c>
      <c r="AH1924" s="41" t="s">
        <v>1504</v>
      </c>
      <c r="AI1924" t="s">
        <v>151</v>
      </c>
      <c r="AJ1924" t="s">
        <v>121</v>
      </c>
      <c r="AK1924" s="32">
        <v>43444</v>
      </c>
      <c r="AL1924" s="32">
        <v>43444</v>
      </c>
      <c r="AM1924">
        <v>40</v>
      </c>
      <c r="AN1924">
        <v>1</v>
      </c>
    </row>
    <row r="1925" spans="1:40" x14ac:dyDescent="0.3">
      <c r="A1925" s="32">
        <v>43404</v>
      </c>
      <c r="B1925">
        <v>64581</v>
      </c>
      <c r="C1925">
        <v>0.13400000000000001</v>
      </c>
      <c r="D1925" t="s">
        <v>251</v>
      </c>
      <c r="E1925" t="s">
        <v>24</v>
      </c>
      <c r="F1925" t="s">
        <v>1166</v>
      </c>
      <c r="G1925">
        <v>0</v>
      </c>
      <c r="H1925">
        <v>1</v>
      </c>
      <c r="I1925">
        <v>0</v>
      </c>
      <c r="J1925">
        <v>0</v>
      </c>
      <c r="K1925" t="s">
        <v>106</v>
      </c>
      <c r="L1925">
        <v>1.5267733537727901</v>
      </c>
      <c r="M1925" t="s">
        <v>690</v>
      </c>
      <c r="N1925" t="s">
        <v>108</v>
      </c>
      <c r="O1925">
        <v>1.12625407714445</v>
      </c>
      <c r="P1925" t="s">
        <v>109</v>
      </c>
      <c r="Q1925" t="s">
        <v>116</v>
      </c>
      <c r="R1925">
        <v>1.11590409523878</v>
      </c>
      <c r="S1925" t="s">
        <v>134</v>
      </c>
      <c r="T1925" t="s">
        <v>1076</v>
      </c>
      <c r="U1925">
        <v>1.0568107571335901</v>
      </c>
      <c r="V1925" t="s">
        <v>1077</v>
      </c>
      <c r="W1925" t="s">
        <v>143</v>
      </c>
      <c r="X1925">
        <v>1.04323576308217</v>
      </c>
      <c r="Y1925" t="s">
        <v>149</v>
      </c>
      <c r="Z1925" t="s">
        <v>1073</v>
      </c>
      <c r="AA1925">
        <v>1.0245044383941999</v>
      </c>
      <c r="AB1925" t="s">
        <v>1074</v>
      </c>
      <c r="AN1925">
        <v>702</v>
      </c>
    </row>
    <row r="1926" spans="1:40" x14ac:dyDescent="0.3">
      <c r="A1926" s="32">
        <v>43404</v>
      </c>
      <c r="B1926">
        <v>64959</v>
      </c>
      <c r="C1926">
        <v>0.11700000000000001</v>
      </c>
      <c r="D1926" t="s">
        <v>398</v>
      </c>
      <c r="E1926" t="s">
        <v>16</v>
      </c>
      <c r="F1926" t="s">
        <v>1201</v>
      </c>
      <c r="G1926">
        <v>0</v>
      </c>
      <c r="H1926">
        <v>1</v>
      </c>
      <c r="I1926">
        <v>0</v>
      </c>
      <c r="J1926">
        <v>0</v>
      </c>
      <c r="K1926" t="s">
        <v>403</v>
      </c>
      <c r="L1926">
        <v>1.8396365157777299</v>
      </c>
      <c r="M1926" t="s">
        <v>608</v>
      </c>
      <c r="N1926" t="s">
        <v>106</v>
      </c>
      <c r="O1926">
        <v>1.5267733537727901</v>
      </c>
      <c r="P1926" t="s">
        <v>690</v>
      </c>
      <c r="Q1926" t="s">
        <v>1073</v>
      </c>
      <c r="R1926">
        <v>1.0245044383941999</v>
      </c>
      <c r="S1926" t="s">
        <v>1074</v>
      </c>
      <c r="T1926" t="s">
        <v>112</v>
      </c>
      <c r="U1926">
        <v>0.99373936777646399</v>
      </c>
      <c r="V1926" t="s">
        <v>1584</v>
      </c>
      <c r="W1926" t="s">
        <v>1076</v>
      </c>
      <c r="X1926">
        <v>0.96773565000357498</v>
      </c>
      <c r="Y1926" t="s">
        <v>1092</v>
      </c>
      <c r="Z1926" t="s">
        <v>108</v>
      </c>
      <c r="AA1926">
        <v>0.966565678158949</v>
      </c>
      <c r="AB1926" t="s">
        <v>946</v>
      </c>
      <c r="AC1926">
        <v>844915</v>
      </c>
      <c r="AD1926">
        <v>1279660</v>
      </c>
      <c r="AE1926">
        <v>7169980</v>
      </c>
      <c r="AF1926" t="s">
        <v>118</v>
      </c>
      <c r="AH1926" s="41" t="s">
        <v>1642</v>
      </c>
      <c r="AI1926" t="s">
        <v>158</v>
      </c>
      <c r="AJ1926" t="s">
        <v>121</v>
      </c>
      <c r="AK1926" s="32">
        <v>43432</v>
      </c>
      <c r="AL1926" s="32">
        <v>43432</v>
      </c>
      <c r="AM1926">
        <v>28</v>
      </c>
      <c r="AN1926">
        <v>1</v>
      </c>
    </row>
    <row r="1927" spans="1:40" x14ac:dyDescent="0.3">
      <c r="A1927" s="32">
        <v>43404</v>
      </c>
      <c r="B1927">
        <v>66407</v>
      </c>
      <c r="C1927">
        <v>0.123</v>
      </c>
      <c r="D1927" t="s">
        <v>839</v>
      </c>
      <c r="E1927" t="s">
        <v>26</v>
      </c>
      <c r="F1927" t="s">
        <v>1253</v>
      </c>
      <c r="G1927">
        <v>0</v>
      </c>
      <c r="H1927">
        <v>1</v>
      </c>
      <c r="I1927">
        <v>0</v>
      </c>
      <c r="J1927">
        <v>0</v>
      </c>
      <c r="K1927" t="s">
        <v>106</v>
      </c>
      <c r="L1927">
        <v>2.79676223616134</v>
      </c>
      <c r="M1927" t="s">
        <v>702</v>
      </c>
      <c r="N1927" t="s">
        <v>110</v>
      </c>
      <c r="O1927">
        <v>1.16315265867233</v>
      </c>
      <c r="P1927" t="s">
        <v>400</v>
      </c>
      <c r="Q1927" t="s">
        <v>116</v>
      </c>
      <c r="R1927">
        <v>1.11590409523878</v>
      </c>
      <c r="S1927" t="s">
        <v>134</v>
      </c>
      <c r="T1927" t="s">
        <v>124</v>
      </c>
      <c r="U1927">
        <v>1.0882273625129699</v>
      </c>
      <c r="V1927" t="s">
        <v>135</v>
      </c>
      <c r="W1927" t="s">
        <v>112</v>
      </c>
      <c r="X1927">
        <v>1.0504380000042299</v>
      </c>
      <c r="Y1927" t="s">
        <v>1583</v>
      </c>
      <c r="Z1927" t="s">
        <v>143</v>
      </c>
      <c r="AA1927">
        <v>1.04323576308217</v>
      </c>
      <c r="AB1927" t="s">
        <v>149</v>
      </c>
      <c r="AN1927">
        <v>467</v>
      </c>
    </row>
    <row r="1928" spans="1:40" x14ac:dyDescent="0.3">
      <c r="A1928" s="32">
        <v>43404</v>
      </c>
      <c r="B1928">
        <v>68271</v>
      </c>
      <c r="C1928">
        <v>0.112</v>
      </c>
      <c r="D1928" t="s">
        <v>104</v>
      </c>
      <c r="E1928" t="s">
        <v>12</v>
      </c>
      <c r="F1928" t="s">
        <v>1330</v>
      </c>
      <c r="G1928">
        <v>0</v>
      </c>
      <c r="H1928">
        <v>0</v>
      </c>
      <c r="I1928">
        <v>0</v>
      </c>
      <c r="J1928">
        <v>1</v>
      </c>
      <c r="K1928" t="s">
        <v>112</v>
      </c>
      <c r="L1928">
        <v>1.65451141466472</v>
      </c>
      <c r="M1928" t="s">
        <v>1583</v>
      </c>
      <c r="N1928" t="s">
        <v>106</v>
      </c>
      <c r="O1928">
        <v>1.5267733537727901</v>
      </c>
      <c r="P1928" t="s">
        <v>690</v>
      </c>
      <c r="Q1928" t="s">
        <v>110</v>
      </c>
      <c r="R1928">
        <v>1.16315265867233</v>
      </c>
      <c r="S1928" t="s">
        <v>400</v>
      </c>
      <c r="T1928" t="s">
        <v>143</v>
      </c>
      <c r="U1928">
        <v>1.04323576308217</v>
      </c>
      <c r="V1928" t="s">
        <v>149</v>
      </c>
      <c r="W1928" t="s">
        <v>108</v>
      </c>
      <c r="X1928">
        <v>0.99686932277824802</v>
      </c>
      <c r="Y1928" t="s">
        <v>174</v>
      </c>
      <c r="Z1928" t="s">
        <v>403</v>
      </c>
      <c r="AA1928">
        <v>0.97956923800433404</v>
      </c>
      <c r="AB1928" t="s">
        <v>404</v>
      </c>
      <c r="AN1928">
        <v>659</v>
      </c>
    </row>
    <row r="1929" spans="1:40" x14ac:dyDescent="0.3">
      <c r="A1929" s="32">
        <v>43404</v>
      </c>
      <c r="B1929">
        <v>68539</v>
      </c>
      <c r="C1929">
        <v>0.17100000000000001</v>
      </c>
      <c r="D1929" t="s">
        <v>167</v>
      </c>
      <c r="E1929" t="s">
        <v>18</v>
      </c>
      <c r="F1929" t="s">
        <v>1308</v>
      </c>
      <c r="G1929">
        <v>0</v>
      </c>
      <c r="H1929">
        <v>1</v>
      </c>
      <c r="I1929">
        <v>0</v>
      </c>
      <c r="J1929">
        <v>0</v>
      </c>
      <c r="K1929" t="s">
        <v>403</v>
      </c>
      <c r="L1929">
        <v>1.8396365157777299</v>
      </c>
      <c r="M1929" t="s">
        <v>608</v>
      </c>
      <c r="N1929" t="s">
        <v>106</v>
      </c>
      <c r="O1929">
        <v>1.5267733537727901</v>
      </c>
      <c r="P1929" t="s">
        <v>690</v>
      </c>
      <c r="Q1929" t="s">
        <v>110</v>
      </c>
      <c r="R1929">
        <v>1.16315265867233</v>
      </c>
      <c r="S1929" t="s">
        <v>400</v>
      </c>
      <c r="T1929" t="s">
        <v>1076</v>
      </c>
      <c r="U1929">
        <v>1.0568107571335901</v>
      </c>
      <c r="V1929" t="s">
        <v>1077</v>
      </c>
      <c r="W1929" t="s">
        <v>143</v>
      </c>
      <c r="X1929">
        <v>1.00319740091302</v>
      </c>
      <c r="Y1929" t="s">
        <v>144</v>
      </c>
      <c r="Z1929" t="s">
        <v>108</v>
      </c>
      <c r="AA1929">
        <v>0.99686932277824802</v>
      </c>
      <c r="AB1929" t="s">
        <v>174</v>
      </c>
      <c r="AN1929">
        <v>660</v>
      </c>
    </row>
    <row r="1930" spans="1:40" x14ac:dyDescent="0.3">
      <c r="A1930" s="32">
        <v>43404</v>
      </c>
      <c r="B1930">
        <v>68583</v>
      </c>
      <c r="C1930">
        <v>0.126</v>
      </c>
      <c r="D1930" t="s">
        <v>248</v>
      </c>
      <c r="E1930" t="s">
        <v>29</v>
      </c>
      <c r="F1930" t="s">
        <v>1452</v>
      </c>
      <c r="G1930">
        <v>0</v>
      </c>
      <c r="H1930">
        <v>1</v>
      </c>
      <c r="I1930">
        <v>0</v>
      </c>
      <c r="J1930">
        <v>0</v>
      </c>
      <c r="K1930" t="s">
        <v>106</v>
      </c>
      <c r="L1930">
        <v>2.79676223616134</v>
      </c>
      <c r="M1930" t="s">
        <v>702</v>
      </c>
      <c r="N1930" t="s">
        <v>129</v>
      </c>
      <c r="O1930">
        <v>1.2030725316672199</v>
      </c>
      <c r="P1930" t="s">
        <v>169</v>
      </c>
      <c r="Q1930" t="s">
        <v>110</v>
      </c>
      <c r="R1930">
        <v>1.16315265867233</v>
      </c>
      <c r="S1930" t="s">
        <v>400</v>
      </c>
      <c r="T1930" t="s">
        <v>116</v>
      </c>
      <c r="U1930">
        <v>1.11590409523878</v>
      </c>
      <c r="V1930" t="s">
        <v>134</v>
      </c>
      <c r="W1930" t="s">
        <v>1073</v>
      </c>
      <c r="X1930">
        <v>1.0245044383941999</v>
      </c>
      <c r="Y1930" t="s">
        <v>1074</v>
      </c>
      <c r="Z1930" t="s">
        <v>143</v>
      </c>
      <c r="AA1930">
        <v>1.00319740091302</v>
      </c>
      <c r="AB1930" t="s">
        <v>144</v>
      </c>
      <c r="AN1930">
        <v>459</v>
      </c>
    </row>
    <row r="1931" spans="1:40" x14ac:dyDescent="0.3">
      <c r="A1931" s="32">
        <v>43404</v>
      </c>
      <c r="B1931">
        <v>68797</v>
      </c>
      <c r="C1931">
        <v>0.12</v>
      </c>
      <c r="D1931" t="s">
        <v>243</v>
      </c>
      <c r="E1931" t="s">
        <v>13</v>
      </c>
      <c r="F1931" t="s">
        <v>233</v>
      </c>
      <c r="G1931">
        <v>0</v>
      </c>
      <c r="H1931">
        <v>1</v>
      </c>
      <c r="I1931">
        <v>0</v>
      </c>
      <c r="J1931">
        <v>0</v>
      </c>
      <c r="K1931" t="s">
        <v>403</v>
      </c>
      <c r="L1931">
        <v>1.8396365157777299</v>
      </c>
      <c r="M1931" t="s">
        <v>608</v>
      </c>
      <c r="N1931" t="s">
        <v>106</v>
      </c>
      <c r="O1931">
        <v>1.5267733537727901</v>
      </c>
      <c r="P1931" t="s">
        <v>690</v>
      </c>
      <c r="Q1931" t="s">
        <v>110</v>
      </c>
      <c r="R1931">
        <v>1.16315265867233</v>
      </c>
      <c r="S1931" t="s">
        <v>400</v>
      </c>
      <c r="T1931" t="s">
        <v>1073</v>
      </c>
      <c r="U1931">
        <v>1.0245044383941999</v>
      </c>
      <c r="V1931" t="s">
        <v>1074</v>
      </c>
      <c r="W1931" t="s">
        <v>108</v>
      </c>
      <c r="X1931">
        <v>0.99686932277824802</v>
      </c>
      <c r="Y1931" t="s">
        <v>174</v>
      </c>
      <c r="Z1931" t="s">
        <v>112</v>
      </c>
      <c r="AA1931">
        <v>0.97743419130142795</v>
      </c>
      <c r="AB1931" t="s">
        <v>1584</v>
      </c>
      <c r="AN1931">
        <v>349</v>
      </c>
    </row>
    <row r="1932" spans="1:40" x14ac:dyDescent="0.3">
      <c r="A1932" s="32">
        <v>43404</v>
      </c>
      <c r="B1932">
        <v>69182</v>
      </c>
      <c r="C1932">
        <v>0.17599999999999999</v>
      </c>
      <c r="D1932" t="s">
        <v>248</v>
      </c>
      <c r="E1932" t="s">
        <v>20</v>
      </c>
      <c r="F1932" t="s">
        <v>1277</v>
      </c>
      <c r="G1932">
        <v>0</v>
      </c>
      <c r="H1932">
        <v>1</v>
      </c>
      <c r="I1932">
        <v>0</v>
      </c>
      <c r="J1932">
        <v>0</v>
      </c>
      <c r="K1932" t="s">
        <v>403</v>
      </c>
      <c r="L1932">
        <v>1.8396365157777299</v>
      </c>
      <c r="M1932" t="s">
        <v>608</v>
      </c>
      <c r="N1932" t="s">
        <v>106</v>
      </c>
      <c r="O1932">
        <v>1.5267733537727901</v>
      </c>
      <c r="P1932" t="s">
        <v>690</v>
      </c>
      <c r="Q1932" t="s">
        <v>112</v>
      </c>
      <c r="R1932">
        <v>1.2590869305002199</v>
      </c>
      <c r="S1932" t="s">
        <v>1583</v>
      </c>
      <c r="T1932" t="s">
        <v>110</v>
      </c>
      <c r="U1932">
        <v>1.16315265867233</v>
      </c>
      <c r="V1932" t="s">
        <v>400</v>
      </c>
      <c r="W1932" t="s">
        <v>116</v>
      </c>
      <c r="X1932">
        <v>1.11590409523878</v>
      </c>
      <c r="Y1932" t="s">
        <v>134</v>
      </c>
      <c r="Z1932" t="s">
        <v>143</v>
      </c>
      <c r="AA1932">
        <v>1.04323576308217</v>
      </c>
      <c r="AB1932" t="s">
        <v>149</v>
      </c>
      <c r="AN1932">
        <v>398</v>
      </c>
    </row>
    <row r="1933" spans="1:40" x14ac:dyDescent="0.3">
      <c r="A1933" s="32">
        <v>43404</v>
      </c>
      <c r="B1933">
        <v>69217</v>
      </c>
      <c r="C1933">
        <v>0.12</v>
      </c>
      <c r="D1933" t="s">
        <v>104</v>
      </c>
      <c r="E1933" t="s">
        <v>31</v>
      </c>
      <c r="F1933" t="s">
        <v>1237</v>
      </c>
      <c r="G1933">
        <v>0</v>
      </c>
      <c r="H1933">
        <v>1</v>
      </c>
      <c r="I1933">
        <v>0</v>
      </c>
      <c r="J1933">
        <v>0</v>
      </c>
      <c r="K1933" t="s">
        <v>106</v>
      </c>
      <c r="L1933">
        <v>1.5267733537727901</v>
      </c>
      <c r="M1933" t="s">
        <v>690</v>
      </c>
      <c r="N1933" t="s">
        <v>108</v>
      </c>
      <c r="O1933">
        <v>1.40136162698032</v>
      </c>
      <c r="P1933" t="s">
        <v>212</v>
      </c>
      <c r="Q1933" t="s">
        <v>110</v>
      </c>
      <c r="R1933">
        <v>1.16315265867233</v>
      </c>
      <c r="S1933" t="s">
        <v>400</v>
      </c>
      <c r="T1933" t="s">
        <v>124</v>
      </c>
      <c r="U1933">
        <v>1.0882273625129699</v>
      </c>
      <c r="V1933" t="s">
        <v>135</v>
      </c>
      <c r="W1933" t="s">
        <v>143</v>
      </c>
      <c r="X1933">
        <v>1.04323576308217</v>
      </c>
      <c r="Y1933" t="s">
        <v>149</v>
      </c>
      <c r="Z1933" t="s">
        <v>129</v>
      </c>
      <c r="AA1933">
        <v>1.03170504820927</v>
      </c>
      <c r="AB1933" t="s">
        <v>891</v>
      </c>
      <c r="AC1933">
        <v>848272</v>
      </c>
      <c r="AD1933">
        <v>1285499</v>
      </c>
      <c r="AE1933">
        <v>8912214</v>
      </c>
      <c r="AF1933" t="s">
        <v>118</v>
      </c>
      <c r="AH1933" s="42">
        <v>43404.651388888888</v>
      </c>
      <c r="AI1933" t="s">
        <v>120</v>
      </c>
      <c r="AJ1933" t="s">
        <v>121</v>
      </c>
      <c r="AK1933" s="32">
        <v>43440</v>
      </c>
      <c r="AL1933" s="32">
        <v>43440</v>
      </c>
      <c r="AM1933">
        <v>36</v>
      </c>
      <c r="AN1933">
        <v>1</v>
      </c>
    </row>
    <row r="1934" spans="1:40" x14ac:dyDescent="0.3">
      <c r="A1934" s="32">
        <v>43404</v>
      </c>
      <c r="B1934">
        <v>700056</v>
      </c>
      <c r="C1934">
        <v>0.11899999999999999</v>
      </c>
      <c r="D1934" t="s">
        <v>398</v>
      </c>
      <c r="E1934" t="s">
        <v>17</v>
      </c>
      <c r="F1934" t="s">
        <v>1499</v>
      </c>
      <c r="G1934">
        <v>0</v>
      </c>
      <c r="H1934">
        <v>1</v>
      </c>
      <c r="I1934">
        <v>0</v>
      </c>
      <c r="J1934">
        <v>0</v>
      </c>
      <c r="K1934" t="s">
        <v>129</v>
      </c>
      <c r="L1934">
        <v>1.6363594622045099</v>
      </c>
      <c r="M1934" t="s">
        <v>708</v>
      </c>
      <c r="N1934" t="s">
        <v>106</v>
      </c>
      <c r="O1934">
        <v>1.5267733537727901</v>
      </c>
      <c r="P1934" t="s">
        <v>690</v>
      </c>
      <c r="Q1934" t="s">
        <v>110</v>
      </c>
      <c r="R1934">
        <v>1.0662848126568001</v>
      </c>
      <c r="S1934" t="s">
        <v>111</v>
      </c>
      <c r="T1934" t="s">
        <v>1076</v>
      </c>
      <c r="U1934">
        <v>1.0568107571335901</v>
      </c>
      <c r="V1934" t="s">
        <v>1077</v>
      </c>
      <c r="W1934" t="s">
        <v>143</v>
      </c>
      <c r="X1934">
        <v>1.00319740091302</v>
      </c>
      <c r="Y1934" t="s">
        <v>144</v>
      </c>
      <c r="Z1934" t="s">
        <v>108</v>
      </c>
      <c r="AA1934">
        <v>0.99686932277824802</v>
      </c>
      <c r="AB1934" t="s">
        <v>174</v>
      </c>
      <c r="AN1934">
        <v>730</v>
      </c>
    </row>
    <row r="1935" spans="1:40" x14ac:dyDescent="0.3">
      <c r="A1935" s="32">
        <v>43404</v>
      </c>
      <c r="B1935">
        <v>700085</v>
      </c>
      <c r="C1935">
        <v>0.11799999999999999</v>
      </c>
      <c r="D1935" t="s">
        <v>347</v>
      </c>
      <c r="E1935" t="s">
        <v>17</v>
      </c>
      <c r="F1935" t="s">
        <v>1499</v>
      </c>
      <c r="G1935">
        <v>0</v>
      </c>
      <c r="H1935">
        <v>0</v>
      </c>
      <c r="I1935">
        <v>0</v>
      </c>
      <c r="J1935">
        <v>1</v>
      </c>
      <c r="K1935" t="s">
        <v>129</v>
      </c>
      <c r="L1935">
        <v>1.6363594622045099</v>
      </c>
      <c r="M1935" t="s">
        <v>708</v>
      </c>
      <c r="N1935" t="s">
        <v>106</v>
      </c>
      <c r="O1935">
        <v>1.5267733537727901</v>
      </c>
      <c r="P1935" t="s">
        <v>690</v>
      </c>
      <c r="Q1935" t="s">
        <v>108</v>
      </c>
      <c r="R1935">
        <v>1.12625407714445</v>
      </c>
      <c r="S1935" t="s">
        <v>109</v>
      </c>
      <c r="T1935" t="s">
        <v>110</v>
      </c>
      <c r="U1935">
        <v>1.0662848126568001</v>
      </c>
      <c r="V1935" t="s">
        <v>111</v>
      </c>
      <c r="W1935" t="s">
        <v>143</v>
      </c>
      <c r="X1935">
        <v>1.00319740091302</v>
      </c>
      <c r="Y1935" t="s">
        <v>144</v>
      </c>
      <c r="Z1935" t="s">
        <v>403</v>
      </c>
      <c r="AA1935">
        <v>0.97956923800433404</v>
      </c>
      <c r="AB1935" t="s">
        <v>404</v>
      </c>
      <c r="AN1935">
        <v>403</v>
      </c>
    </row>
    <row r="1936" spans="1:40" x14ac:dyDescent="0.3">
      <c r="A1936" s="32">
        <v>43404</v>
      </c>
      <c r="B1936">
        <v>700161</v>
      </c>
      <c r="C1936">
        <v>0.13500000000000001</v>
      </c>
      <c r="D1936" t="s">
        <v>191</v>
      </c>
      <c r="E1936" t="s">
        <v>17</v>
      </c>
      <c r="F1936" t="s">
        <v>1500</v>
      </c>
      <c r="G1936">
        <v>0</v>
      </c>
      <c r="H1936">
        <v>1</v>
      </c>
      <c r="I1936">
        <v>0</v>
      </c>
      <c r="J1936">
        <v>0</v>
      </c>
      <c r="K1936" t="s">
        <v>129</v>
      </c>
      <c r="L1936">
        <v>1.6363594622045099</v>
      </c>
      <c r="M1936" t="s">
        <v>708</v>
      </c>
      <c r="N1936" t="s">
        <v>106</v>
      </c>
      <c r="O1936">
        <v>1.5267733537727901</v>
      </c>
      <c r="P1936" t="s">
        <v>690</v>
      </c>
      <c r="Q1936" t="s">
        <v>108</v>
      </c>
      <c r="R1936">
        <v>1.12625407714445</v>
      </c>
      <c r="S1936" t="s">
        <v>109</v>
      </c>
      <c r="T1936" t="s">
        <v>116</v>
      </c>
      <c r="U1936">
        <v>1.11590409523878</v>
      </c>
      <c r="V1936" t="s">
        <v>134</v>
      </c>
      <c r="W1936" t="s">
        <v>110</v>
      </c>
      <c r="X1936">
        <v>1.0662848126568001</v>
      </c>
      <c r="Y1936" t="s">
        <v>111</v>
      </c>
      <c r="Z1936" t="s">
        <v>1076</v>
      </c>
      <c r="AA1936">
        <v>1.0568107571335901</v>
      </c>
      <c r="AB1936" t="s">
        <v>1077</v>
      </c>
      <c r="AN1936">
        <v>813</v>
      </c>
    </row>
    <row r="1937" spans="1:40" x14ac:dyDescent="0.3">
      <c r="A1937" s="32">
        <v>43404</v>
      </c>
      <c r="B1937">
        <v>700213</v>
      </c>
      <c r="C1937">
        <v>0.14699999999999999</v>
      </c>
      <c r="D1937" t="s">
        <v>647</v>
      </c>
      <c r="E1937" t="s">
        <v>17</v>
      </c>
      <c r="F1937" t="s">
        <v>1500</v>
      </c>
      <c r="G1937">
        <v>0</v>
      </c>
      <c r="H1937">
        <v>1</v>
      </c>
      <c r="I1937">
        <v>0</v>
      </c>
      <c r="J1937">
        <v>0</v>
      </c>
      <c r="K1937" t="s">
        <v>129</v>
      </c>
      <c r="L1937">
        <v>1.6363594622045099</v>
      </c>
      <c r="M1937" t="s">
        <v>708</v>
      </c>
      <c r="N1937" t="s">
        <v>106</v>
      </c>
      <c r="O1937">
        <v>1.5267733537727901</v>
      </c>
      <c r="P1937" t="s">
        <v>690</v>
      </c>
      <c r="Q1937" t="s">
        <v>108</v>
      </c>
      <c r="R1937">
        <v>1.12625407714445</v>
      </c>
      <c r="S1937" t="s">
        <v>109</v>
      </c>
      <c r="T1937" t="s">
        <v>116</v>
      </c>
      <c r="U1937">
        <v>1.11590409523878</v>
      </c>
      <c r="V1937" t="s">
        <v>134</v>
      </c>
      <c r="W1937" t="s">
        <v>110</v>
      </c>
      <c r="X1937">
        <v>1.0662848126568001</v>
      </c>
      <c r="Y1937" t="s">
        <v>111</v>
      </c>
      <c r="Z1937" t="s">
        <v>1076</v>
      </c>
      <c r="AA1937">
        <v>1.0568107571335901</v>
      </c>
      <c r="AB1937" t="s">
        <v>1077</v>
      </c>
      <c r="AN1937">
        <v>410</v>
      </c>
    </row>
    <row r="1938" spans="1:40" x14ac:dyDescent="0.3">
      <c r="A1938" s="32">
        <v>43404</v>
      </c>
      <c r="B1938">
        <v>700246</v>
      </c>
      <c r="C1938">
        <v>0.13300000000000001</v>
      </c>
      <c r="D1938" t="s">
        <v>248</v>
      </c>
      <c r="E1938" t="s">
        <v>17</v>
      </c>
      <c r="F1938" t="s">
        <v>1498</v>
      </c>
      <c r="G1938">
        <v>0</v>
      </c>
      <c r="H1938">
        <v>1</v>
      </c>
      <c r="I1938">
        <v>0</v>
      </c>
      <c r="J1938">
        <v>0</v>
      </c>
      <c r="K1938" t="s">
        <v>129</v>
      </c>
      <c r="L1938">
        <v>1.6363594622045099</v>
      </c>
      <c r="M1938" t="s">
        <v>708</v>
      </c>
      <c r="N1938" t="s">
        <v>106</v>
      </c>
      <c r="O1938">
        <v>1.5267733537727901</v>
      </c>
      <c r="P1938" t="s">
        <v>690</v>
      </c>
      <c r="Q1938" t="s">
        <v>116</v>
      </c>
      <c r="R1938">
        <v>1.11590409523878</v>
      </c>
      <c r="S1938" t="s">
        <v>134</v>
      </c>
      <c r="T1938" t="s">
        <v>110</v>
      </c>
      <c r="U1938">
        <v>1.0662848126568001</v>
      </c>
      <c r="V1938" t="s">
        <v>111</v>
      </c>
      <c r="W1938" t="s">
        <v>143</v>
      </c>
      <c r="X1938">
        <v>1.00319740091302</v>
      </c>
      <c r="Y1938" t="s">
        <v>144</v>
      </c>
      <c r="Z1938" t="s">
        <v>112</v>
      </c>
      <c r="AA1938">
        <v>0.99264605913871795</v>
      </c>
      <c r="AB1938" t="s">
        <v>1584</v>
      </c>
      <c r="AN1938">
        <v>788</v>
      </c>
    </row>
    <row r="1939" spans="1:40" x14ac:dyDescent="0.3">
      <c r="A1939" s="32">
        <v>43404</v>
      </c>
      <c r="B1939">
        <v>700274</v>
      </c>
      <c r="C1939">
        <v>0.113</v>
      </c>
      <c r="D1939" t="s">
        <v>347</v>
      </c>
      <c r="E1939" t="s">
        <v>17</v>
      </c>
      <c r="F1939" t="s">
        <v>1498</v>
      </c>
      <c r="G1939">
        <v>0</v>
      </c>
      <c r="H1939">
        <v>1</v>
      </c>
      <c r="I1939">
        <v>0</v>
      </c>
      <c r="J1939">
        <v>0</v>
      </c>
      <c r="K1939" t="s">
        <v>129</v>
      </c>
      <c r="L1939">
        <v>1.6363594622045099</v>
      </c>
      <c r="M1939" t="s">
        <v>708</v>
      </c>
      <c r="N1939" t="s">
        <v>106</v>
      </c>
      <c r="O1939">
        <v>1.5267733537727901</v>
      </c>
      <c r="P1939" t="s">
        <v>690</v>
      </c>
      <c r="Q1939" t="s">
        <v>110</v>
      </c>
      <c r="R1939">
        <v>1.0662848126568001</v>
      </c>
      <c r="S1939" t="s">
        <v>111</v>
      </c>
      <c r="T1939" t="s">
        <v>1076</v>
      </c>
      <c r="U1939">
        <v>1.0568107571335901</v>
      </c>
      <c r="V1939" t="s">
        <v>1077</v>
      </c>
      <c r="W1939" t="s">
        <v>143</v>
      </c>
      <c r="X1939">
        <v>1.00319740091302</v>
      </c>
      <c r="Y1939" t="s">
        <v>144</v>
      </c>
      <c r="Z1939" t="s">
        <v>112</v>
      </c>
      <c r="AA1939">
        <v>0.98942657103947196</v>
      </c>
      <c r="AB1939" t="s">
        <v>1584</v>
      </c>
      <c r="AN1939">
        <v>619</v>
      </c>
    </row>
    <row r="1940" spans="1:40" x14ac:dyDescent="0.3">
      <c r="A1940" s="32">
        <v>43404</v>
      </c>
      <c r="B1940">
        <v>700515</v>
      </c>
      <c r="C1940">
        <v>0.11799999999999999</v>
      </c>
      <c r="D1940" t="s">
        <v>257</v>
      </c>
      <c r="E1940" t="s">
        <v>17</v>
      </c>
      <c r="F1940" t="s">
        <v>1498</v>
      </c>
      <c r="G1940">
        <v>0</v>
      </c>
      <c r="H1940">
        <v>1</v>
      </c>
      <c r="I1940">
        <v>0</v>
      </c>
      <c r="J1940">
        <v>0</v>
      </c>
      <c r="K1940" t="s">
        <v>129</v>
      </c>
      <c r="L1940">
        <v>1.6363594622045099</v>
      </c>
      <c r="M1940" t="s">
        <v>708</v>
      </c>
      <c r="N1940" t="s">
        <v>106</v>
      </c>
      <c r="O1940">
        <v>1.24881200088203</v>
      </c>
      <c r="P1940" t="s">
        <v>1095</v>
      </c>
      <c r="Q1940" t="s">
        <v>108</v>
      </c>
      <c r="R1940">
        <v>1.12625407714445</v>
      </c>
      <c r="S1940" t="s">
        <v>109</v>
      </c>
      <c r="T1940" t="s">
        <v>110</v>
      </c>
      <c r="U1940">
        <v>1.0662848126568001</v>
      </c>
      <c r="V1940" t="s">
        <v>111</v>
      </c>
      <c r="W1940" t="s">
        <v>1076</v>
      </c>
      <c r="X1940">
        <v>1.0568107571335901</v>
      </c>
      <c r="Y1940" t="s">
        <v>1077</v>
      </c>
      <c r="Z1940" t="s">
        <v>143</v>
      </c>
      <c r="AA1940">
        <v>1.00319740091302</v>
      </c>
      <c r="AB1940" t="s">
        <v>144</v>
      </c>
      <c r="AN1940">
        <v>436</v>
      </c>
    </row>
    <row r="1941" spans="1:40" x14ac:dyDescent="0.3">
      <c r="A1941" s="32">
        <v>43404</v>
      </c>
      <c r="B1941">
        <v>700526</v>
      </c>
      <c r="C1941">
        <v>0.13800000000000001</v>
      </c>
      <c r="D1941" t="s">
        <v>201</v>
      </c>
      <c r="E1941" t="s">
        <v>17</v>
      </c>
      <c r="F1941" t="s">
        <v>1500</v>
      </c>
      <c r="G1941">
        <v>0</v>
      </c>
      <c r="H1941">
        <v>1</v>
      </c>
      <c r="I1941">
        <v>0</v>
      </c>
      <c r="J1941">
        <v>0</v>
      </c>
      <c r="K1941" t="s">
        <v>129</v>
      </c>
      <c r="L1941">
        <v>1.6363594622045099</v>
      </c>
      <c r="M1941" t="s">
        <v>708</v>
      </c>
      <c r="N1941" t="s">
        <v>106</v>
      </c>
      <c r="O1941">
        <v>1.5267733537727901</v>
      </c>
      <c r="P1941" t="s">
        <v>690</v>
      </c>
      <c r="Q1941" t="s">
        <v>108</v>
      </c>
      <c r="R1941">
        <v>1.12625407714445</v>
      </c>
      <c r="S1941" t="s">
        <v>109</v>
      </c>
      <c r="T1941" t="s">
        <v>116</v>
      </c>
      <c r="U1941">
        <v>1.11590409523878</v>
      </c>
      <c r="V1941" t="s">
        <v>134</v>
      </c>
      <c r="W1941" t="s">
        <v>110</v>
      </c>
      <c r="X1941">
        <v>1.0662848126568001</v>
      </c>
      <c r="Y1941" t="s">
        <v>111</v>
      </c>
      <c r="Z1941" t="s">
        <v>1076</v>
      </c>
      <c r="AA1941">
        <v>1.0568107571335901</v>
      </c>
      <c r="AB1941" t="s">
        <v>1077</v>
      </c>
      <c r="AN1941">
        <v>597</v>
      </c>
    </row>
    <row r="1942" spans="1:40" x14ac:dyDescent="0.3">
      <c r="A1942" s="32">
        <v>43404</v>
      </c>
      <c r="B1942">
        <v>700961</v>
      </c>
      <c r="C1942">
        <v>0.125</v>
      </c>
      <c r="D1942" t="s">
        <v>398</v>
      </c>
      <c r="E1942" t="s">
        <v>17</v>
      </c>
      <c r="F1942" t="s">
        <v>1499</v>
      </c>
      <c r="G1942">
        <v>0</v>
      </c>
      <c r="H1942">
        <v>1</v>
      </c>
      <c r="I1942">
        <v>0</v>
      </c>
      <c r="J1942">
        <v>0</v>
      </c>
      <c r="K1942" t="s">
        <v>403</v>
      </c>
      <c r="L1942">
        <v>1.8396365157777299</v>
      </c>
      <c r="M1942" t="s">
        <v>608</v>
      </c>
      <c r="N1942" t="s">
        <v>129</v>
      </c>
      <c r="O1942">
        <v>1.6363594622045099</v>
      </c>
      <c r="P1942" t="s">
        <v>708</v>
      </c>
      <c r="Q1942" t="s">
        <v>106</v>
      </c>
      <c r="R1942">
        <v>1.5267733537727901</v>
      </c>
      <c r="S1942" t="s">
        <v>690</v>
      </c>
      <c r="T1942" t="s">
        <v>1076</v>
      </c>
      <c r="U1942">
        <v>1.0568107571335901</v>
      </c>
      <c r="V1942" t="s">
        <v>1077</v>
      </c>
      <c r="W1942" t="s">
        <v>143</v>
      </c>
      <c r="X1942">
        <v>1.00319740091302</v>
      </c>
      <c r="Y1942" t="s">
        <v>144</v>
      </c>
      <c r="Z1942" t="s">
        <v>112</v>
      </c>
      <c r="AA1942">
        <v>0.99373936777646399</v>
      </c>
      <c r="AB1942" t="s">
        <v>1584</v>
      </c>
      <c r="AN1942">
        <v>351</v>
      </c>
    </row>
    <row r="1943" spans="1:40" x14ac:dyDescent="0.3">
      <c r="A1943" s="32">
        <v>43404</v>
      </c>
      <c r="B1943">
        <v>71022</v>
      </c>
      <c r="C1943">
        <v>0.114</v>
      </c>
      <c r="D1943" t="s">
        <v>414</v>
      </c>
      <c r="E1943" t="s">
        <v>32</v>
      </c>
      <c r="F1943" t="s">
        <v>1877</v>
      </c>
      <c r="G1943">
        <v>0</v>
      </c>
      <c r="H1943">
        <v>1</v>
      </c>
      <c r="I1943">
        <v>0</v>
      </c>
      <c r="J1943">
        <v>0</v>
      </c>
      <c r="K1943" t="s">
        <v>106</v>
      </c>
      <c r="L1943">
        <v>1.5267733537727901</v>
      </c>
      <c r="M1943" t="s">
        <v>690</v>
      </c>
      <c r="N1943" t="s">
        <v>108</v>
      </c>
      <c r="O1943">
        <v>1.40136162698032</v>
      </c>
      <c r="P1943" t="s">
        <v>212</v>
      </c>
      <c r="Q1943" t="s">
        <v>1076</v>
      </c>
      <c r="R1943">
        <v>1.0568107571335901</v>
      </c>
      <c r="S1943" t="s">
        <v>1077</v>
      </c>
      <c r="T1943" t="s">
        <v>1073</v>
      </c>
      <c r="U1943">
        <v>1.0245044383941999</v>
      </c>
      <c r="V1943" t="s">
        <v>1074</v>
      </c>
      <c r="W1943" t="s">
        <v>143</v>
      </c>
      <c r="X1943">
        <v>1.00319740091302</v>
      </c>
      <c r="Y1943" t="s">
        <v>144</v>
      </c>
      <c r="Z1943" t="s">
        <v>112</v>
      </c>
      <c r="AA1943">
        <v>0.98942657103947196</v>
      </c>
      <c r="AB1943" t="s">
        <v>1584</v>
      </c>
      <c r="AC1943">
        <v>853312</v>
      </c>
      <c r="AD1943">
        <v>1295355</v>
      </c>
      <c r="AE1943">
        <v>3330461</v>
      </c>
      <c r="AF1943" t="s">
        <v>118</v>
      </c>
      <c r="AH1943" s="44">
        <v>0.51250000000000007</v>
      </c>
      <c r="AI1943" t="s">
        <v>151</v>
      </c>
      <c r="AJ1943" t="s">
        <v>121</v>
      </c>
      <c r="AK1943" s="32">
        <v>43455</v>
      </c>
      <c r="AL1943" s="32">
        <v>43455</v>
      </c>
      <c r="AM1943">
        <v>51</v>
      </c>
      <c r="AN1943">
        <v>1</v>
      </c>
    </row>
    <row r="1944" spans="1:40" x14ac:dyDescent="0.3">
      <c r="A1944" s="32">
        <v>43404</v>
      </c>
      <c r="B1944">
        <v>71381</v>
      </c>
      <c r="C1944">
        <v>0.11799999999999999</v>
      </c>
      <c r="D1944" t="s">
        <v>152</v>
      </c>
      <c r="E1944" t="s">
        <v>14</v>
      </c>
      <c r="F1944" t="s">
        <v>188</v>
      </c>
      <c r="G1944">
        <v>0</v>
      </c>
      <c r="H1944">
        <v>1</v>
      </c>
      <c r="I1944">
        <v>0</v>
      </c>
      <c r="J1944">
        <v>0</v>
      </c>
      <c r="K1944" t="s">
        <v>106</v>
      </c>
      <c r="L1944">
        <v>2.79676223616134</v>
      </c>
      <c r="M1944" t="s">
        <v>702</v>
      </c>
      <c r="N1944" t="s">
        <v>108</v>
      </c>
      <c r="O1944">
        <v>1.12625407714445</v>
      </c>
      <c r="P1944" t="s">
        <v>109</v>
      </c>
      <c r="Q1944" t="s">
        <v>124</v>
      </c>
      <c r="R1944">
        <v>1.0882273625129699</v>
      </c>
      <c r="S1944" t="s">
        <v>135</v>
      </c>
      <c r="T1944" t="s">
        <v>1076</v>
      </c>
      <c r="U1944">
        <v>1.0568107571335901</v>
      </c>
      <c r="V1944" t="s">
        <v>1077</v>
      </c>
      <c r="W1944" t="s">
        <v>403</v>
      </c>
      <c r="X1944">
        <v>0.97956923800433404</v>
      </c>
      <c r="Y1944" t="s">
        <v>404</v>
      </c>
      <c r="Z1944" t="s">
        <v>1073</v>
      </c>
      <c r="AA1944">
        <v>0.961912540914585</v>
      </c>
      <c r="AB1944" t="s">
        <v>1089</v>
      </c>
      <c r="AC1944">
        <v>849563</v>
      </c>
      <c r="AD1944">
        <v>1288186</v>
      </c>
      <c r="AE1944">
        <v>7096944</v>
      </c>
      <c r="AF1944" t="s">
        <v>198</v>
      </c>
      <c r="AH1944" s="41" t="s">
        <v>1878</v>
      </c>
      <c r="AI1944" t="s">
        <v>120</v>
      </c>
      <c r="AJ1944" t="s">
        <v>121</v>
      </c>
      <c r="AK1944" s="32">
        <v>43446</v>
      </c>
      <c r="AL1944" s="32">
        <v>43446</v>
      </c>
      <c r="AM1944">
        <v>42</v>
      </c>
      <c r="AN1944">
        <v>1</v>
      </c>
    </row>
    <row r="1945" spans="1:40" x14ac:dyDescent="0.3">
      <c r="A1945" s="32">
        <v>43404</v>
      </c>
      <c r="B1945">
        <v>71381</v>
      </c>
      <c r="C1945">
        <v>0.11799999999999999</v>
      </c>
      <c r="D1945" t="s">
        <v>152</v>
      </c>
      <c r="E1945" t="s">
        <v>14</v>
      </c>
      <c r="F1945" t="s">
        <v>188</v>
      </c>
      <c r="G1945">
        <v>0</v>
      </c>
      <c r="H1945">
        <v>1</v>
      </c>
      <c r="I1945">
        <v>0</v>
      </c>
      <c r="J1945">
        <v>0</v>
      </c>
      <c r="K1945" t="s">
        <v>106</v>
      </c>
      <c r="L1945">
        <v>2.79676223616134</v>
      </c>
      <c r="M1945" t="s">
        <v>702</v>
      </c>
      <c r="N1945" t="s">
        <v>108</v>
      </c>
      <c r="O1945">
        <v>1.12625407714445</v>
      </c>
      <c r="P1945" t="s">
        <v>109</v>
      </c>
      <c r="Q1945" t="s">
        <v>124</v>
      </c>
      <c r="R1945">
        <v>1.0882273625129699</v>
      </c>
      <c r="S1945" t="s">
        <v>135</v>
      </c>
      <c r="T1945" t="s">
        <v>1076</v>
      </c>
      <c r="U1945">
        <v>1.0568107571335901</v>
      </c>
      <c r="V1945" t="s">
        <v>1077</v>
      </c>
      <c r="W1945" t="s">
        <v>403</v>
      </c>
      <c r="X1945">
        <v>0.97956923800433404</v>
      </c>
      <c r="Y1945" t="s">
        <v>404</v>
      </c>
      <c r="Z1945" t="s">
        <v>1073</v>
      </c>
      <c r="AA1945">
        <v>0.961912540914585</v>
      </c>
      <c r="AB1945" t="s">
        <v>1089</v>
      </c>
      <c r="AC1945">
        <v>852063</v>
      </c>
      <c r="AD1945">
        <v>1293492</v>
      </c>
      <c r="AE1945">
        <v>7096944</v>
      </c>
      <c r="AF1945" t="s">
        <v>118</v>
      </c>
      <c r="AH1945" s="41" t="s">
        <v>1879</v>
      </c>
      <c r="AI1945" t="s">
        <v>120</v>
      </c>
      <c r="AJ1945" t="s">
        <v>121</v>
      </c>
      <c r="AK1945" s="32">
        <v>43454</v>
      </c>
      <c r="AL1945" s="32">
        <v>43454</v>
      </c>
      <c r="AM1945">
        <v>50</v>
      </c>
      <c r="AN1945">
        <v>1</v>
      </c>
    </row>
    <row r="1946" spans="1:40" ht="31.5" x14ac:dyDescent="0.3">
      <c r="A1946" s="32">
        <v>43404</v>
      </c>
      <c r="B1946">
        <v>71934</v>
      </c>
      <c r="C1946">
        <v>0.124</v>
      </c>
      <c r="D1946" t="s">
        <v>104</v>
      </c>
      <c r="E1946" t="s">
        <v>22</v>
      </c>
      <c r="F1946" t="s">
        <v>1303</v>
      </c>
      <c r="G1946">
        <v>0</v>
      </c>
      <c r="H1946">
        <v>1</v>
      </c>
      <c r="I1946">
        <v>0</v>
      </c>
      <c r="J1946">
        <v>0</v>
      </c>
      <c r="K1946" t="s">
        <v>143</v>
      </c>
      <c r="L1946">
        <v>2.10707170174586</v>
      </c>
      <c r="M1946" t="s">
        <v>171</v>
      </c>
      <c r="N1946" t="s">
        <v>106</v>
      </c>
      <c r="O1946">
        <v>1.5267733537727901</v>
      </c>
      <c r="P1946" t="s">
        <v>690</v>
      </c>
      <c r="Q1946" t="s">
        <v>108</v>
      </c>
      <c r="R1946">
        <v>1.12625407714445</v>
      </c>
      <c r="S1946" t="s">
        <v>109</v>
      </c>
      <c r="T1946" t="s">
        <v>1073</v>
      </c>
      <c r="U1946">
        <v>1.0245044383941999</v>
      </c>
      <c r="V1946" t="s">
        <v>1074</v>
      </c>
      <c r="W1946" t="s">
        <v>403</v>
      </c>
      <c r="X1946">
        <v>0.97956923800433404</v>
      </c>
      <c r="Y1946" t="s">
        <v>404</v>
      </c>
      <c r="Z1946" t="s">
        <v>1076</v>
      </c>
      <c r="AA1946">
        <v>0.96773565000357498</v>
      </c>
      <c r="AB1946" t="s">
        <v>1092</v>
      </c>
      <c r="AC1946">
        <v>847898</v>
      </c>
      <c r="AD1946">
        <v>1284841</v>
      </c>
      <c r="AE1946">
        <v>8306060</v>
      </c>
      <c r="AF1946" t="s">
        <v>118</v>
      </c>
      <c r="AH1946" s="41" t="s">
        <v>1880</v>
      </c>
      <c r="AI1946" t="s">
        <v>151</v>
      </c>
      <c r="AJ1946" t="s">
        <v>121</v>
      </c>
      <c r="AK1946" s="32">
        <v>43440</v>
      </c>
      <c r="AL1946" s="32">
        <v>43440</v>
      </c>
      <c r="AM1946">
        <v>36</v>
      </c>
      <c r="AN1946">
        <v>1</v>
      </c>
    </row>
    <row r="1947" spans="1:40" ht="31.5" x14ac:dyDescent="0.3">
      <c r="A1947" s="32">
        <v>43404</v>
      </c>
      <c r="B1947">
        <v>71934</v>
      </c>
      <c r="C1947">
        <v>0.124</v>
      </c>
      <c r="D1947" t="s">
        <v>104</v>
      </c>
      <c r="E1947" t="s">
        <v>22</v>
      </c>
      <c r="F1947" t="s">
        <v>1303</v>
      </c>
      <c r="G1947">
        <v>0</v>
      </c>
      <c r="H1947">
        <v>1</v>
      </c>
      <c r="I1947">
        <v>0</v>
      </c>
      <c r="J1947">
        <v>0</v>
      </c>
      <c r="K1947" t="s">
        <v>143</v>
      </c>
      <c r="L1947">
        <v>2.10707170174586</v>
      </c>
      <c r="M1947" t="s">
        <v>171</v>
      </c>
      <c r="N1947" t="s">
        <v>106</v>
      </c>
      <c r="O1947">
        <v>1.5267733537727901</v>
      </c>
      <c r="P1947" t="s">
        <v>690</v>
      </c>
      <c r="Q1947" t="s">
        <v>108</v>
      </c>
      <c r="R1947">
        <v>1.12625407714445</v>
      </c>
      <c r="S1947" t="s">
        <v>109</v>
      </c>
      <c r="T1947" t="s">
        <v>1073</v>
      </c>
      <c r="U1947">
        <v>1.0245044383941999</v>
      </c>
      <c r="V1947" t="s">
        <v>1074</v>
      </c>
      <c r="W1947" t="s">
        <v>403</v>
      </c>
      <c r="X1947">
        <v>0.97956923800433404</v>
      </c>
      <c r="Y1947" t="s">
        <v>404</v>
      </c>
      <c r="Z1947" t="s">
        <v>1076</v>
      </c>
      <c r="AA1947">
        <v>0.96773565000357498</v>
      </c>
      <c r="AB1947" t="s">
        <v>1092</v>
      </c>
      <c r="AC1947">
        <v>847897</v>
      </c>
      <c r="AD1947">
        <v>1284840</v>
      </c>
      <c r="AE1947">
        <v>8306060</v>
      </c>
      <c r="AF1947" t="s">
        <v>118</v>
      </c>
      <c r="AH1947" s="41" t="s">
        <v>1880</v>
      </c>
      <c r="AI1947" t="s">
        <v>151</v>
      </c>
      <c r="AJ1947" t="s">
        <v>121</v>
      </c>
      <c r="AK1947" s="32">
        <v>43440</v>
      </c>
      <c r="AL1947" s="32">
        <v>43440</v>
      </c>
      <c r="AM1947">
        <v>36</v>
      </c>
      <c r="AN1947">
        <v>1</v>
      </c>
    </row>
    <row r="1948" spans="1:40" ht="31.5" x14ac:dyDescent="0.3">
      <c r="A1948" s="32">
        <v>43404</v>
      </c>
      <c r="B1948">
        <v>72285</v>
      </c>
      <c r="C1948">
        <v>0.11799999999999999</v>
      </c>
      <c r="D1948" t="s">
        <v>104</v>
      </c>
      <c r="E1948" t="s">
        <v>12</v>
      </c>
      <c r="F1948" t="s">
        <v>1377</v>
      </c>
      <c r="G1948">
        <v>0</v>
      </c>
      <c r="H1948">
        <v>0</v>
      </c>
      <c r="I1948">
        <v>0</v>
      </c>
      <c r="J1948">
        <v>1</v>
      </c>
      <c r="K1948" t="s">
        <v>106</v>
      </c>
      <c r="L1948">
        <v>1.5267733537727901</v>
      </c>
      <c r="M1948" t="s">
        <v>690</v>
      </c>
      <c r="N1948" t="s">
        <v>129</v>
      </c>
      <c r="O1948">
        <v>1.2030725316672199</v>
      </c>
      <c r="P1948" t="s">
        <v>169</v>
      </c>
      <c r="Q1948" t="s">
        <v>116</v>
      </c>
      <c r="R1948">
        <v>1.11590409523878</v>
      </c>
      <c r="S1948" t="s">
        <v>134</v>
      </c>
      <c r="T1948" t="s">
        <v>1073</v>
      </c>
      <c r="U1948">
        <v>1.0245044383941999</v>
      </c>
      <c r="V1948" t="s">
        <v>1074</v>
      </c>
      <c r="W1948" t="s">
        <v>403</v>
      </c>
      <c r="X1948">
        <v>0.97956923800433404</v>
      </c>
      <c r="Y1948" t="s">
        <v>404</v>
      </c>
      <c r="Z1948" t="s">
        <v>1076</v>
      </c>
      <c r="AA1948">
        <v>0.96773565000357498</v>
      </c>
      <c r="AB1948" t="s">
        <v>1092</v>
      </c>
      <c r="AC1948">
        <v>849950</v>
      </c>
      <c r="AD1948">
        <v>1289316</v>
      </c>
      <c r="AE1948">
        <v>1012343</v>
      </c>
      <c r="AF1948" t="s">
        <v>118</v>
      </c>
      <c r="AH1948" s="41" t="s">
        <v>1881</v>
      </c>
      <c r="AI1948" t="s">
        <v>120</v>
      </c>
      <c r="AJ1948" t="s">
        <v>121</v>
      </c>
      <c r="AK1948" s="32">
        <v>43447</v>
      </c>
      <c r="AL1948" s="32">
        <v>43447</v>
      </c>
      <c r="AM1948">
        <v>43</v>
      </c>
      <c r="AN1948">
        <v>1</v>
      </c>
    </row>
    <row r="1949" spans="1:40" x14ac:dyDescent="0.3">
      <c r="A1949" s="32">
        <v>43404</v>
      </c>
      <c r="B1949">
        <v>72880</v>
      </c>
      <c r="C1949">
        <v>0.11700000000000001</v>
      </c>
      <c r="D1949" t="s">
        <v>495</v>
      </c>
      <c r="E1949" t="s">
        <v>22</v>
      </c>
      <c r="F1949" t="s">
        <v>1484</v>
      </c>
      <c r="G1949">
        <v>0</v>
      </c>
      <c r="H1949">
        <v>1</v>
      </c>
      <c r="I1949">
        <v>0</v>
      </c>
      <c r="J1949">
        <v>0</v>
      </c>
      <c r="K1949" t="s">
        <v>106</v>
      </c>
      <c r="L1949">
        <v>1.5267733537727901</v>
      </c>
      <c r="M1949" t="s">
        <v>690</v>
      </c>
      <c r="N1949" t="s">
        <v>112</v>
      </c>
      <c r="O1949">
        <v>1.41651369985172</v>
      </c>
      <c r="P1949" t="s">
        <v>1583</v>
      </c>
      <c r="Q1949" t="s">
        <v>108</v>
      </c>
      <c r="R1949">
        <v>1.12625407714445</v>
      </c>
      <c r="S1949" t="s">
        <v>109</v>
      </c>
      <c r="T1949" t="s">
        <v>1076</v>
      </c>
      <c r="U1949">
        <v>1.0568107571335901</v>
      </c>
      <c r="V1949" t="s">
        <v>1077</v>
      </c>
      <c r="W1949" t="s">
        <v>143</v>
      </c>
      <c r="X1949">
        <v>1.04323576308217</v>
      </c>
      <c r="Y1949" t="s">
        <v>149</v>
      </c>
      <c r="Z1949" t="s">
        <v>403</v>
      </c>
      <c r="AA1949">
        <v>0.97956923800433404</v>
      </c>
      <c r="AB1949" t="s">
        <v>404</v>
      </c>
      <c r="AC1949">
        <v>847701</v>
      </c>
      <c r="AD1949">
        <v>1284477</v>
      </c>
      <c r="AE1949">
        <v>8505505</v>
      </c>
      <c r="AF1949" t="s">
        <v>118</v>
      </c>
      <c r="AH1949" s="41" t="s">
        <v>1882</v>
      </c>
      <c r="AI1949" t="s">
        <v>120</v>
      </c>
      <c r="AJ1949" t="s">
        <v>121</v>
      </c>
      <c r="AK1949" s="32">
        <v>43439</v>
      </c>
      <c r="AL1949" s="32">
        <v>43439</v>
      </c>
      <c r="AM1949">
        <v>35</v>
      </c>
      <c r="AN1949">
        <v>1</v>
      </c>
    </row>
    <row r="1950" spans="1:40" x14ac:dyDescent="0.3">
      <c r="A1950" s="32">
        <v>43404</v>
      </c>
      <c r="B1950">
        <v>73292</v>
      </c>
      <c r="C1950">
        <v>0.121</v>
      </c>
      <c r="D1950" t="s">
        <v>239</v>
      </c>
      <c r="E1950" t="s">
        <v>24</v>
      </c>
      <c r="F1950" t="s">
        <v>1338</v>
      </c>
      <c r="G1950">
        <v>0</v>
      </c>
      <c r="H1950">
        <v>1</v>
      </c>
      <c r="I1950">
        <v>0</v>
      </c>
      <c r="J1950">
        <v>0</v>
      </c>
      <c r="K1950" t="s">
        <v>143</v>
      </c>
      <c r="L1950">
        <v>2.10707170174586</v>
      </c>
      <c r="M1950" t="s">
        <v>171</v>
      </c>
      <c r="N1950" t="s">
        <v>106</v>
      </c>
      <c r="O1950">
        <v>1.5267733537727901</v>
      </c>
      <c r="P1950" t="s">
        <v>690</v>
      </c>
      <c r="Q1950" t="s">
        <v>124</v>
      </c>
      <c r="R1950">
        <v>1.0882273625129699</v>
      </c>
      <c r="S1950" t="s">
        <v>135</v>
      </c>
      <c r="T1950" t="s">
        <v>1076</v>
      </c>
      <c r="U1950">
        <v>1.0568107571335901</v>
      </c>
      <c r="V1950" t="s">
        <v>1077</v>
      </c>
      <c r="W1950" t="s">
        <v>112</v>
      </c>
      <c r="X1950">
        <v>0.98942657103947196</v>
      </c>
      <c r="Y1950" t="s">
        <v>1584</v>
      </c>
      <c r="Z1950" t="s">
        <v>403</v>
      </c>
      <c r="AA1950">
        <v>0.97956923800433404</v>
      </c>
      <c r="AB1950" t="s">
        <v>404</v>
      </c>
      <c r="AN1950">
        <v>33</v>
      </c>
    </row>
    <row r="1951" spans="1:40" x14ac:dyDescent="0.3">
      <c r="A1951" s="32">
        <v>43404</v>
      </c>
      <c r="B1951">
        <v>73726</v>
      </c>
      <c r="C1951">
        <v>0.11799999999999999</v>
      </c>
      <c r="D1951" t="s">
        <v>176</v>
      </c>
      <c r="E1951" t="s">
        <v>24</v>
      </c>
      <c r="F1951" t="s">
        <v>1170</v>
      </c>
      <c r="G1951">
        <v>0</v>
      </c>
      <c r="H1951">
        <v>1</v>
      </c>
      <c r="I1951">
        <v>0</v>
      </c>
      <c r="J1951">
        <v>0</v>
      </c>
      <c r="K1951" t="s">
        <v>106</v>
      </c>
      <c r="L1951">
        <v>1.5267733537727901</v>
      </c>
      <c r="M1951" t="s">
        <v>690</v>
      </c>
      <c r="N1951" t="s">
        <v>108</v>
      </c>
      <c r="O1951">
        <v>1.40136162698032</v>
      </c>
      <c r="P1951" t="s">
        <v>212</v>
      </c>
      <c r="Q1951" t="s">
        <v>112</v>
      </c>
      <c r="R1951">
        <v>1.40124451126559</v>
      </c>
      <c r="S1951" t="s">
        <v>1583</v>
      </c>
      <c r="T1951" t="s">
        <v>1076</v>
      </c>
      <c r="U1951">
        <v>1.0568107571335901</v>
      </c>
      <c r="V1951" t="s">
        <v>1077</v>
      </c>
      <c r="W1951" t="s">
        <v>1073</v>
      </c>
      <c r="X1951">
        <v>1.0245044383941999</v>
      </c>
      <c r="Y1951" t="s">
        <v>1074</v>
      </c>
      <c r="Z1951" t="s">
        <v>143</v>
      </c>
      <c r="AA1951">
        <v>1.00319740091302</v>
      </c>
      <c r="AB1951" t="s">
        <v>144</v>
      </c>
      <c r="AN1951">
        <v>728</v>
      </c>
    </row>
    <row r="1952" spans="1:40" x14ac:dyDescent="0.3">
      <c r="A1952" s="32">
        <v>43404</v>
      </c>
      <c r="B1952">
        <v>73823</v>
      </c>
      <c r="C1952">
        <v>0.154</v>
      </c>
      <c r="D1952" t="s">
        <v>428</v>
      </c>
      <c r="E1952" t="s">
        <v>19</v>
      </c>
      <c r="F1952" t="s">
        <v>1306</v>
      </c>
      <c r="G1952">
        <v>0</v>
      </c>
      <c r="H1952">
        <v>1</v>
      </c>
      <c r="I1952">
        <v>0</v>
      </c>
      <c r="J1952">
        <v>0</v>
      </c>
      <c r="K1952" t="s">
        <v>403</v>
      </c>
      <c r="L1952">
        <v>1.8396365157777299</v>
      </c>
      <c r="M1952" t="s">
        <v>608</v>
      </c>
      <c r="N1952" t="s">
        <v>112</v>
      </c>
      <c r="O1952">
        <v>1.53667471390958</v>
      </c>
      <c r="P1952" t="s">
        <v>1583</v>
      </c>
      <c r="Q1952" t="s">
        <v>106</v>
      </c>
      <c r="R1952">
        <v>1.5267733537727901</v>
      </c>
      <c r="S1952" t="s">
        <v>690</v>
      </c>
      <c r="T1952" t="s">
        <v>129</v>
      </c>
      <c r="U1952">
        <v>1.12931974425753</v>
      </c>
      <c r="V1952" t="s">
        <v>907</v>
      </c>
      <c r="W1952" t="s">
        <v>108</v>
      </c>
      <c r="X1952">
        <v>0.99686932277824802</v>
      </c>
      <c r="Y1952" t="s">
        <v>174</v>
      </c>
      <c r="Z1952" t="s">
        <v>1076</v>
      </c>
      <c r="AA1952">
        <v>0.96773565000357498</v>
      </c>
      <c r="AB1952" t="s">
        <v>1092</v>
      </c>
      <c r="AN1952">
        <v>718</v>
      </c>
    </row>
    <row r="1953" spans="1:40" x14ac:dyDescent="0.3">
      <c r="A1953" s="32">
        <v>43404</v>
      </c>
      <c r="B1953">
        <v>74247</v>
      </c>
      <c r="C1953">
        <v>0.14399999999999999</v>
      </c>
      <c r="D1953" t="s">
        <v>839</v>
      </c>
      <c r="E1953" t="s">
        <v>23</v>
      </c>
      <c r="F1953" t="s">
        <v>1199</v>
      </c>
      <c r="G1953">
        <v>0</v>
      </c>
      <c r="H1953">
        <v>1</v>
      </c>
      <c r="I1953">
        <v>0</v>
      </c>
      <c r="J1953">
        <v>0</v>
      </c>
      <c r="K1953" t="s">
        <v>106</v>
      </c>
      <c r="L1953">
        <v>2.79676223616134</v>
      </c>
      <c r="M1953" t="s">
        <v>702</v>
      </c>
      <c r="N1953" t="s">
        <v>116</v>
      </c>
      <c r="O1953">
        <v>1.11590409523878</v>
      </c>
      <c r="P1953" t="s">
        <v>134</v>
      </c>
      <c r="Q1953" t="s">
        <v>1076</v>
      </c>
      <c r="R1953">
        <v>1.0568107571335901</v>
      </c>
      <c r="S1953" t="s">
        <v>1077</v>
      </c>
      <c r="T1953" t="s">
        <v>143</v>
      </c>
      <c r="U1953">
        <v>1.04323576308217</v>
      </c>
      <c r="V1953" t="s">
        <v>149</v>
      </c>
      <c r="W1953" t="s">
        <v>1073</v>
      </c>
      <c r="X1953">
        <v>1.0245044383941999</v>
      </c>
      <c r="Y1953" t="s">
        <v>1074</v>
      </c>
      <c r="Z1953" t="s">
        <v>403</v>
      </c>
      <c r="AA1953">
        <v>0.97956923800433404</v>
      </c>
      <c r="AB1953" t="s">
        <v>404</v>
      </c>
      <c r="AN1953">
        <v>802</v>
      </c>
    </row>
    <row r="1954" spans="1:40" x14ac:dyDescent="0.3">
      <c r="A1954" s="32">
        <v>43404</v>
      </c>
      <c r="B1954">
        <v>75414</v>
      </c>
      <c r="C1954">
        <v>0.121</v>
      </c>
      <c r="D1954" t="s">
        <v>764</v>
      </c>
      <c r="E1954" t="s">
        <v>17</v>
      </c>
      <c r="F1954" t="s">
        <v>1499</v>
      </c>
      <c r="G1954">
        <v>0</v>
      </c>
      <c r="H1954">
        <v>1</v>
      </c>
      <c r="I1954">
        <v>0</v>
      </c>
      <c r="J1954">
        <v>0</v>
      </c>
      <c r="K1954" t="s">
        <v>129</v>
      </c>
      <c r="L1954">
        <v>1.6363594622045099</v>
      </c>
      <c r="M1954" t="s">
        <v>708</v>
      </c>
      <c r="N1954" t="s">
        <v>106</v>
      </c>
      <c r="O1954">
        <v>1.5267733537727901</v>
      </c>
      <c r="P1954" t="s">
        <v>690</v>
      </c>
      <c r="Q1954" t="s">
        <v>110</v>
      </c>
      <c r="R1954">
        <v>1.16315265867233</v>
      </c>
      <c r="S1954" t="s">
        <v>400</v>
      </c>
      <c r="T1954" t="s">
        <v>143</v>
      </c>
      <c r="U1954">
        <v>1.00319740091302</v>
      </c>
      <c r="V1954" t="s">
        <v>144</v>
      </c>
      <c r="W1954" t="s">
        <v>108</v>
      </c>
      <c r="X1954">
        <v>0.99686932277824802</v>
      </c>
      <c r="Y1954" t="s">
        <v>174</v>
      </c>
      <c r="Z1954" t="s">
        <v>112</v>
      </c>
      <c r="AA1954">
        <v>0.99373936777646399</v>
      </c>
      <c r="AB1954" t="s">
        <v>1584</v>
      </c>
      <c r="AN1954">
        <v>434</v>
      </c>
    </row>
    <row r="1955" spans="1:40" x14ac:dyDescent="0.3">
      <c r="A1955" s="32">
        <v>43404</v>
      </c>
      <c r="B1955">
        <v>75515</v>
      </c>
      <c r="C1955">
        <v>0.11600000000000001</v>
      </c>
      <c r="D1955" t="s">
        <v>146</v>
      </c>
      <c r="E1955" t="s">
        <v>17</v>
      </c>
      <c r="F1955" t="s">
        <v>1500</v>
      </c>
      <c r="G1955">
        <v>0</v>
      </c>
      <c r="H1955">
        <v>1</v>
      </c>
      <c r="I1955">
        <v>0</v>
      </c>
      <c r="J1955">
        <v>0</v>
      </c>
      <c r="K1955" t="s">
        <v>129</v>
      </c>
      <c r="L1955">
        <v>1.6363594622045099</v>
      </c>
      <c r="M1955" t="s">
        <v>708</v>
      </c>
      <c r="N1955" t="s">
        <v>106</v>
      </c>
      <c r="O1955">
        <v>1.5267733537727901</v>
      </c>
      <c r="P1955" t="s">
        <v>690</v>
      </c>
      <c r="Q1955" t="s">
        <v>110</v>
      </c>
      <c r="R1955">
        <v>1.16315265867233</v>
      </c>
      <c r="S1955" t="s">
        <v>400</v>
      </c>
      <c r="T1955" t="s">
        <v>143</v>
      </c>
      <c r="U1955">
        <v>1.00319740091302</v>
      </c>
      <c r="V1955" t="s">
        <v>144</v>
      </c>
      <c r="W1955" t="s">
        <v>108</v>
      </c>
      <c r="X1955">
        <v>0.99686932277824802</v>
      </c>
      <c r="Y1955" t="s">
        <v>174</v>
      </c>
      <c r="Z1955" t="s">
        <v>403</v>
      </c>
      <c r="AA1955">
        <v>0.97956923800433404</v>
      </c>
      <c r="AB1955" t="s">
        <v>404</v>
      </c>
      <c r="AN1955">
        <v>540</v>
      </c>
    </row>
    <row r="1956" spans="1:40" x14ac:dyDescent="0.3">
      <c r="A1956" s="32">
        <v>43404</v>
      </c>
      <c r="B1956">
        <v>75544</v>
      </c>
      <c r="C1956">
        <v>0.121</v>
      </c>
      <c r="D1956" t="s">
        <v>322</v>
      </c>
      <c r="E1956" t="s">
        <v>17</v>
      </c>
      <c r="F1956" t="s">
        <v>1500</v>
      </c>
      <c r="G1956">
        <v>0</v>
      </c>
      <c r="H1956">
        <v>1</v>
      </c>
      <c r="I1956">
        <v>0</v>
      </c>
      <c r="J1956">
        <v>0</v>
      </c>
      <c r="K1956" t="s">
        <v>129</v>
      </c>
      <c r="L1956">
        <v>1.6363594622045099</v>
      </c>
      <c r="M1956" t="s">
        <v>708</v>
      </c>
      <c r="N1956" t="s">
        <v>106</v>
      </c>
      <c r="O1956">
        <v>1.5267733537727901</v>
      </c>
      <c r="P1956" t="s">
        <v>690</v>
      </c>
      <c r="Q1956" t="s">
        <v>110</v>
      </c>
      <c r="R1956">
        <v>1.16315265867233</v>
      </c>
      <c r="S1956" t="s">
        <v>400</v>
      </c>
      <c r="T1956" t="s">
        <v>143</v>
      </c>
      <c r="U1956">
        <v>1.00319740091302</v>
      </c>
      <c r="V1956" t="s">
        <v>144</v>
      </c>
      <c r="W1956" t="s">
        <v>403</v>
      </c>
      <c r="X1956">
        <v>0.97956923800433404</v>
      </c>
      <c r="Y1956" t="s">
        <v>404</v>
      </c>
      <c r="Z1956" t="s">
        <v>1076</v>
      </c>
      <c r="AA1956">
        <v>0.96773565000357498</v>
      </c>
      <c r="AB1956" t="s">
        <v>1092</v>
      </c>
      <c r="AN1956">
        <v>763</v>
      </c>
    </row>
    <row r="1957" spans="1:40" x14ac:dyDescent="0.3">
      <c r="A1957" s="32">
        <v>43404</v>
      </c>
      <c r="B1957">
        <v>75552</v>
      </c>
      <c r="C1957">
        <v>0.11600000000000001</v>
      </c>
      <c r="D1957" t="s">
        <v>398</v>
      </c>
      <c r="E1957" t="s">
        <v>17</v>
      </c>
      <c r="F1957" t="s">
        <v>1500</v>
      </c>
      <c r="G1957">
        <v>0</v>
      </c>
      <c r="H1957">
        <v>1</v>
      </c>
      <c r="I1957">
        <v>0</v>
      </c>
      <c r="J1957">
        <v>0</v>
      </c>
      <c r="K1957" t="s">
        <v>129</v>
      </c>
      <c r="L1957">
        <v>1.6363594622045099</v>
      </c>
      <c r="M1957" t="s">
        <v>708</v>
      </c>
      <c r="N1957" t="s">
        <v>106</v>
      </c>
      <c r="O1957">
        <v>1.5267733537727901</v>
      </c>
      <c r="P1957" t="s">
        <v>690</v>
      </c>
      <c r="Q1957" t="s">
        <v>110</v>
      </c>
      <c r="R1957">
        <v>1.16315265867233</v>
      </c>
      <c r="S1957" t="s">
        <v>400</v>
      </c>
      <c r="T1957" t="s">
        <v>124</v>
      </c>
      <c r="U1957">
        <v>1.0882273625129699</v>
      </c>
      <c r="V1957" t="s">
        <v>135</v>
      </c>
      <c r="W1957" t="s">
        <v>143</v>
      </c>
      <c r="X1957">
        <v>1.00319740091302</v>
      </c>
      <c r="Y1957" t="s">
        <v>144</v>
      </c>
      <c r="Z1957" t="s">
        <v>112</v>
      </c>
      <c r="AA1957">
        <v>0.98942657103947196</v>
      </c>
      <c r="AB1957" t="s">
        <v>1584</v>
      </c>
      <c r="AN1957">
        <v>204</v>
      </c>
    </row>
    <row r="1958" spans="1:40" x14ac:dyDescent="0.3">
      <c r="A1958" s="32">
        <v>43404</v>
      </c>
      <c r="B1958">
        <v>75698</v>
      </c>
      <c r="C1958">
        <v>0.11600000000000001</v>
      </c>
      <c r="D1958" t="s">
        <v>464</v>
      </c>
      <c r="E1958" t="s">
        <v>17</v>
      </c>
      <c r="F1958" t="s">
        <v>1499</v>
      </c>
      <c r="G1958">
        <v>0</v>
      </c>
      <c r="H1958">
        <v>1</v>
      </c>
      <c r="I1958">
        <v>0</v>
      </c>
      <c r="J1958">
        <v>0</v>
      </c>
      <c r="K1958" t="s">
        <v>129</v>
      </c>
      <c r="L1958">
        <v>1.6363594622045099</v>
      </c>
      <c r="M1958" t="s">
        <v>708</v>
      </c>
      <c r="N1958" t="s">
        <v>106</v>
      </c>
      <c r="O1958">
        <v>1.5267733537727901</v>
      </c>
      <c r="P1958" t="s">
        <v>690</v>
      </c>
      <c r="Q1958" t="s">
        <v>110</v>
      </c>
      <c r="R1958">
        <v>1.16315265867233</v>
      </c>
      <c r="S1958" t="s">
        <v>400</v>
      </c>
      <c r="T1958" t="s">
        <v>116</v>
      </c>
      <c r="U1958">
        <v>1.11590409523878</v>
      </c>
      <c r="V1958" t="s">
        <v>134</v>
      </c>
      <c r="W1958" t="s">
        <v>143</v>
      </c>
      <c r="X1958">
        <v>1.00319740091302</v>
      </c>
      <c r="Y1958" t="s">
        <v>144</v>
      </c>
      <c r="Z1958" t="s">
        <v>112</v>
      </c>
      <c r="AA1958">
        <v>0.99264605913871795</v>
      </c>
      <c r="AB1958" t="s">
        <v>1584</v>
      </c>
      <c r="AN1958">
        <v>541</v>
      </c>
    </row>
    <row r="1959" spans="1:40" x14ac:dyDescent="0.3">
      <c r="A1959" s="32">
        <v>43404</v>
      </c>
      <c r="B1959">
        <v>75708</v>
      </c>
      <c r="C1959">
        <v>0.121</v>
      </c>
      <c r="D1959" t="s">
        <v>183</v>
      </c>
      <c r="E1959" t="s">
        <v>17</v>
      </c>
      <c r="F1959" t="s">
        <v>1498</v>
      </c>
      <c r="G1959">
        <v>0</v>
      </c>
      <c r="H1959">
        <v>1</v>
      </c>
      <c r="I1959">
        <v>0</v>
      </c>
      <c r="J1959">
        <v>0</v>
      </c>
      <c r="K1959" t="s">
        <v>129</v>
      </c>
      <c r="L1959">
        <v>1.6363594622045099</v>
      </c>
      <c r="M1959" t="s">
        <v>708</v>
      </c>
      <c r="N1959" t="s">
        <v>106</v>
      </c>
      <c r="O1959">
        <v>1.5267733537727901</v>
      </c>
      <c r="P1959" t="s">
        <v>690</v>
      </c>
      <c r="Q1959" t="s">
        <v>110</v>
      </c>
      <c r="R1959">
        <v>1.16315265867233</v>
      </c>
      <c r="S1959" t="s">
        <v>400</v>
      </c>
      <c r="T1959" t="s">
        <v>1076</v>
      </c>
      <c r="U1959">
        <v>1.0568107571335901</v>
      </c>
      <c r="V1959" t="s">
        <v>1077</v>
      </c>
      <c r="W1959" t="s">
        <v>143</v>
      </c>
      <c r="X1959">
        <v>1.00319740091302</v>
      </c>
      <c r="Y1959" t="s">
        <v>144</v>
      </c>
      <c r="Z1959" t="s">
        <v>112</v>
      </c>
      <c r="AA1959">
        <v>0.99373936777646399</v>
      </c>
      <c r="AB1959" t="s">
        <v>1584</v>
      </c>
      <c r="AN1959">
        <v>752</v>
      </c>
    </row>
    <row r="1960" spans="1:40" x14ac:dyDescent="0.3">
      <c r="A1960" s="32">
        <v>43404</v>
      </c>
      <c r="B1960">
        <v>75741</v>
      </c>
      <c r="C1960">
        <v>0.13900000000000001</v>
      </c>
      <c r="D1960" t="s">
        <v>173</v>
      </c>
      <c r="E1960" t="s">
        <v>17</v>
      </c>
      <c r="F1960" t="s">
        <v>1498</v>
      </c>
      <c r="G1960">
        <v>0</v>
      </c>
      <c r="H1960">
        <v>1</v>
      </c>
      <c r="I1960">
        <v>0</v>
      </c>
      <c r="J1960">
        <v>0</v>
      </c>
      <c r="K1960" t="s">
        <v>129</v>
      </c>
      <c r="L1960">
        <v>1.6363594622045099</v>
      </c>
      <c r="M1960" t="s">
        <v>708</v>
      </c>
      <c r="N1960" t="s">
        <v>106</v>
      </c>
      <c r="O1960">
        <v>1.5267733537727901</v>
      </c>
      <c r="P1960" t="s">
        <v>690</v>
      </c>
      <c r="Q1960" t="s">
        <v>110</v>
      </c>
      <c r="R1960">
        <v>1.16315265867233</v>
      </c>
      <c r="S1960" t="s">
        <v>400</v>
      </c>
      <c r="T1960" t="s">
        <v>108</v>
      </c>
      <c r="U1960">
        <v>1.12625407714445</v>
      </c>
      <c r="V1960" t="s">
        <v>109</v>
      </c>
      <c r="W1960" t="s">
        <v>1076</v>
      </c>
      <c r="X1960">
        <v>1.0568107571335901</v>
      </c>
      <c r="Y1960" t="s">
        <v>1077</v>
      </c>
      <c r="Z1960" t="s">
        <v>143</v>
      </c>
      <c r="AA1960">
        <v>1.00319740091302</v>
      </c>
      <c r="AB1960" t="s">
        <v>144</v>
      </c>
      <c r="AN1960">
        <v>201</v>
      </c>
    </row>
    <row r="1961" spans="1:40" x14ac:dyDescent="0.3">
      <c r="A1961" s="32">
        <v>43404</v>
      </c>
      <c r="B1961">
        <v>75745</v>
      </c>
      <c r="C1961">
        <v>0.126</v>
      </c>
      <c r="D1961" t="s">
        <v>1186</v>
      </c>
      <c r="E1961" t="s">
        <v>17</v>
      </c>
      <c r="F1961" t="s">
        <v>1498</v>
      </c>
      <c r="G1961">
        <v>0</v>
      </c>
      <c r="H1961">
        <v>1</v>
      </c>
      <c r="I1961">
        <v>0</v>
      </c>
      <c r="J1961">
        <v>0</v>
      </c>
      <c r="K1961" t="s">
        <v>129</v>
      </c>
      <c r="L1961">
        <v>1.6363594622045099</v>
      </c>
      <c r="M1961" t="s">
        <v>708</v>
      </c>
      <c r="N1961" t="s">
        <v>106</v>
      </c>
      <c r="O1961">
        <v>1.5267733537727901</v>
      </c>
      <c r="P1961" t="s">
        <v>690</v>
      </c>
      <c r="Q1961" t="s">
        <v>110</v>
      </c>
      <c r="R1961">
        <v>1.16315265867233</v>
      </c>
      <c r="S1961" t="s">
        <v>400</v>
      </c>
      <c r="T1961" t="s">
        <v>108</v>
      </c>
      <c r="U1961">
        <v>1.12625407714445</v>
      </c>
      <c r="V1961" t="s">
        <v>109</v>
      </c>
      <c r="W1961" t="s">
        <v>143</v>
      </c>
      <c r="X1961">
        <v>1.00319740091302</v>
      </c>
      <c r="Y1961" t="s">
        <v>144</v>
      </c>
      <c r="Z1961" t="s">
        <v>403</v>
      </c>
      <c r="AA1961">
        <v>0.97956923800433404</v>
      </c>
      <c r="AB1961" t="s">
        <v>404</v>
      </c>
      <c r="AN1961">
        <v>26</v>
      </c>
    </row>
    <row r="1962" spans="1:40" x14ac:dyDescent="0.3">
      <c r="A1962" s="32">
        <v>43404</v>
      </c>
      <c r="B1962">
        <v>76700</v>
      </c>
      <c r="C1962">
        <v>0.122</v>
      </c>
      <c r="D1962" t="s">
        <v>289</v>
      </c>
      <c r="E1962" t="s">
        <v>25</v>
      </c>
      <c r="F1962" t="s">
        <v>1301</v>
      </c>
      <c r="G1962">
        <v>0</v>
      </c>
      <c r="H1962">
        <v>1</v>
      </c>
      <c r="I1962">
        <v>0</v>
      </c>
      <c r="J1962">
        <v>0</v>
      </c>
      <c r="K1962" t="s">
        <v>129</v>
      </c>
      <c r="L1962">
        <v>1.6363594622045099</v>
      </c>
      <c r="M1962" t="s">
        <v>708</v>
      </c>
      <c r="N1962" t="s">
        <v>106</v>
      </c>
      <c r="O1962">
        <v>1.5267733537727901</v>
      </c>
      <c r="P1962" t="s">
        <v>690</v>
      </c>
      <c r="Q1962" t="s">
        <v>110</v>
      </c>
      <c r="R1962">
        <v>1.16315265867233</v>
      </c>
      <c r="S1962" t="s">
        <v>400</v>
      </c>
      <c r="T1962" t="s">
        <v>116</v>
      </c>
      <c r="U1962">
        <v>1.11590409523878</v>
      </c>
      <c r="V1962" t="s">
        <v>134</v>
      </c>
      <c r="W1962" t="s">
        <v>143</v>
      </c>
      <c r="X1962">
        <v>1.04323576308217</v>
      </c>
      <c r="Y1962" t="s">
        <v>149</v>
      </c>
      <c r="Z1962" t="s">
        <v>108</v>
      </c>
      <c r="AA1962">
        <v>0.99686932277824802</v>
      </c>
      <c r="AB1962" t="s">
        <v>174</v>
      </c>
      <c r="AN1962">
        <v>5</v>
      </c>
    </row>
    <row r="1963" spans="1:40" x14ac:dyDescent="0.3">
      <c r="A1963" s="32">
        <v>43404</v>
      </c>
      <c r="B1963">
        <v>76703</v>
      </c>
      <c r="C1963">
        <v>0.14299999999999999</v>
      </c>
      <c r="D1963" t="s">
        <v>137</v>
      </c>
      <c r="E1963" t="s">
        <v>23</v>
      </c>
      <c r="F1963" t="s">
        <v>1230</v>
      </c>
      <c r="G1963">
        <v>0</v>
      </c>
      <c r="H1963">
        <v>1</v>
      </c>
      <c r="I1963">
        <v>0</v>
      </c>
      <c r="J1963">
        <v>0</v>
      </c>
      <c r="K1963" t="s">
        <v>403</v>
      </c>
      <c r="L1963">
        <v>1.8396365157777299</v>
      </c>
      <c r="M1963" t="s">
        <v>608</v>
      </c>
      <c r="N1963" t="s">
        <v>106</v>
      </c>
      <c r="O1963">
        <v>1.5267733537727901</v>
      </c>
      <c r="P1963" t="s">
        <v>690</v>
      </c>
      <c r="Q1963" t="s">
        <v>110</v>
      </c>
      <c r="R1963">
        <v>1.16315265867233</v>
      </c>
      <c r="S1963" t="s">
        <v>400</v>
      </c>
      <c r="T1963" t="s">
        <v>143</v>
      </c>
      <c r="U1963">
        <v>1.04323576308217</v>
      </c>
      <c r="V1963" t="s">
        <v>149</v>
      </c>
      <c r="W1963" t="s">
        <v>1073</v>
      </c>
      <c r="X1963">
        <v>1.0245044383941999</v>
      </c>
      <c r="Y1963" t="s">
        <v>1074</v>
      </c>
      <c r="Z1963" t="s">
        <v>108</v>
      </c>
      <c r="AA1963">
        <v>0.99686932277824802</v>
      </c>
      <c r="AB1963" t="s">
        <v>174</v>
      </c>
      <c r="AN1963">
        <v>91</v>
      </c>
    </row>
    <row r="1964" spans="1:40" ht="31.5" x14ac:dyDescent="0.3">
      <c r="A1964" s="32">
        <v>43404</v>
      </c>
      <c r="B1964">
        <v>76747</v>
      </c>
      <c r="C1964">
        <v>0.154</v>
      </c>
      <c r="D1964" t="s">
        <v>647</v>
      </c>
      <c r="E1964" t="s">
        <v>32</v>
      </c>
      <c r="F1964" t="s">
        <v>1252</v>
      </c>
      <c r="G1964">
        <v>0</v>
      </c>
      <c r="H1964">
        <v>1</v>
      </c>
      <c r="I1964">
        <v>0</v>
      </c>
      <c r="J1964">
        <v>0</v>
      </c>
      <c r="K1964" t="s">
        <v>403</v>
      </c>
      <c r="L1964">
        <v>1.8396365157777299</v>
      </c>
      <c r="M1964" t="s">
        <v>608</v>
      </c>
      <c r="N1964" t="s">
        <v>112</v>
      </c>
      <c r="O1964">
        <v>1.53667471390958</v>
      </c>
      <c r="P1964" t="s">
        <v>1583</v>
      </c>
      <c r="Q1964" t="s">
        <v>106</v>
      </c>
      <c r="R1964">
        <v>1.5267733537727901</v>
      </c>
      <c r="S1964" t="s">
        <v>690</v>
      </c>
      <c r="T1964" t="s">
        <v>110</v>
      </c>
      <c r="U1964">
        <v>1.16315265867233</v>
      </c>
      <c r="V1964" t="s">
        <v>400</v>
      </c>
      <c r="W1964" t="s">
        <v>116</v>
      </c>
      <c r="X1964">
        <v>1.11590409523878</v>
      </c>
      <c r="Y1964" t="s">
        <v>134</v>
      </c>
      <c r="Z1964" t="s">
        <v>1076</v>
      </c>
      <c r="AA1964">
        <v>1.0568107571335901</v>
      </c>
      <c r="AB1964" t="s">
        <v>1077</v>
      </c>
      <c r="AC1964">
        <v>844824</v>
      </c>
      <c r="AD1964">
        <v>1279492</v>
      </c>
      <c r="AE1964">
        <v>9755521</v>
      </c>
      <c r="AF1964" t="s">
        <v>118</v>
      </c>
      <c r="AH1964" s="41" t="s">
        <v>1883</v>
      </c>
      <c r="AI1964" t="s">
        <v>120</v>
      </c>
      <c r="AJ1964" t="s">
        <v>121</v>
      </c>
      <c r="AK1964" s="32">
        <v>43432</v>
      </c>
      <c r="AL1964" s="32">
        <v>43432</v>
      </c>
      <c r="AM1964">
        <v>28</v>
      </c>
      <c r="AN1964">
        <v>1</v>
      </c>
    </row>
    <row r="1965" spans="1:40" x14ac:dyDescent="0.3">
      <c r="A1965" s="32">
        <v>43404</v>
      </c>
      <c r="B1965">
        <v>76970</v>
      </c>
      <c r="C1965">
        <v>0.14000000000000001</v>
      </c>
      <c r="D1965" t="s">
        <v>1163</v>
      </c>
      <c r="E1965" t="s">
        <v>19</v>
      </c>
      <c r="F1965" t="s">
        <v>1164</v>
      </c>
      <c r="G1965">
        <v>0</v>
      </c>
      <c r="H1965">
        <v>1</v>
      </c>
      <c r="I1965">
        <v>0</v>
      </c>
      <c r="J1965">
        <v>0</v>
      </c>
      <c r="K1965" t="s">
        <v>129</v>
      </c>
      <c r="L1965">
        <v>1.6363594622045099</v>
      </c>
      <c r="M1965" t="s">
        <v>708</v>
      </c>
      <c r="N1965" t="s">
        <v>106</v>
      </c>
      <c r="O1965">
        <v>1.55325081796186</v>
      </c>
      <c r="P1965" t="s">
        <v>698</v>
      </c>
      <c r="Q1965" t="s">
        <v>112</v>
      </c>
      <c r="R1965">
        <v>1.2590869305002199</v>
      </c>
      <c r="S1965" t="s">
        <v>1583</v>
      </c>
      <c r="T1965" t="s">
        <v>110</v>
      </c>
      <c r="U1965">
        <v>1.16315265867233</v>
      </c>
      <c r="V1965" t="s">
        <v>400</v>
      </c>
      <c r="W1965" t="s">
        <v>108</v>
      </c>
      <c r="X1965">
        <v>1.12625407714445</v>
      </c>
      <c r="Y1965" t="s">
        <v>109</v>
      </c>
      <c r="Z1965" t="s">
        <v>116</v>
      </c>
      <c r="AA1965">
        <v>1.11590409523878</v>
      </c>
      <c r="AB1965" t="s">
        <v>134</v>
      </c>
      <c r="AN1965">
        <v>677</v>
      </c>
    </row>
    <row r="1966" spans="1:40" x14ac:dyDescent="0.3">
      <c r="A1966" s="32">
        <v>43404</v>
      </c>
      <c r="B1966">
        <v>77307</v>
      </c>
      <c r="C1966">
        <v>0.126</v>
      </c>
      <c r="D1966" t="s">
        <v>1577</v>
      </c>
      <c r="E1966" t="s">
        <v>21</v>
      </c>
      <c r="F1966" t="s">
        <v>365</v>
      </c>
      <c r="G1966">
        <v>0</v>
      </c>
      <c r="H1966">
        <v>1</v>
      </c>
      <c r="I1966">
        <v>0</v>
      </c>
      <c r="J1966">
        <v>0</v>
      </c>
      <c r="K1966" t="s">
        <v>403</v>
      </c>
      <c r="L1966">
        <v>1.8396365157777299</v>
      </c>
      <c r="M1966" t="s">
        <v>608</v>
      </c>
      <c r="N1966" t="s">
        <v>106</v>
      </c>
      <c r="O1966">
        <v>1.5267733537727901</v>
      </c>
      <c r="P1966" t="s">
        <v>690</v>
      </c>
      <c r="Q1966" t="s">
        <v>112</v>
      </c>
      <c r="R1966">
        <v>1.41651369985172</v>
      </c>
      <c r="S1966" t="s">
        <v>1583</v>
      </c>
      <c r="T1966" t="s">
        <v>110</v>
      </c>
      <c r="U1966">
        <v>1.16315265867233</v>
      </c>
      <c r="V1966" t="s">
        <v>400</v>
      </c>
      <c r="W1966" t="s">
        <v>1076</v>
      </c>
      <c r="X1966">
        <v>0.96773565000357498</v>
      </c>
      <c r="Y1966" t="s">
        <v>1092</v>
      </c>
      <c r="Z1966" t="s">
        <v>108</v>
      </c>
      <c r="AA1966">
        <v>0.966565678158949</v>
      </c>
      <c r="AB1966" t="s">
        <v>946</v>
      </c>
      <c r="AN1966">
        <v>92</v>
      </c>
    </row>
    <row r="1967" spans="1:40" x14ac:dyDescent="0.3">
      <c r="A1967" s="32">
        <v>43404</v>
      </c>
      <c r="B1967">
        <v>77321</v>
      </c>
      <c r="C1967">
        <v>0.14099999999999999</v>
      </c>
      <c r="D1967" t="s">
        <v>218</v>
      </c>
      <c r="E1967" t="s">
        <v>13</v>
      </c>
      <c r="F1967" t="s">
        <v>142</v>
      </c>
      <c r="G1967">
        <v>0</v>
      </c>
      <c r="H1967">
        <v>0</v>
      </c>
      <c r="I1967">
        <v>0</v>
      </c>
      <c r="J1967">
        <v>1</v>
      </c>
      <c r="K1967" t="s">
        <v>403</v>
      </c>
      <c r="L1967">
        <v>1.8396365157777299</v>
      </c>
      <c r="M1967" t="s">
        <v>608</v>
      </c>
      <c r="N1967" t="s">
        <v>112</v>
      </c>
      <c r="O1967">
        <v>1.65451141466472</v>
      </c>
      <c r="P1967" t="s">
        <v>1583</v>
      </c>
      <c r="Q1967" t="s">
        <v>110</v>
      </c>
      <c r="R1967">
        <v>1.16315265867233</v>
      </c>
      <c r="S1967" t="s">
        <v>400</v>
      </c>
      <c r="T1967" t="s">
        <v>108</v>
      </c>
      <c r="U1967">
        <v>1.12625407714445</v>
      </c>
      <c r="V1967" t="s">
        <v>109</v>
      </c>
      <c r="W1967" t="s">
        <v>143</v>
      </c>
      <c r="X1967">
        <v>1.04323576308217</v>
      </c>
      <c r="Y1967" t="s">
        <v>149</v>
      </c>
      <c r="Z1967" t="s">
        <v>1073</v>
      </c>
      <c r="AA1967">
        <v>1.0245044383941999</v>
      </c>
      <c r="AB1967" t="s">
        <v>1074</v>
      </c>
      <c r="AC1967">
        <v>846901</v>
      </c>
      <c r="AD1967">
        <v>1283067</v>
      </c>
      <c r="AE1967">
        <v>1014323</v>
      </c>
      <c r="AF1967" t="s">
        <v>118</v>
      </c>
      <c r="AH1967" s="41" t="s">
        <v>1884</v>
      </c>
      <c r="AI1967" t="s">
        <v>158</v>
      </c>
      <c r="AJ1967" t="s">
        <v>121</v>
      </c>
      <c r="AK1967" s="32">
        <v>43438</v>
      </c>
      <c r="AL1967" s="32">
        <v>43438</v>
      </c>
      <c r="AM1967">
        <v>34</v>
      </c>
      <c r="AN1967">
        <v>1</v>
      </c>
    </row>
    <row r="1968" spans="1:40" x14ac:dyDescent="0.3">
      <c r="A1968" s="32">
        <v>43404</v>
      </c>
      <c r="B1968">
        <v>78630</v>
      </c>
      <c r="C1968">
        <v>0.11799999999999999</v>
      </c>
      <c r="D1968" t="s">
        <v>104</v>
      </c>
      <c r="E1968" t="s">
        <v>31</v>
      </c>
      <c r="F1968" t="s">
        <v>1237</v>
      </c>
      <c r="G1968">
        <v>0</v>
      </c>
      <c r="H1968">
        <v>1</v>
      </c>
      <c r="I1968">
        <v>0</v>
      </c>
      <c r="J1968">
        <v>0</v>
      </c>
      <c r="K1968" t="s">
        <v>106</v>
      </c>
      <c r="L1968">
        <v>1.5267733537727901</v>
      </c>
      <c r="M1968" t="s">
        <v>690</v>
      </c>
      <c r="N1968" t="s">
        <v>110</v>
      </c>
      <c r="O1968">
        <v>1.16315265867233</v>
      </c>
      <c r="P1968" t="s">
        <v>400</v>
      </c>
      <c r="Q1968" t="s">
        <v>116</v>
      </c>
      <c r="R1968">
        <v>1.11590409523878</v>
      </c>
      <c r="S1968" t="s">
        <v>134</v>
      </c>
      <c r="T1968" t="s">
        <v>143</v>
      </c>
      <c r="U1968">
        <v>1.04323576308217</v>
      </c>
      <c r="V1968" t="s">
        <v>149</v>
      </c>
      <c r="W1968" t="s">
        <v>1073</v>
      </c>
      <c r="X1968">
        <v>1.0245044383941999</v>
      </c>
      <c r="Y1968" t="s">
        <v>1074</v>
      </c>
      <c r="Z1968" t="s">
        <v>108</v>
      </c>
      <c r="AA1968">
        <v>0.99686932277824802</v>
      </c>
      <c r="AB1968" t="s">
        <v>174</v>
      </c>
      <c r="AC1968">
        <v>848274</v>
      </c>
      <c r="AD1968">
        <v>1285501</v>
      </c>
      <c r="AE1968">
        <v>8912214</v>
      </c>
      <c r="AF1968" t="s">
        <v>118</v>
      </c>
      <c r="AH1968" s="42">
        <v>43411.506944444445</v>
      </c>
      <c r="AI1968" t="s">
        <v>120</v>
      </c>
      <c r="AJ1968" t="s">
        <v>121</v>
      </c>
      <c r="AK1968" s="32">
        <v>43440</v>
      </c>
      <c r="AL1968" s="32">
        <v>43440</v>
      </c>
      <c r="AM1968">
        <v>36</v>
      </c>
      <c r="AN1968">
        <v>1</v>
      </c>
    </row>
    <row r="1969" spans="1:40" x14ac:dyDescent="0.3">
      <c r="A1969" s="32">
        <v>43404</v>
      </c>
      <c r="B1969">
        <v>78773</v>
      </c>
      <c r="C1969">
        <v>0.17799999999999999</v>
      </c>
      <c r="D1969" t="s">
        <v>201</v>
      </c>
      <c r="E1969" t="s">
        <v>16</v>
      </c>
      <c r="F1969" t="s">
        <v>1312</v>
      </c>
      <c r="G1969">
        <v>0</v>
      </c>
      <c r="H1969">
        <v>1</v>
      </c>
      <c r="I1969">
        <v>0</v>
      </c>
      <c r="J1969">
        <v>0</v>
      </c>
      <c r="K1969" t="s">
        <v>403</v>
      </c>
      <c r="L1969">
        <v>1.8396365157777299</v>
      </c>
      <c r="M1969" t="s">
        <v>608</v>
      </c>
      <c r="N1969" t="s">
        <v>106</v>
      </c>
      <c r="O1969">
        <v>1.5267733537727901</v>
      </c>
      <c r="P1969" t="s">
        <v>690</v>
      </c>
      <c r="Q1969" t="s">
        <v>110</v>
      </c>
      <c r="R1969">
        <v>1.16315265867233</v>
      </c>
      <c r="S1969" t="s">
        <v>400</v>
      </c>
      <c r="T1969" t="s">
        <v>1076</v>
      </c>
      <c r="U1969">
        <v>1.0568107571335901</v>
      </c>
      <c r="V1969" t="s">
        <v>1077</v>
      </c>
      <c r="W1969" t="s">
        <v>1073</v>
      </c>
      <c r="X1969">
        <v>1.0245044383941999</v>
      </c>
      <c r="Y1969" t="s">
        <v>1074</v>
      </c>
      <c r="Z1969" t="s">
        <v>143</v>
      </c>
      <c r="AA1969">
        <v>1.00319740091302</v>
      </c>
      <c r="AB1969" t="s">
        <v>144</v>
      </c>
      <c r="AC1969">
        <v>853279</v>
      </c>
      <c r="AD1969">
        <v>1295307</v>
      </c>
      <c r="AE1969">
        <v>9372962</v>
      </c>
      <c r="AF1969" t="s">
        <v>118</v>
      </c>
      <c r="AH1969" s="41" t="s">
        <v>1885</v>
      </c>
      <c r="AI1969" t="s">
        <v>314</v>
      </c>
      <c r="AJ1969" t="s">
        <v>121</v>
      </c>
      <c r="AK1969" s="32">
        <v>43455</v>
      </c>
      <c r="AL1969" s="32">
        <v>43455</v>
      </c>
      <c r="AM1969">
        <v>51</v>
      </c>
      <c r="AN1969">
        <v>1</v>
      </c>
    </row>
    <row r="1970" spans="1:40" x14ac:dyDescent="0.3">
      <c r="A1970" s="32">
        <v>43404</v>
      </c>
      <c r="B1970">
        <v>800601</v>
      </c>
      <c r="C1970">
        <v>0.13800000000000001</v>
      </c>
      <c r="D1970" t="s">
        <v>1163</v>
      </c>
      <c r="E1970" t="s">
        <v>34</v>
      </c>
      <c r="F1970" t="s">
        <v>1590</v>
      </c>
      <c r="G1970">
        <v>0</v>
      </c>
      <c r="H1970">
        <v>1</v>
      </c>
      <c r="I1970">
        <v>0</v>
      </c>
      <c r="J1970">
        <v>0</v>
      </c>
      <c r="K1970" t="s">
        <v>129</v>
      </c>
      <c r="L1970">
        <v>1.6363594622045099</v>
      </c>
      <c r="M1970" t="s">
        <v>708</v>
      </c>
      <c r="N1970" t="s">
        <v>106</v>
      </c>
      <c r="O1970">
        <v>1.5267733537727901</v>
      </c>
      <c r="P1970" t="s">
        <v>690</v>
      </c>
      <c r="Q1970" t="s">
        <v>110</v>
      </c>
      <c r="R1970">
        <v>1.0662848126568001</v>
      </c>
      <c r="S1970" t="s">
        <v>111</v>
      </c>
      <c r="T1970" t="s">
        <v>143</v>
      </c>
      <c r="U1970">
        <v>1.04323576308217</v>
      </c>
      <c r="V1970" t="s">
        <v>149</v>
      </c>
      <c r="W1970" t="s">
        <v>108</v>
      </c>
      <c r="X1970">
        <v>0.99686932277824802</v>
      </c>
      <c r="Y1970" t="s">
        <v>174</v>
      </c>
      <c r="Z1970" t="s">
        <v>403</v>
      </c>
      <c r="AA1970">
        <v>0.97956923800433404</v>
      </c>
      <c r="AB1970" t="s">
        <v>404</v>
      </c>
      <c r="AN1970">
        <v>552</v>
      </c>
    </row>
    <row r="1971" spans="1:40" x14ac:dyDescent="0.3">
      <c r="A1971" s="32">
        <v>43404</v>
      </c>
      <c r="B1971">
        <v>80609</v>
      </c>
      <c r="C1971">
        <v>0.14000000000000001</v>
      </c>
      <c r="D1971" t="s">
        <v>218</v>
      </c>
      <c r="E1971" t="s">
        <v>24</v>
      </c>
      <c r="F1971" t="s">
        <v>1353</v>
      </c>
      <c r="G1971">
        <v>0</v>
      </c>
      <c r="H1971">
        <v>0</v>
      </c>
      <c r="I1971">
        <v>0</v>
      </c>
      <c r="J1971">
        <v>1</v>
      </c>
      <c r="K1971" t="s">
        <v>106</v>
      </c>
      <c r="L1971">
        <v>1.5267733537727901</v>
      </c>
      <c r="M1971" t="s">
        <v>690</v>
      </c>
      <c r="N1971" t="s">
        <v>129</v>
      </c>
      <c r="O1971">
        <v>1.50172227109451</v>
      </c>
      <c r="P1971" t="s">
        <v>185</v>
      </c>
      <c r="Q1971" t="s">
        <v>110</v>
      </c>
      <c r="R1971">
        <v>1.16315265867233</v>
      </c>
      <c r="S1971" t="s">
        <v>400</v>
      </c>
      <c r="T1971" t="s">
        <v>108</v>
      </c>
      <c r="U1971">
        <v>1.12625407714445</v>
      </c>
      <c r="V1971" t="s">
        <v>109</v>
      </c>
      <c r="W1971" t="s">
        <v>116</v>
      </c>
      <c r="X1971">
        <v>1.11590409523878</v>
      </c>
      <c r="Y1971" t="s">
        <v>134</v>
      </c>
      <c r="Z1971" t="s">
        <v>143</v>
      </c>
      <c r="AA1971">
        <v>1.04323576308217</v>
      </c>
      <c r="AB1971" t="s">
        <v>149</v>
      </c>
      <c r="AC1971">
        <v>854157</v>
      </c>
      <c r="AD1971">
        <v>1296460</v>
      </c>
      <c r="AE1971">
        <v>7111735</v>
      </c>
      <c r="AF1971" t="s">
        <v>118</v>
      </c>
      <c r="AH1971" s="41" t="s">
        <v>1886</v>
      </c>
      <c r="AI1971" t="s">
        <v>120</v>
      </c>
      <c r="AJ1971" t="s">
        <v>121</v>
      </c>
      <c r="AK1971" s="32">
        <v>43455</v>
      </c>
      <c r="AL1971" s="32">
        <v>43455</v>
      </c>
      <c r="AM1971">
        <v>51</v>
      </c>
      <c r="AN1971">
        <v>1</v>
      </c>
    </row>
    <row r="1972" spans="1:40" x14ac:dyDescent="0.3">
      <c r="A1972" s="32">
        <v>43404</v>
      </c>
      <c r="B1972">
        <v>80836</v>
      </c>
      <c r="C1972">
        <v>0.11799999999999999</v>
      </c>
      <c r="D1972" t="s">
        <v>382</v>
      </c>
      <c r="E1972" t="s">
        <v>24</v>
      </c>
      <c r="F1972" t="s">
        <v>1353</v>
      </c>
      <c r="G1972">
        <v>0</v>
      </c>
      <c r="H1972">
        <v>1</v>
      </c>
      <c r="I1972">
        <v>0</v>
      </c>
      <c r="J1972">
        <v>0</v>
      </c>
      <c r="K1972" t="s">
        <v>403</v>
      </c>
      <c r="L1972">
        <v>1.8396365157777299</v>
      </c>
      <c r="M1972" t="s">
        <v>608</v>
      </c>
      <c r="N1972" t="s">
        <v>112</v>
      </c>
      <c r="O1972">
        <v>1.2590869305002199</v>
      </c>
      <c r="P1972" t="s">
        <v>1583</v>
      </c>
      <c r="Q1972" t="s">
        <v>110</v>
      </c>
      <c r="R1972">
        <v>1.16315265867233</v>
      </c>
      <c r="S1972" t="s">
        <v>400</v>
      </c>
      <c r="T1972" t="s">
        <v>108</v>
      </c>
      <c r="U1972">
        <v>1.12625407714445</v>
      </c>
      <c r="V1972" t="s">
        <v>109</v>
      </c>
      <c r="W1972" t="s">
        <v>116</v>
      </c>
      <c r="X1972">
        <v>1.11590409523878</v>
      </c>
      <c r="Y1972" t="s">
        <v>134</v>
      </c>
      <c r="Z1972" t="s">
        <v>1076</v>
      </c>
      <c r="AA1972">
        <v>1.0568107571335901</v>
      </c>
      <c r="AB1972" t="s">
        <v>1077</v>
      </c>
      <c r="AN1972">
        <v>11</v>
      </c>
    </row>
    <row r="1973" spans="1:40" x14ac:dyDescent="0.3">
      <c r="A1973" s="32">
        <v>43404</v>
      </c>
      <c r="B1973">
        <v>81725</v>
      </c>
      <c r="C1973">
        <v>0.11700000000000001</v>
      </c>
      <c r="D1973" t="s">
        <v>1416</v>
      </c>
      <c r="E1973" t="s">
        <v>34</v>
      </c>
      <c r="F1973" t="s">
        <v>1515</v>
      </c>
      <c r="G1973">
        <v>0</v>
      </c>
      <c r="H1973">
        <v>1</v>
      </c>
      <c r="I1973">
        <v>0</v>
      </c>
      <c r="J1973">
        <v>0</v>
      </c>
      <c r="K1973" t="s">
        <v>129</v>
      </c>
      <c r="L1973">
        <v>1.6363594622045099</v>
      </c>
      <c r="M1973" t="s">
        <v>708</v>
      </c>
      <c r="N1973" t="s">
        <v>106</v>
      </c>
      <c r="O1973">
        <v>1.5267733537727901</v>
      </c>
      <c r="P1973" t="s">
        <v>690</v>
      </c>
      <c r="Q1973" t="s">
        <v>110</v>
      </c>
      <c r="R1973">
        <v>1.16315265867233</v>
      </c>
      <c r="S1973" t="s">
        <v>400</v>
      </c>
      <c r="T1973" t="s">
        <v>124</v>
      </c>
      <c r="U1973">
        <v>1.0882273625129699</v>
      </c>
      <c r="V1973" t="s">
        <v>135</v>
      </c>
      <c r="W1973" t="s">
        <v>143</v>
      </c>
      <c r="X1973">
        <v>1.04323576308217</v>
      </c>
      <c r="Y1973" t="s">
        <v>149</v>
      </c>
      <c r="Z1973" t="s">
        <v>108</v>
      </c>
      <c r="AA1973">
        <v>0.99686932277824802</v>
      </c>
      <c r="AB1973" t="s">
        <v>174</v>
      </c>
      <c r="AN1973">
        <v>68</v>
      </c>
    </row>
    <row r="1974" spans="1:40" ht="31.5" x14ac:dyDescent="0.3">
      <c r="A1974" s="32">
        <v>43404</v>
      </c>
      <c r="B1974">
        <v>82156</v>
      </c>
      <c r="C1974">
        <v>0.13900000000000001</v>
      </c>
      <c r="D1974" t="s">
        <v>261</v>
      </c>
      <c r="E1974" t="s">
        <v>27</v>
      </c>
      <c r="F1974" t="s">
        <v>1361</v>
      </c>
      <c r="G1974">
        <v>0</v>
      </c>
      <c r="H1974">
        <v>1</v>
      </c>
      <c r="I1974">
        <v>0</v>
      </c>
      <c r="J1974">
        <v>0</v>
      </c>
      <c r="K1974" t="s">
        <v>129</v>
      </c>
      <c r="L1974">
        <v>1.6363594622045099</v>
      </c>
      <c r="M1974" t="s">
        <v>708</v>
      </c>
      <c r="N1974" t="s">
        <v>106</v>
      </c>
      <c r="O1974">
        <v>1.5267733537727901</v>
      </c>
      <c r="P1974" t="s">
        <v>690</v>
      </c>
      <c r="Q1974" t="s">
        <v>110</v>
      </c>
      <c r="R1974">
        <v>1.16315265867233</v>
      </c>
      <c r="S1974" t="s">
        <v>400</v>
      </c>
      <c r="T1974" t="s">
        <v>124</v>
      </c>
      <c r="U1974">
        <v>1.0882273625129699</v>
      </c>
      <c r="V1974" t="s">
        <v>135</v>
      </c>
      <c r="W1974" t="s">
        <v>143</v>
      </c>
      <c r="X1974">
        <v>1.00319740091302</v>
      </c>
      <c r="Y1974" t="s">
        <v>144</v>
      </c>
      <c r="Z1974" t="s">
        <v>108</v>
      </c>
      <c r="AA1974">
        <v>0.99686932277824802</v>
      </c>
      <c r="AB1974" t="s">
        <v>174</v>
      </c>
      <c r="AC1974">
        <v>848481</v>
      </c>
      <c r="AD1974">
        <v>1285992</v>
      </c>
      <c r="AE1974">
        <v>9736646</v>
      </c>
      <c r="AF1974" t="s">
        <v>118</v>
      </c>
      <c r="AH1974" s="41" t="s">
        <v>1887</v>
      </c>
      <c r="AI1974" t="s">
        <v>151</v>
      </c>
      <c r="AJ1974" t="s">
        <v>121</v>
      </c>
      <c r="AK1974" s="32">
        <v>43441</v>
      </c>
      <c r="AL1974" s="32">
        <v>43441</v>
      </c>
      <c r="AM1974">
        <v>37</v>
      </c>
      <c r="AN1974">
        <v>1</v>
      </c>
    </row>
    <row r="1975" spans="1:40" x14ac:dyDescent="0.3">
      <c r="A1975" s="32">
        <v>43404</v>
      </c>
      <c r="B1975">
        <v>82210</v>
      </c>
      <c r="C1975">
        <v>0.11600000000000001</v>
      </c>
      <c r="D1975" t="s">
        <v>1280</v>
      </c>
      <c r="E1975" t="s">
        <v>24</v>
      </c>
      <c r="F1975" t="s">
        <v>1353</v>
      </c>
      <c r="G1975">
        <v>0</v>
      </c>
      <c r="H1975">
        <v>1</v>
      </c>
      <c r="I1975">
        <v>0</v>
      </c>
      <c r="J1975">
        <v>0</v>
      </c>
      <c r="K1975" t="s">
        <v>106</v>
      </c>
      <c r="L1975">
        <v>1.5267733537727901</v>
      </c>
      <c r="M1975" t="s">
        <v>690</v>
      </c>
      <c r="N1975" t="s">
        <v>108</v>
      </c>
      <c r="O1975">
        <v>1.40136162698032</v>
      </c>
      <c r="P1975" t="s">
        <v>212</v>
      </c>
      <c r="Q1975" t="s">
        <v>110</v>
      </c>
      <c r="R1975">
        <v>1.16315265867233</v>
      </c>
      <c r="S1975" t="s">
        <v>400</v>
      </c>
      <c r="T1975" t="s">
        <v>116</v>
      </c>
      <c r="U1975">
        <v>1.11590409523878</v>
      </c>
      <c r="V1975" t="s">
        <v>134</v>
      </c>
      <c r="W1975" t="s">
        <v>1076</v>
      </c>
      <c r="X1975">
        <v>1.0568107571335901</v>
      </c>
      <c r="Y1975" t="s">
        <v>1077</v>
      </c>
      <c r="Z1975" t="s">
        <v>143</v>
      </c>
      <c r="AA1975">
        <v>1.00319740091302</v>
      </c>
      <c r="AB1975" t="s">
        <v>144</v>
      </c>
      <c r="AN1975">
        <v>290</v>
      </c>
    </row>
    <row r="1976" spans="1:40" x14ac:dyDescent="0.3">
      <c r="A1976" s="32">
        <v>43404</v>
      </c>
      <c r="B1976">
        <v>82725</v>
      </c>
      <c r="C1976">
        <v>0.115</v>
      </c>
      <c r="D1976" t="s">
        <v>330</v>
      </c>
      <c r="E1976" t="s">
        <v>14</v>
      </c>
      <c r="F1976" t="s">
        <v>228</v>
      </c>
      <c r="G1976">
        <v>0</v>
      </c>
      <c r="H1976">
        <v>1</v>
      </c>
      <c r="I1976">
        <v>0</v>
      </c>
      <c r="J1976">
        <v>0</v>
      </c>
      <c r="K1976" t="s">
        <v>106</v>
      </c>
      <c r="L1976">
        <v>1.5267733537727901</v>
      </c>
      <c r="M1976" t="s">
        <v>690</v>
      </c>
      <c r="N1976" t="s">
        <v>116</v>
      </c>
      <c r="O1976">
        <v>1.11590409523878</v>
      </c>
      <c r="P1976" t="s">
        <v>134</v>
      </c>
      <c r="Q1976" t="s">
        <v>1076</v>
      </c>
      <c r="R1976">
        <v>1.0568107571335901</v>
      </c>
      <c r="S1976" t="s">
        <v>1077</v>
      </c>
      <c r="T1976" t="s">
        <v>143</v>
      </c>
      <c r="U1976">
        <v>1.04323576308217</v>
      </c>
      <c r="V1976" t="s">
        <v>149</v>
      </c>
      <c r="W1976" t="s">
        <v>108</v>
      </c>
      <c r="X1976">
        <v>0.99686932277824802</v>
      </c>
      <c r="Y1976" t="s">
        <v>174</v>
      </c>
      <c r="Z1976" t="s">
        <v>112</v>
      </c>
      <c r="AA1976">
        <v>0.99373936777646399</v>
      </c>
      <c r="AB1976" t="s">
        <v>1584</v>
      </c>
      <c r="AN1976">
        <v>507</v>
      </c>
    </row>
    <row r="1977" spans="1:40" x14ac:dyDescent="0.3">
      <c r="A1977" s="32">
        <v>43404</v>
      </c>
      <c r="B1977">
        <v>82814</v>
      </c>
      <c r="C1977">
        <v>0.126</v>
      </c>
      <c r="D1977" t="s">
        <v>146</v>
      </c>
      <c r="E1977" t="s">
        <v>32</v>
      </c>
      <c r="F1977" t="s">
        <v>1177</v>
      </c>
      <c r="G1977">
        <v>0</v>
      </c>
      <c r="H1977">
        <v>1</v>
      </c>
      <c r="I1977">
        <v>0</v>
      </c>
      <c r="J1977">
        <v>0</v>
      </c>
      <c r="K1977" t="s">
        <v>403</v>
      </c>
      <c r="L1977">
        <v>1.8396365157777299</v>
      </c>
      <c r="M1977" t="s">
        <v>608</v>
      </c>
      <c r="N1977" t="s">
        <v>106</v>
      </c>
      <c r="O1977">
        <v>1.5267733537727901</v>
      </c>
      <c r="P1977" t="s">
        <v>690</v>
      </c>
      <c r="Q1977" t="s">
        <v>1073</v>
      </c>
      <c r="R1977">
        <v>1.11838297570126</v>
      </c>
      <c r="S1977" t="s">
        <v>1121</v>
      </c>
      <c r="T1977" t="s">
        <v>1076</v>
      </c>
      <c r="U1977">
        <v>1.0568107571335901</v>
      </c>
      <c r="V1977" t="s">
        <v>1077</v>
      </c>
      <c r="W1977" t="s">
        <v>143</v>
      </c>
      <c r="X1977">
        <v>1.04323576308217</v>
      </c>
      <c r="Y1977" t="s">
        <v>149</v>
      </c>
      <c r="Z1977" t="s">
        <v>108</v>
      </c>
      <c r="AA1977">
        <v>0.99686932277824802</v>
      </c>
      <c r="AB1977" t="s">
        <v>174</v>
      </c>
      <c r="AC1977">
        <v>846669</v>
      </c>
      <c r="AD1977">
        <v>1282666</v>
      </c>
      <c r="AE1977">
        <v>9839200</v>
      </c>
      <c r="AF1977" t="s">
        <v>118</v>
      </c>
      <c r="AH1977" s="41" t="s">
        <v>1888</v>
      </c>
      <c r="AI1977" t="s">
        <v>151</v>
      </c>
      <c r="AJ1977" t="s">
        <v>121</v>
      </c>
      <c r="AK1977" s="32">
        <v>43438</v>
      </c>
      <c r="AL1977" s="32">
        <v>43438</v>
      </c>
      <c r="AM1977">
        <v>34</v>
      </c>
      <c r="AN1977">
        <v>1</v>
      </c>
    </row>
    <row r="1978" spans="1:40" x14ac:dyDescent="0.3">
      <c r="A1978" s="32">
        <v>43404</v>
      </c>
      <c r="B1978">
        <v>83188</v>
      </c>
      <c r="C1978">
        <v>0.14699999999999999</v>
      </c>
      <c r="D1978" t="s">
        <v>277</v>
      </c>
      <c r="E1978" t="s">
        <v>19</v>
      </c>
      <c r="F1978" t="s">
        <v>1458</v>
      </c>
      <c r="G1978">
        <v>0</v>
      </c>
      <c r="H1978">
        <v>1</v>
      </c>
      <c r="I1978">
        <v>0</v>
      </c>
      <c r="J1978">
        <v>0</v>
      </c>
      <c r="K1978" t="s">
        <v>106</v>
      </c>
      <c r="L1978">
        <v>2.79676223616134</v>
      </c>
      <c r="M1978" t="s">
        <v>702</v>
      </c>
      <c r="N1978" t="s">
        <v>110</v>
      </c>
      <c r="O1978">
        <v>1.16315265867233</v>
      </c>
      <c r="P1978" t="s">
        <v>400</v>
      </c>
      <c r="Q1978" t="s">
        <v>1076</v>
      </c>
      <c r="R1978">
        <v>1.0568107571335901</v>
      </c>
      <c r="S1978" t="s">
        <v>1077</v>
      </c>
      <c r="T1978" t="s">
        <v>143</v>
      </c>
      <c r="U1978">
        <v>1.00319740091302</v>
      </c>
      <c r="V1978" t="s">
        <v>144</v>
      </c>
      <c r="W1978" t="s">
        <v>112</v>
      </c>
      <c r="X1978">
        <v>0.982017628506755</v>
      </c>
      <c r="Y1978" t="s">
        <v>1584</v>
      </c>
      <c r="Z1978" t="s">
        <v>403</v>
      </c>
      <c r="AA1978">
        <v>0.97956923800433404</v>
      </c>
      <c r="AB1978" t="s">
        <v>404</v>
      </c>
      <c r="AN1978">
        <v>669</v>
      </c>
    </row>
    <row r="1979" spans="1:40" x14ac:dyDescent="0.3">
      <c r="A1979" s="32">
        <v>43404</v>
      </c>
      <c r="B1979">
        <v>84179</v>
      </c>
      <c r="C1979">
        <v>0.122</v>
      </c>
      <c r="D1979" t="s">
        <v>1416</v>
      </c>
      <c r="E1979" t="s">
        <v>24</v>
      </c>
      <c r="F1979" t="s">
        <v>1338</v>
      </c>
      <c r="G1979">
        <v>0</v>
      </c>
      <c r="H1979">
        <v>1</v>
      </c>
      <c r="I1979">
        <v>0</v>
      </c>
      <c r="J1979">
        <v>0</v>
      </c>
      <c r="K1979" t="s">
        <v>106</v>
      </c>
      <c r="L1979">
        <v>2.79676223616134</v>
      </c>
      <c r="M1979" t="s">
        <v>702</v>
      </c>
      <c r="N1979" t="s">
        <v>110</v>
      </c>
      <c r="O1979">
        <v>1.16315265867233</v>
      </c>
      <c r="P1979" t="s">
        <v>400</v>
      </c>
      <c r="Q1979" t="s">
        <v>1076</v>
      </c>
      <c r="R1979">
        <v>1.0568107571335901</v>
      </c>
      <c r="S1979" t="s">
        <v>1077</v>
      </c>
      <c r="T1979" t="s">
        <v>112</v>
      </c>
      <c r="U1979">
        <v>0.99264605913871795</v>
      </c>
      <c r="V1979" t="s">
        <v>1584</v>
      </c>
      <c r="W1979" t="s">
        <v>403</v>
      </c>
      <c r="X1979">
        <v>0.97956923800433404</v>
      </c>
      <c r="Y1979" t="s">
        <v>404</v>
      </c>
      <c r="Z1979" t="s">
        <v>1073</v>
      </c>
      <c r="AA1979">
        <v>0.961912540914585</v>
      </c>
      <c r="AB1979" t="s">
        <v>1089</v>
      </c>
      <c r="AN1979">
        <v>721</v>
      </c>
    </row>
    <row r="1980" spans="1:40" x14ac:dyDescent="0.3">
      <c r="A1980" s="32">
        <v>43404</v>
      </c>
      <c r="B1980">
        <v>84377</v>
      </c>
      <c r="C1980">
        <v>0.14000000000000001</v>
      </c>
      <c r="D1980" t="s">
        <v>1280</v>
      </c>
      <c r="E1980" t="s">
        <v>34</v>
      </c>
      <c r="F1980" t="s">
        <v>1514</v>
      </c>
      <c r="G1980">
        <v>0</v>
      </c>
      <c r="H1980">
        <v>1</v>
      </c>
      <c r="I1980">
        <v>0</v>
      </c>
      <c r="J1980">
        <v>0</v>
      </c>
      <c r="K1980" t="s">
        <v>106</v>
      </c>
      <c r="L1980">
        <v>2.79676223616134</v>
      </c>
      <c r="M1980" t="s">
        <v>702</v>
      </c>
      <c r="N1980" t="s">
        <v>110</v>
      </c>
      <c r="O1980">
        <v>1.16315265867233</v>
      </c>
      <c r="P1980" t="s">
        <v>400</v>
      </c>
      <c r="Q1980" t="s">
        <v>108</v>
      </c>
      <c r="R1980">
        <v>1.12625407714445</v>
      </c>
      <c r="S1980" t="s">
        <v>109</v>
      </c>
      <c r="T1980" t="s">
        <v>124</v>
      </c>
      <c r="U1980">
        <v>1.0882273625129699</v>
      </c>
      <c r="V1980" t="s">
        <v>135</v>
      </c>
      <c r="W1980" t="s">
        <v>143</v>
      </c>
      <c r="X1980">
        <v>1.04323576308217</v>
      </c>
      <c r="Y1980" t="s">
        <v>149</v>
      </c>
      <c r="Z1980" t="s">
        <v>129</v>
      </c>
      <c r="AA1980">
        <v>1.03170504820927</v>
      </c>
      <c r="AB1980" t="s">
        <v>891</v>
      </c>
      <c r="AC1980">
        <v>842219</v>
      </c>
      <c r="AD1980">
        <v>1275794</v>
      </c>
      <c r="AE1980">
        <v>3153178</v>
      </c>
      <c r="AF1980" t="s">
        <v>118</v>
      </c>
      <c r="AH1980" s="41" t="s">
        <v>1889</v>
      </c>
      <c r="AI1980" t="s">
        <v>158</v>
      </c>
      <c r="AJ1980" t="s">
        <v>121</v>
      </c>
      <c r="AK1980" s="32">
        <v>43425</v>
      </c>
      <c r="AL1980" s="32">
        <v>43425</v>
      </c>
      <c r="AM1980">
        <v>21</v>
      </c>
      <c r="AN1980">
        <v>1</v>
      </c>
    </row>
    <row r="1981" spans="1:40" x14ac:dyDescent="0.3">
      <c r="A1981" s="32">
        <v>43404</v>
      </c>
      <c r="B1981">
        <v>86429</v>
      </c>
      <c r="C1981">
        <v>0.113</v>
      </c>
      <c r="D1981" t="s">
        <v>122</v>
      </c>
      <c r="E1981" t="s">
        <v>20</v>
      </c>
      <c r="F1981" t="s">
        <v>1371</v>
      </c>
      <c r="G1981">
        <v>0</v>
      </c>
      <c r="H1981">
        <v>1</v>
      </c>
      <c r="I1981">
        <v>0</v>
      </c>
      <c r="J1981">
        <v>0</v>
      </c>
      <c r="K1981" t="s">
        <v>106</v>
      </c>
      <c r="L1981">
        <v>1.5267733537727901</v>
      </c>
      <c r="M1981" t="s">
        <v>690</v>
      </c>
      <c r="N1981" t="s">
        <v>112</v>
      </c>
      <c r="O1981">
        <v>1.40124451126559</v>
      </c>
      <c r="P1981" t="s">
        <v>1583</v>
      </c>
      <c r="Q1981" t="s">
        <v>110</v>
      </c>
      <c r="R1981">
        <v>1.16315265867233</v>
      </c>
      <c r="S1981" t="s">
        <v>400</v>
      </c>
      <c r="T1981" t="s">
        <v>116</v>
      </c>
      <c r="U1981">
        <v>1.11590409523878</v>
      </c>
      <c r="V1981" t="s">
        <v>134</v>
      </c>
      <c r="W1981" t="s">
        <v>1076</v>
      </c>
      <c r="X1981">
        <v>1.0568107571335901</v>
      </c>
      <c r="Y1981" t="s">
        <v>1077</v>
      </c>
      <c r="Z1981" t="s">
        <v>143</v>
      </c>
      <c r="AA1981">
        <v>1.04323576308217</v>
      </c>
      <c r="AB1981" t="s">
        <v>149</v>
      </c>
      <c r="AC1981">
        <v>853805</v>
      </c>
      <c r="AD1981">
        <v>1296034</v>
      </c>
      <c r="AE1981">
        <v>8181711</v>
      </c>
      <c r="AF1981" t="s">
        <v>118</v>
      </c>
      <c r="AH1981" s="41" t="s">
        <v>1890</v>
      </c>
      <c r="AI1981" t="s">
        <v>120</v>
      </c>
      <c r="AJ1981" t="s">
        <v>121</v>
      </c>
      <c r="AK1981" s="32">
        <v>43455</v>
      </c>
      <c r="AL1981" s="32">
        <v>43455</v>
      </c>
      <c r="AM1981">
        <v>51</v>
      </c>
      <c r="AN1981">
        <v>1</v>
      </c>
    </row>
    <row r="1982" spans="1:40" x14ac:dyDescent="0.3">
      <c r="A1982" s="32">
        <v>43404</v>
      </c>
      <c r="B1982">
        <v>86429</v>
      </c>
      <c r="C1982">
        <v>0.113</v>
      </c>
      <c r="D1982" t="s">
        <v>122</v>
      </c>
      <c r="E1982" t="s">
        <v>20</v>
      </c>
      <c r="F1982" t="s">
        <v>1371</v>
      </c>
      <c r="G1982">
        <v>0</v>
      </c>
      <c r="H1982">
        <v>1</v>
      </c>
      <c r="I1982">
        <v>0</v>
      </c>
      <c r="J1982">
        <v>0</v>
      </c>
      <c r="K1982" t="s">
        <v>106</v>
      </c>
      <c r="L1982">
        <v>1.5267733537727901</v>
      </c>
      <c r="M1982" t="s">
        <v>690</v>
      </c>
      <c r="N1982" t="s">
        <v>112</v>
      </c>
      <c r="O1982">
        <v>1.40124451126559</v>
      </c>
      <c r="P1982" t="s">
        <v>1583</v>
      </c>
      <c r="Q1982" t="s">
        <v>110</v>
      </c>
      <c r="R1982">
        <v>1.16315265867233</v>
      </c>
      <c r="S1982" t="s">
        <v>400</v>
      </c>
      <c r="T1982" t="s">
        <v>116</v>
      </c>
      <c r="U1982">
        <v>1.11590409523878</v>
      </c>
      <c r="V1982" t="s">
        <v>134</v>
      </c>
      <c r="W1982" t="s">
        <v>1076</v>
      </c>
      <c r="X1982">
        <v>1.0568107571335901</v>
      </c>
      <c r="Y1982" t="s">
        <v>1077</v>
      </c>
      <c r="Z1982" t="s">
        <v>143</v>
      </c>
      <c r="AA1982">
        <v>1.04323576308217</v>
      </c>
      <c r="AB1982" t="s">
        <v>149</v>
      </c>
      <c r="AC1982">
        <v>852611</v>
      </c>
      <c r="AD1982">
        <v>1294273</v>
      </c>
      <c r="AE1982">
        <v>8181711</v>
      </c>
      <c r="AF1982" t="s">
        <v>198</v>
      </c>
      <c r="AH1982" s="41" t="s">
        <v>1891</v>
      </c>
      <c r="AI1982" t="s">
        <v>120</v>
      </c>
      <c r="AJ1982" t="s">
        <v>121</v>
      </c>
      <c r="AK1982" s="32">
        <v>43454</v>
      </c>
      <c r="AL1982" s="32">
        <v>43454</v>
      </c>
      <c r="AM1982">
        <v>50</v>
      </c>
      <c r="AN1982">
        <v>1</v>
      </c>
    </row>
    <row r="1983" spans="1:40" x14ac:dyDescent="0.3">
      <c r="A1983" s="32">
        <v>43404</v>
      </c>
      <c r="B1983">
        <v>86458</v>
      </c>
      <c r="C1983">
        <v>0.121</v>
      </c>
      <c r="D1983" t="s">
        <v>187</v>
      </c>
      <c r="E1983" t="s">
        <v>14</v>
      </c>
      <c r="F1983" t="s">
        <v>287</v>
      </c>
      <c r="G1983">
        <v>0</v>
      </c>
      <c r="H1983">
        <v>0</v>
      </c>
      <c r="I1983">
        <v>0</v>
      </c>
      <c r="J1983">
        <v>1</v>
      </c>
      <c r="K1983" t="s">
        <v>112</v>
      </c>
      <c r="L1983">
        <v>1.65451141466472</v>
      </c>
      <c r="M1983" t="s">
        <v>1583</v>
      </c>
      <c r="N1983" t="s">
        <v>106</v>
      </c>
      <c r="O1983">
        <v>1.5267733537727901</v>
      </c>
      <c r="P1983" t="s">
        <v>690</v>
      </c>
      <c r="Q1983" t="s">
        <v>110</v>
      </c>
      <c r="R1983">
        <v>1.16315265867233</v>
      </c>
      <c r="S1983" t="s">
        <v>400</v>
      </c>
      <c r="T1983" t="s">
        <v>116</v>
      </c>
      <c r="U1983">
        <v>1.11590409523878</v>
      </c>
      <c r="V1983" t="s">
        <v>134</v>
      </c>
      <c r="W1983" t="s">
        <v>1076</v>
      </c>
      <c r="X1983">
        <v>1.0568107571335901</v>
      </c>
      <c r="Y1983" t="s">
        <v>1077</v>
      </c>
      <c r="Z1983" t="s">
        <v>403</v>
      </c>
      <c r="AA1983">
        <v>0.97956923800433404</v>
      </c>
      <c r="AB1983" t="s">
        <v>404</v>
      </c>
      <c r="AC1983">
        <v>847263</v>
      </c>
      <c r="AD1983">
        <v>1283753</v>
      </c>
      <c r="AE1983">
        <v>1834175</v>
      </c>
      <c r="AF1983" t="s">
        <v>118</v>
      </c>
      <c r="AH1983" s="41" t="s">
        <v>1892</v>
      </c>
      <c r="AI1983" t="s">
        <v>120</v>
      </c>
      <c r="AJ1983" t="s">
        <v>121</v>
      </c>
      <c r="AK1983" s="32">
        <v>43439</v>
      </c>
      <c r="AL1983" s="32">
        <v>43439</v>
      </c>
      <c r="AM1983">
        <v>35</v>
      </c>
      <c r="AN1983">
        <v>1</v>
      </c>
    </row>
    <row r="1984" spans="1:40" ht="31.5" x14ac:dyDescent="0.3">
      <c r="A1984" s="32">
        <v>43404</v>
      </c>
      <c r="B1984">
        <v>86615</v>
      </c>
      <c r="C1984">
        <v>0.123</v>
      </c>
      <c r="D1984" t="s">
        <v>347</v>
      </c>
      <c r="E1984" t="s">
        <v>13</v>
      </c>
      <c r="F1984" t="s">
        <v>1207</v>
      </c>
      <c r="G1984">
        <v>0</v>
      </c>
      <c r="H1984">
        <v>0</v>
      </c>
      <c r="I1984">
        <v>0</v>
      </c>
      <c r="J1984">
        <v>1</v>
      </c>
      <c r="K1984" t="s">
        <v>403</v>
      </c>
      <c r="L1984">
        <v>1.8396365157777299</v>
      </c>
      <c r="M1984" t="s">
        <v>608</v>
      </c>
      <c r="N1984" t="s">
        <v>106</v>
      </c>
      <c r="O1984">
        <v>1.5267733537727901</v>
      </c>
      <c r="P1984" t="s">
        <v>690</v>
      </c>
      <c r="Q1984" t="s">
        <v>110</v>
      </c>
      <c r="R1984">
        <v>1.16315265867233</v>
      </c>
      <c r="S1984" t="s">
        <v>400</v>
      </c>
      <c r="T1984" t="s">
        <v>1076</v>
      </c>
      <c r="U1984">
        <v>1.0568107571335901</v>
      </c>
      <c r="V1984" t="s">
        <v>1077</v>
      </c>
      <c r="W1984" t="s">
        <v>1073</v>
      </c>
      <c r="X1984">
        <v>1.0245044383941999</v>
      </c>
      <c r="Y1984" t="s">
        <v>1074</v>
      </c>
      <c r="Z1984" t="s">
        <v>143</v>
      </c>
      <c r="AA1984">
        <v>1.00319740091302</v>
      </c>
      <c r="AB1984" t="s">
        <v>144</v>
      </c>
      <c r="AC1984">
        <v>848957</v>
      </c>
      <c r="AD1984">
        <v>1286903</v>
      </c>
      <c r="AE1984">
        <v>3188984</v>
      </c>
      <c r="AF1984" t="s">
        <v>118</v>
      </c>
      <c r="AH1984" s="41" t="s">
        <v>1893</v>
      </c>
      <c r="AI1984" t="s">
        <v>151</v>
      </c>
      <c r="AJ1984" t="s">
        <v>121</v>
      </c>
      <c r="AK1984" s="32">
        <v>43444</v>
      </c>
      <c r="AL1984" s="32">
        <v>43444</v>
      </c>
      <c r="AM1984">
        <v>40</v>
      </c>
      <c r="AN1984">
        <v>1</v>
      </c>
    </row>
    <row r="1985" spans="1:40" x14ac:dyDescent="0.3">
      <c r="A1985" s="32">
        <v>43404</v>
      </c>
      <c r="B1985">
        <v>87084</v>
      </c>
      <c r="C1985">
        <v>0.13900000000000001</v>
      </c>
      <c r="D1985" t="s">
        <v>468</v>
      </c>
      <c r="E1985" t="s">
        <v>19</v>
      </c>
      <c r="F1985" t="s">
        <v>1458</v>
      </c>
      <c r="G1985">
        <v>0</v>
      </c>
      <c r="H1985">
        <v>1</v>
      </c>
      <c r="I1985">
        <v>0</v>
      </c>
      <c r="J1985">
        <v>0</v>
      </c>
      <c r="K1985" t="s">
        <v>403</v>
      </c>
      <c r="L1985">
        <v>1.8396365157777299</v>
      </c>
      <c r="M1985" t="s">
        <v>608</v>
      </c>
      <c r="N1985" t="s">
        <v>106</v>
      </c>
      <c r="O1985">
        <v>1.5267733537727901</v>
      </c>
      <c r="P1985" t="s">
        <v>690</v>
      </c>
      <c r="Q1985" t="s">
        <v>110</v>
      </c>
      <c r="R1985">
        <v>1.16315265867233</v>
      </c>
      <c r="S1985" t="s">
        <v>400</v>
      </c>
      <c r="T1985" t="s">
        <v>1076</v>
      </c>
      <c r="U1985">
        <v>1.0568107571335901</v>
      </c>
      <c r="V1985" t="s">
        <v>1077</v>
      </c>
      <c r="W1985" t="s">
        <v>143</v>
      </c>
      <c r="X1985">
        <v>1.04323576308217</v>
      </c>
      <c r="Y1985" t="s">
        <v>149</v>
      </c>
      <c r="Z1985" t="s">
        <v>108</v>
      </c>
      <c r="AA1985">
        <v>0.99686932277824802</v>
      </c>
      <c r="AB1985" t="s">
        <v>174</v>
      </c>
      <c r="AN1985">
        <v>588</v>
      </c>
    </row>
    <row r="1986" spans="1:40" x14ac:dyDescent="0.3">
      <c r="A1986" s="32">
        <v>43404</v>
      </c>
      <c r="B1986">
        <v>87449</v>
      </c>
      <c r="C1986">
        <v>0.157</v>
      </c>
      <c r="D1986" t="s">
        <v>1163</v>
      </c>
      <c r="E1986" t="s">
        <v>24</v>
      </c>
      <c r="F1986" t="s">
        <v>1396</v>
      </c>
      <c r="G1986">
        <v>0</v>
      </c>
      <c r="H1986">
        <v>1</v>
      </c>
      <c r="I1986">
        <v>0</v>
      </c>
      <c r="J1986">
        <v>0</v>
      </c>
      <c r="K1986" t="s">
        <v>129</v>
      </c>
      <c r="L1986">
        <v>1.6363594622045099</v>
      </c>
      <c r="M1986" t="s">
        <v>708</v>
      </c>
      <c r="N1986" t="s">
        <v>106</v>
      </c>
      <c r="O1986">
        <v>1.5267733537727901</v>
      </c>
      <c r="P1986" t="s">
        <v>690</v>
      </c>
      <c r="Q1986" t="s">
        <v>110</v>
      </c>
      <c r="R1986">
        <v>1.16315265867233</v>
      </c>
      <c r="S1986" t="s">
        <v>400</v>
      </c>
      <c r="T1986" t="s">
        <v>116</v>
      </c>
      <c r="U1986">
        <v>1.11590409523878</v>
      </c>
      <c r="V1986" t="s">
        <v>134</v>
      </c>
      <c r="W1986" t="s">
        <v>1076</v>
      </c>
      <c r="X1986">
        <v>1.0568107571335901</v>
      </c>
      <c r="Y1986" t="s">
        <v>1077</v>
      </c>
      <c r="Z1986" t="s">
        <v>143</v>
      </c>
      <c r="AA1986">
        <v>1.00319740091302</v>
      </c>
      <c r="AB1986" t="s">
        <v>144</v>
      </c>
      <c r="AN1986">
        <v>732</v>
      </c>
    </row>
    <row r="1987" spans="1:40" x14ac:dyDescent="0.3">
      <c r="A1987" s="32">
        <v>43404</v>
      </c>
      <c r="B1987">
        <v>87788</v>
      </c>
      <c r="C1987">
        <v>0.115</v>
      </c>
      <c r="D1987" t="s">
        <v>241</v>
      </c>
      <c r="E1987" t="s">
        <v>21</v>
      </c>
      <c r="F1987" t="s">
        <v>365</v>
      </c>
      <c r="G1987">
        <v>0</v>
      </c>
      <c r="H1987">
        <v>1</v>
      </c>
      <c r="I1987">
        <v>0</v>
      </c>
      <c r="J1987">
        <v>0</v>
      </c>
      <c r="K1987" t="s">
        <v>403</v>
      </c>
      <c r="L1987">
        <v>1.8396365157777299</v>
      </c>
      <c r="M1987" t="s">
        <v>608</v>
      </c>
      <c r="N1987" t="s">
        <v>112</v>
      </c>
      <c r="O1987">
        <v>1.53667471390958</v>
      </c>
      <c r="P1987" t="s">
        <v>1583</v>
      </c>
      <c r="Q1987" t="s">
        <v>110</v>
      </c>
      <c r="R1987">
        <v>1.16315265867233</v>
      </c>
      <c r="S1987" t="s">
        <v>400</v>
      </c>
      <c r="T1987" t="s">
        <v>116</v>
      </c>
      <c r="U1987">
        <v>1.11590409523878</v>
      </c>
      <c r="V1987" t="s">
        <v>134</v>
      </c>
      <c r="W1987" t="s">
        <v>1073</v>
      </c>
      <c r="X1987">
        <v>1.0245044383941999</v>
      </c>
      <c r="Y1987" t="s">
        <v>1074</v>
      </c>
      <c r="Z1987" t="s">
        <v>106</v>
      </c>
      <c r="AA1987">
        <v>0.99049321666697698</v>
      </c>
      <c r="AB1987" t="s">
        <v>692</v>
      </c>
      <c r="AN1987">
        <v>626</v>
      </c>
    </row>
    <row r="1988" spans="1:40" x14ac:dyDescent="0.3">
      <c r="A1988" s="32">
        <v>43404</v>
      </c>
      <c r="B1988">
        <v>88355</v>
      </c>
      <c r="C1988">
        <v>0.14299999999999999</v>
      </c>
      <c r="D1988" t="s">
        <v>270</v>
      </c>
      <c r="E1988" t="s">
        <v>18</v>
      </c>
      <c r="F1988" t="s">
        <v>1421</v>
      </c>
      <c r="G1988">
        <v>0</v>
      </c>
      <c r="H1988">
        <v>1</v>
      </c>
      <c r="I1988">
        <v>0</v>
      </c>
      <c r="J1988">
        <v>0</v>
      </c>
      <c r="K1988" t="s">
        <v>106</v>
      </c>
      <c r="L1988">
        <v>2.79676223616134</v>
      </c>
      <c r="M1988" t="s">
        <v>702</v>
      </c>
      <c r="N1988" t="s">
        <v>112</v>
      </c>
      <c r="O1988">
        <v>1.41651369985172</v>
      </c>
      <c r="P1988" t="s">
        <v>1583</v>
      </c>
      <c r="Q1988" t="s">
        <v>1073</v>
      </c>
      <c r="R1988">
        <v>1.0245044383941999</v>
      </c>
      <c r="S1988" t="s">
        <v>1074</v>
      </c>
      <c r="T1988" t="s">
        <v>143</v>
      </c>
      <c r="U1988">
        <v>1.00319740091302</v>
      </c>
      <c r="V1988" t="s">
        <v>144</v>
      </c>
      <c r="W1988" t="s">
        <v>403</v>
      </c>
      <c r="X1988">
        <v>0.97956923800433404</v>
      </c>
      <c r="Y1988" t="s">
        <v>404</v>
      </c>
      <c r="Z1988" t="s">
        <v>1076</v>
      </c>
      <c r="AA1988">
        <v>0.96773565000357498</v>
      </c>
      <c r="AB1988" t="s">
        <v>1092</v>
      </c>
      <c r="AC1988">
        <v>846068</v>
      </c>
      <c r="AD1988">
        <v>1281576</v>
      </c>
      <c r="AE1988">
        <v>1011725</v>
      </c>
      <c r="AF1988" t="s">
        <v>118</v>
      </c>
      <c r="AH1988" s="41" t="s">
        <v>1894</v>
      </c>
      <c r="AI1988" t="s">
        <v>120</v>
      </c>
      <c r="AJ1988" t="s">
        <v>121</v>
      </c>
      <c r="AK1988" s="32">
        <v>43434</v>
      </c>
      <c r="AL1988" s="32">
        <v>43434</v>
      </c>
      <c r="AM1988">
        <v>30</v>
      </c>
      <c r="AN1988">
        <v>1</v>
      </c>
    </row>
    <row r="1989" spans="1:40" x14ac:dyDescent="0.3">
      <c r="A1989" s="32">
        <v>43404</v>
      </c>
      <c r="B1989">
        <v>89544</v>
      </c>
      <c r="C1989">
        <v>0.114</v>
      </c>
      <c r="D1989" t="s">
        <v>552</v>
      </c>
      <c r="E1989" t="s">
        <v>26</v>
      </c>
      <c r="F1989" t="s">
        <v>1895</v>
      </c>
      <c r="G1989">
        <v>0</v>
      </c>
      <c r="H1989">
        <v>1</v>
      </c>
      <c r="I1989">
        <v>0</v>
      </c>
      <c r="J1989">
        <v>0</v>
      </c>
      <c r="K1989" t="s">
        <v>129</v>
      </c>
      <c r="L1989">
        <v>1.6363594622045099</v>
      </c>
      <c r="M1989" t="s">
        <v>708</v>
      </c>
      <c r="N1989" t="s">
        <v>106</v>
      </c>
      <c r="O1989">
        <v>1.5267733537727901</v>
      </c>
      <c r="P1989" t="s">
        <v>690</v>
      </c>
      <c r="Q1989" t="s">
        <v>110</v>
      </c>
      <c r="R1989">
        <v>1.16315265867233</v>
      </c>
      <c r="S1989" t="s">
        <v>400</v>
      </c>
      <c r="T1989" t="s">
        <v>143</v>
      </c>
      <c r="U1989">
        <v>1.00319740091302</v>
      </c>
      <c r="V1989" t="s">
        <v>144</v>
      </c>
      <c r="W1989" t="s">
        <v>108</v>
      </c>
      <c r="X1989">
        <v>0.99686932277824802</v>
      </c>
      <c r="Y1989" t="s">
        <v>174</v>
      </c>
      <c r="Z1989" t="s">
        <v>403</v>
      </c>
      <c r="AA1989">
        <v>0.97956923800433404</v>
      </c>
      <c r="AB1989" t="s">
        <v>404</v>
      </c>
      <c r="AN1989">
        <v>19</v>
      </c>
    </row>
    <row r="1990" spans="1:40" x14ac:dyDescent="0.3">
      <c r="A1990" s="32">
        <v>43404</v>
      </c>
      <c r="B1990">
        <v>90604</v>
      </c>
      <c r="C1990">
        <v>0.18099999999999999</v>
      </c>
      <c r="D1990" t="s">
        <v>187</v>
      </c>
      <c r="E1990" t="s">
        <v>18</v>
      </c>
      <c r="F1990" t="s">
        <v>1168</v>
      </c>
      <c r="G1990">
        <v>0</v>
      </c>
      <c r="H1990">
        <v>1</v>
      </c>
      <c r="I1990">
        <v>0</v>
      </c>
      <c r="J1990">
        <v>0</v>
      </c>
      <c r="K1990" t="s">
        <v>403</v>
      </c>
      <c r="L1990">
        <v>1.8396365157777299</v>
      </c>
      <c r="M1990" t="s">
        <v>608</v>
      </c>
      <c r="N1990" t="s">
        <v>106</v>
      </c>
      <c r="O1990">
        <v>1.5267733537727901</v>
      </c>
      <c r="P1990" t="s">
        <v>690</v>
      </c>
      <c r="Q1990" t="s">
        <v>110</v>
      </c>
      <c r="R1990">
        <v>1.16315265867233</v>
      </c>
      <c r="S1990" t="s">
        <v>400</v>
      </c>
      <c r="T1990" t="s">
        <v>1076</v>
      </c>
      <c r="U1990">
        <v>1.0568107571335901</v>
      </c>
      <c r="V1990" t="s">
        <v>1077</v>
      </c>
      <c r="W1990" t="s">
        <v>143</v>
      </c>
      <c r="X1990">
        <v>1.04323576308217</v>
      </c>
      <c r="Y1990" t="s">
        <v>149</v>
      </c>
      <c r="Z1990" t="s">
        <v>1073</v>
      </c>
      <c r="AA1990">
        <v>1.0245044383941999</v>
      </c>
      <c r="AB1990" t="s">
        <v>1074</v>
      </c>
      <c r="AC1990">
        <v>848457</v>
      </c>
      <c r="AD1990">
        <v>1285889</v>
      </c>
      <c r="AE1990">
        <v>9749599</v>
      </c>
      <c r="AF1990" t="s">
        <v>118</v>
      </c>
      <c r="AH1990" s="41" t="s">
        <v>1896</v>
      </c>
      <c r="AI1990" t="s">
        <v>120</v>
      </c>
      <c r="AJ1990" t="s">
        <v>121</v>
      </c>
      <c r="AK1990" s="32">
        <v>43441</v>
      </c>
      <c r="AL1990" s="32">
        <v>43441</v>
      </c>
      <c r="AM1990">
        <v>37</v>
      </c>
      <c r="AN1990">
        <v>1</v>
      </c>
    </row>
    <row r="1991" spans="1:40" x14ac:dyDescent="0.3">
      <c r="A1991" s="32">
        <v>43404</v>
      </c>
      <c r="B1991">
        <v>90847</v>
      </c>
      <c r="C1991">
        <v>0.13300000000000001</v>
      </c>
      <c r="D1991" t="s">
        <v>248</v>
      </c>
      <c r="E1991" t="s">
        <v>20</v>
      </c>
      <c r="F1991" t="s">
        <v>1184</v>
      </c>
      <c r="G1991">
        <v>0</v>
      </c>
      <c r="H1991">
        <v>1</v>
      </c>
      <c r="I1991">
        <v>0</v>
      </c>
      <c r="J1991">
        <v>0</v>
      </c>
      <c r="K1991" t="s">
        <v>403</v>
      </c>
      <c r="L1991">
        <v>1.8396365157777299</v>
      </c>
      <c r="M1991" t="s">
        <v>608</v>
      </c>
      <c r="N1991" t="s">
        <v>106</v>
      </c>
      <c r="O1991">
        <v>1.5267733537727901</v>
      </c>
      <c r="P1991" t="s">
        <v>690</v>
      </c>
      <c r="Q1991" t="s">
        <v>110</v>
      </c>
      <c r="R1991">
        <v>1.16315265867233</v>
      </c>
      <c r="S1991" t="s">
        <v>400</v>
      </c>
      <c r="T1991" t="s">
        <v>1076</v>
      </c>
      <c r="U1991">
        <v>1.0568107571335901</v>
      </c>
      <c r="V1991" t="s">
        <v>1077</v>
      </c>
      <c r="W1991" t="s">
        <v>143</v>
      </c>
      <c r="X1991">
        <v>1.04323576308217</v>
      </c>
      <c r="Y1991" t="s">
        <v>149</v>
      </c>
      <c r="Z1991" t="s">
        <v>112</v>
      </c>
      <c r="AA1991">
        <v>0.99264605913871795</v>
      </c>
      <c r="AB1991" t="s">
        <v>1584</v>
      </c>
      <c r="AN1991">
        <v>4</v>
      </c>
    </row>
    <row r="1992" spans="1:40" x14ac:dyDescent="0.3">
      <c r="A1992" s="32">
        <v>43404</v>
      </c>
      <c r="B1992">
        <v>91496</v>
      </c>
      <c r="C1992">
        <v>0.13900000000000001</v>
      </c>
      <c r="D1992" t="s">
        <v>239</v>
      </c>
      <c r="E1992" t="s">
        <v>33</v>
      </c>
      <c r="F1992" t="s">
        <v>1897</v>
      </c>
      <c r="G1992">
        <v>0</v>
      </c>
      <c r="H1992">
        <v>1</v>
      </c>
      <c r="I1992">
        <v>0</v>
      </c>
      <c r="J1992">
        <v>0</v>
      </c>
      <c r="K1992" t="s">
        <v>403</v>
      </c>
      <c r="L1992">
        <v>1.8396365157777299</v>
      </c>
      <c r="M1992" t="s">
        <v>608</v>
      </c>
      <c r="N1992" t="s">
        <v>106</v>
      </c>
      <c r="O1992">
        <v>1.5267733537727901</v>
      </c>
      <c r="P1992" t="s">
        <v>690</v>
      </c>
      <c r="Q1992" t="s">
        <v>110</v>
      </c>
      <c r="R1992">
        <v>1.16315265867233</v>
      </c>
      <c r="S1992" t="s">
        <v>400</v>
      </c>
      <c r="T1992" t="s">
        <v>116</v>
      </c>
      <c r="U1992">
        <v>1.11590409523878</v>
      </c>
      <c r="V1992" t="s">
        <v>134</v>
      </c>
      <c r="W1992" t="s">
        <v>124</v>
      </c>
      <c r="X1992">
        <v>1.0882273625129699</v>
      </c>
      <c r="Y1992" t="s">
        <v>135</v>
      </c>
      <c r="Z1992" t="s">
        <v>1076</v>
      </c>
      <c r="AA1992">
        <v>1.0568107571335901</v>
      </c>
      <c r="AB1992" t="s">
        <v>1077</v>
      </c>
      <c r="AN1992">
        <v>25</v>
      </c>
    </row>
    <row r="1993" spans="1:40" x14ac:dyDescent="0.3">
      <c r="A1993" s="32">
        <v>43404</v>
      </c>
      <c r="B1993">
        <v>91706</v>
      </c>
      <c r="C1993">
        <v>0.11899999999999999</v>
      </c>
      <c r="D1993" t="s">
        <v>468</v>
      </c>
      <c r="E1993" t="s">
        <v>19</v>
      </c>
      <c r="F1993" t="s">
        <v>1318</v>
      </c>
      <c r="G1993">
        <v>0</v>
      </c>
      <c r="H1993">
        <v>1</v>
      </c>
      <c r="I1993">
        <v>0</v>
      </c>
      <c r="J1993">
        <v>0</v>
      </c>
      <c r="K1993" t="s">
        <v>129</v>
      </c>
      <c r="L1993">
        <v>1.6363594622045099</v>
      </c>
      <c r="M1993" t="s">
        <v>708</v>
      </c>
      <c r="N1993" t="s">
        <v>106</v>
      </c>
      <c r="O1993">
        <v>1.5267733537727901</v>
      </c>
      <c r="P1993" t="s">
        <v>690</v>
      </c>
      <c r="Q1993" t="s">
        <v>110</v>
      </c>
      <c r="R1993">
        <v>1.16315265867233</v>
      </c>
      <c r="S1993" t="s">
        <v>400</v>
      </c>
      <c r="T1993" t="s">
        <v>1076</v>
      </c>
      <c r="U1993">
        <v>1.0568107571335901</v>
      </c>
      <c r="V1993" t="s">
        <v>1077</v>
      </c>
      <c r="W1993" t="s">
        <v>143</v>
      </c>
      <c r="X1993">
        <v>1.04323576308217</v>
      </c>
      <c r="Y1993" t="s">
        <v>149</v>
      </c>
      <c r="Z1993" t="s">
        <v>112</v>
      </c>
      <c r="AA1993">
        <v>0.99373936777646399</v>
      </c>
      <c r="AB1993" t="s">
        <v>1584</v>
      </c>
      <c r="AC1993">
        <v>844426</v>
      </c>
      <c r="AD1993">
        <v>1278911</v>
      </c>
      <c r="AE1993">
        <v>2816973</v>
      </c>
      <c r="AF1993" t="s">
        <v>118</v>
      </c>
      <c r="AH1993" s="41" t="s">
        <v>1898</v>
      </c>
      <c r="AI1993" t="s">
        <v>120</v>
      </c>
      <c r="AJ1993" t="s">
        <v>121</v>
      </c>
      <c r="AK1993" s="32">
        <v>43431</v>
      </c>
      <c r="AL1993" s="32">
        <v>43431</v>
      </c>
      <c r="AM1993">
        <v>27</v>
      </c>
      <c r="AN1993">
        <v>1</v>
      </c>
    </row>
    <row r="1994" spans="1:40" x14ac:dyDescent="0.3">
      <c r="A1994" s="32">
        <v>43404</v>
      </c>
      <c r="B1994">
        <v>91912</v>
      </c>
      <c r="C1994">
        <v>0.123</v>
      </c>
      <c r="D1994" t="s">
        <v>173</v>
      </c>
      <c r="E1994" t="s">
        <v>14</v>
      </c>
      <c r="F1994" t="s">
        <v>1079</v>
      </c>
      <c r="G1994">
        <v>0</v>
      </c>
      <c r="H1994">
        <v>1</v>
      </c>
      <c r="I1994">
        <v>0</v>
      </c>
      <c r="J1994">
        <v>0</v>
      </c>
      <c r="K1994" t="s">
        <v>106</v>
      </c>
      <c r="L1994">
        <v>1.5267733537727901</v>
      </c>
      <c r="M1994" t="s">
        <v>690</v>
      </c>
      <c r="N1994" t="s">
        <v>110</v>
      </c>
      <c r="O1994">
        <v>1.16315265867233</v>
      </c>
      <c r="P1994" t="s">
        <v>400</v>
      </c>
      <c r="Q1994" t="s">
        <v>108</v>
      </c>
      <c r="R1994">
        <v>1.12625407714445</v>
      </c>
      <c r="S1994" t="s">
        <v>109</v>
      </c>
      <c r="T1994" t="s">
        <v>116</v>
      </c>
      <c r="U1994">
        <v>1.11590409523878</v>
      </c>
      <c r="V1994" t="s">
        <v>134</v>
      </c>
      <c r="W1994" t="s">
        <v>1076</v>
      </c>
      <c r="X1994">
        <v>1.0568107571335901</v>
      </c>
      <c r="Y1994" t="s">
        <v>1077</v>
      </c>
      <c r="Z1994" t="s">
        <v>143</v>
      </c>
      <c r="AA1994">
        <v>1.04323576308217</v>
      </c>
      <c r="AB1994" t="s">
        <v>149</v>
      </c>
      <c r="AN1994">
        <v>815</v>
      </c>
    </row>
    <row r="1995" spans="1:40" x14ac:dyDescent="0.3">
      <c r="A1995" s="32">
        <v>43404</v>
      </c>
      <c r="B1995">
        <v>91945</v>
      </c>
      <c r="C1995">
        <v>0.14899999999999999</v>
      </c>
      <c r="D1995" t="s">
        <v>201</v>
      </c>
      <c r="E1995" t="s">
        <v>16</v>
      </c>
      <c r="F1995" t="s">
        <v>1309</v>
      </c>
      <c r="G1995">
        <v>0</v>
      </c>
      <c r="H1995">
        <v>0</v>
      </c>
      <c r="I1995">
        <v>0</v>
      </c>
      <c r="J1995">
        <v>1</v>
      </c>
      <c r="K1995" t="s">
        <v>403</v>
      </c>
      <c r="L1995">
        <v>1.8396365157777299</v>
      </c>
      <c r="M1995" t="s">
        <v>608</v>
      </c>
      <c r="N1995" t="s">
        <v>108</v>
      </c>
      <c r="O1995">
        <v>1.40136162698032</v>
      </c>
      <c r="P1995" t="s">
        <v>212</v>
      </c>
      <c r="Q1995" t="s">
        <v>110</v>
      </c>
      <c r="R1995">
        <v>1.16315265867233</v>
      </c>
      <c r="S1995" t="s">
        <v>400</v>
      </c>
      <c r="T1995" t="s">
        <v>116</v>
      </c>
      <c r="U1995">
        <v>1.11590409523878</v>
      </c>
      <c r="V1995" t="s">
        <v>134</v>
      </c>
      <c r="W1995" t="s">
        <v>1076</v>
      </c>
      <c r="X1995">
        <v>1.0568107571335901</v>
      </c>
      <c r="Y1995" t="s">
        <v>1077</v>
      </c>
      <c r="Z1995" t="s">
        <v>143</v>
      </c>
      <c r="AA1995">
        <v>1.04323576308217</v>
      </c>
      <c r="AB1995" t="s">
        <v>149</v>
      </c>
      <c r="AC1995">
        <v>853272</v>
      </c>
      <c r="AD1995">
        <v>1295299</v>
      </c>
      <c r="AE1995">
        <v>1014760</v>
      </c>
      <c r="AF1995" t="s">
        <v>118</v>
      </c>
      <c r="AH1995" s="41" t="s">
        <v>1899</v>
      </c>
      <c r="AI1995" t="s">
        <v>120</v>
      </c>
      <c r="AJ1995" t="s">
        <v>121</v>
      </c>
      <c r="AK1995" s="32">
        <v>43455</v>
      </c>
      <c r="AL1995" s="32">
        <v>43455</v>
      </c>
      <c r="AM1995">
        <v>51</v>
      </c>
      <c r="AN1995">
        <v>1</v>
      </c>
    </row>
    <row r="1996" spans="1:40" ht="31.5" x14ac:dyDescent="0.3">
      <c r="A1996" s="32">
        <v>43404</v>
      </c>
      <c r="B1996">
        <v>91961</v>
      </c>
      <c r="C1996">
        <v>0.16400000000000001</v>
      </c>
      <c r="D1996" t="s">
        <v>423</v>
      </c>
      <c r="E1996" t="s">
        <v>18</v>
      </c>
      <c r="F1996" t="s">
        <v>1202</v>
      </c>
      <c r="G1996">
        <v>0</v>
      </c>
      <c r="H1996">
        <v>1</v>
      </c>
      <c r="I1996">
        <v>0</v>
      </c>
      <c r="J1996">
        <v>0</v>
      </c>
      <c r="K1996" t="s">
        <v>403</v>
      </c>
      <c r="L1996">
        <v>1.8396365157777299</v>
      </c>
      <c r="M1996" t="s">
        <v>608</v>
      </c>
      <c r="N1996" t="s">
        <v>106</v>
      </c>
      <c r="O1996">
        <v>1.5267733537727901</v>
      </c>
      <c r="P1996" t="s">
        <v>690</v>
      </c>
      <c r="Q1996" t="s">
        <v>112</v>
      </c>
      <c r="R1996">
        <v>1.4126918873860299</v>
      </c>
      <c r="S1996" t="s">
        <v>1583</v>
      </c>
      <c r="T1996" t="s">
        <v>110</v>
      </c>
      <c r="U1996">
        <v>1.16315265867233</v>
      </c>
      <c r="V1996" t="s">
        <v>400</v>
      </c>
      <c r="W1996" t="s">
        <v>116</v>
      </c>
      <c r="X1996">
        <v>1.11590409523878</v>
      </c>
      <c r="Y1996" t="s">
        <v>134</v>
      </c>
      <c r="Z1996" t="s">
        <v>143</v>
      </c>
      <c r="AA1996">
        <v>1.04323576308217</v>
      </c>
      <c r="AB1996" t="s">
        <v>149</v>
      </c>
      <c r="AC1996">
        <v>846142</v>
      </c>
      <c r="AD1996">
        <v>1281652</v>
      </c>
      <c r="AE1996">
        <v>7479587</v>
      </c>
      <c r="AF1996" t="s">
        <v>118</v>
      </c>
      <c r="AH1996" s="41" t="s">
        <v>1900</v>
      </c>
      <c r="AI1996" t="s">
        <v>158</v>
      </c>
      <c r="AJ1996" t="s">
        <v>121</v>
      </c>
      <c r="AK1996" s="32">
        <v>43434</v>
      </c>
      <c r="AL1996" s="32">
        <v>43434</v>
      </c>
      <c r="AM1996">
        <v>30</v>
      </c>
      <c r="AN1996">
        <v>1</v>
      </c>
    </row>
    <row r="1997" spans="1:40" ht="31.5" x14ac:dyDescent="0.3">
      <c r="A1997" s="32">
        <v>43404</v>
      </c>
      <c r="B1997">
        <v>92007</v>
      </c>
      <c r="C1997">
        <v>0.12</v>
      </c>
      <c r="D1997" t="s">
        <v>127</v>
      </c>
      <c r="E1997" t="s">
        <v>20</v>
      </c>
      <c r="F1997" t="s">
        <v>1247</v>
      </c>
      <c r="G1997">
        <v>0</v>
      </c>
      <c r="H1997">
        <v>1</v>
      </c>
      <c r="I1997">
        <v>0</v>
      </c>
      <c r="J1997">
        <v>0</v>
      </c>
      <c r="K1997" t="s">
        <v>106</v>
      </c>
      <c r="L1997">
        <v>1.5267733537727901</v>
      </c>
      <c r="M1997" t="s">
        <v>690</v>
      </c>
      <c r="N1997" t="s">
        <v>108</v>
      </c>
      <c r="O1997">
        <v>1.40136162698032</v>
      </c>
      <c r="P1997" t="s">
        <v>212</v>
      </c>
      <c r="Q1997" t="s">
        <v>110</v>
      </c>
      <c r="R1997">
        <v>1.16315265867233</v>
      </c>
      <c r="S1997" t="s">
        <v>400</v>
      </c>
      <c r="T1997" t="s">
        <v>116</v>
      </c>
      <c r="U1997">
        <v>1.11590409523878</v>
      </c>
      <c r="V1997" t="s">
        <v>134</v>
      </c>
      <c r="W1997" t="s">
        <v>143</v>
      </c>
      <c r="X1997">
        <v>1.04323576308217</v>
      </c>
      <c r="Y1997" t="s">
        <v>149</v>
      </c>
      <c r="Z1997" t="s">
        <v>1073</v>
      </c>
      <c r="AA1997">
        <v>1.0245044383941999</v>
      </c>
      <c r="AB1997" t="s">
        <v>1074</v>
      </c>
      <c r="AC1997">
        <v>848176</v>
      </c>
      <c r="AD1997">
        <v>1285330</v>
      </c>
      <c r="AE1997">
        <v>9751058</v>
      </c>
      <c r="AF1997" t="s">
        <v>118</v>
      </c>
      <c r="AH1997" s="41" t="s">
        <v>1901</v>
      </c>
      <c r="AI1997" t="s">
        <v>120</v>
      </c>
      <c r="AJ1997" t="s">
        <v>121</v>
      </c>
      <c r="AK1997" s="32">
        <v>43440</v>
      </c>
      <c r="AL1997" s="32">
        <v>43440</v>
      </c>
      <c r="AM1997">
        <v>36</v>
      </c>
      <c r="AN1997">
        <v>1</v>
      </c>
    </row>
    <row r="1998" spans="1:40" x14ac:dyDescent="0.3">
      <c r="A1998" s="32">
        <v>43404</v>
      </c>
      <c r="B1998">
        <v>92387</v>
      </c>
      <c r="C1998">
        <v>0.11700000000000001</v>
      </c>
      <c r="D1998" t="s">
        <v>552</v>
      </c>
      <c r="E1998" t="s">
        <v>20</v>
      </c>
      <c r="F1998" t="s">
        <v>1315</v>
      </c>
      <c r="G1998">
        <v>0</v>
      </c>
      <c r="H1998">
        <v>1</v>
      </c>
      <c r="I1998">
        <v>0</v>
      </c>
      <c r="J1998">
        <v>0</v>
      </c>
      <c r="K1998" t="s">
        <v>403</v>
      </c>
      <c r="L1998">
        <v>1.8396365157777299</v>
      </c>
      <c r="M1998" t="s">
        <v>608</v>
      </c>
      <c r="N1998" t="s">
        <v>106</v>
      </c>
      <c r="O1998">
        <v>1.5267733537727901</v>
      </c>
      <c r="P1998" t="s">
        <v>690</v>
      </c>
      <c r="Q1998" t="s">
        <v>110</v>
      </c>
      <c r="R1998">
        <v>1.16315265867233</v>
      </c>
      <c r="S1998" t="s">
        <v>400</v>
      </c>
      <c r="T1998" t="s">
        <v>143</v>
      </c>
      <c r="U1998">
        <v>1.00319740091302</v>
      </c>
      <c r="V1998" t="s">
        <v>144</v>
      </c>
      <c r="W1998" t="s">
        <v>108</v>
      </c>
      <c r="X1998">
        <v>0.99686932277824802</v>
      </c>
      <c r="Y1998" t="s">
        <v>174</v>
      </c>
      <c r="Z1998" t="s">
        <v>112</v>
      </c>
      <c r="AA1998">
        <v>0.99373936777646399</v>
      </c>
      <c r="AB1998" t="s">
        <v>1584</v>
      </c>
      <c r="AN1998">
        <v>557</v>
      </c>
    </row>
    <row r="1999" spans="1:40" x14ac:dyDescent="0.3">
      <c r="A1999" s="32">
        <v>43404</v>
      </c>
      <c r="B1999">
        <v>92712</v>
      </c>
      <c r="C1999">
        <v>0.112</v>
      </c>
      <c r="D1999" t="s">
        <v>277</v>
      </c>
      <c r="E1999" t="s">
        <v>30</v>
      </c>
      <c r="F1999" t="s">
        <v>325</v>
      </c>
      <c r="G1999">
        <v>0</v>
      </c>
      <c r="H1999">
        <v>1</v>
      </c>
      <c r="I1999">
        <v>0</v>
      </c>
      <c r="J1999">
        <v>0</v>
      </c>
      <c r="K1999" t="s">
        <v>106</v>
      </c>
      <c r="L1999">
        <v>1.5267733537727901</v>
      </c>
      <c r="M1999" t="s">
        <v>690</v>
      </c>
      <c r="N1999" t="s">
        <v>108</v>
      </c>
      <c r="O1999">
        <v>1.40136162698032</v>
      </c>
      <c r="P1999" t="s">
        <v>212</v>
      </c>
      <c r="Q1999" t="s">
        <v>110</v>
      </c>
      <c r="R1999">
        <v>1.16315265867233</v>
      </c>
      <c r="S1999" t="s">
        <v>400</v>
      </c>
      <c r="T1999" t="s">
        <v>1076</v>
      </c>
      <c r="U1999">
        <v>1.0568107571335901</v>
      </c>
      <c r="V1999" t="s">
        <v>1077</v>
      </c>
      <c r="W1999" t="s">
        <v>143</v>
      </c>
      <c r="X1999">
        <v>1.04323576308217</v>
      </c>
      <c r="Y1999" t="s">
        <v>149</v>
      </c>
      <c r="Z1999" t="s">
        <v>1073</v>
      </c>
      <c r="AA1999">
        <v>1.0245044383941999</v>
      </c>
      <c r="AB1999" t="s">
        <v>1074</v>
      </c>
      <c r="AN1999">
        <v>663</v>
      </c>
    </row>
    <row r="2000" spans="1:40" x14ac:dyDescent="0.3">
      <c r="A2000" s="32">
        <v>43404</v>
      </c>
      <c r="B2000">
        <v>93070</v>
      </c>
      <c r="C2000">
        <v>0.114</v>
      </c>
      <c r="D2000" t="s">
        <v>398</v>
      </c>
      <c r="E2000" t="s">
        <v>32</v>
      </c>
      <c r="F2000" t="s">
        <v>1214</v>
      </c>
      <c r="G2000">
        <v>0</v>
      </c>
      <c r="H2000">
        <v>1</v>
      </c>
      <c r="I2000">
        <v>0</v>
      </c>
      <c r="J2000">
        <v>0</v>
      </c>
      <c r="K2000" t="s">
        <v>129</v>
      </c>
      <c r="L2000">
        <v>1.6363594622045099</v>
      </c>
      <c r="M2000" t="s">
        <v>708</v>
      </c>
      <c r="N2000" t="s">
        <v>106</v>
      </c>
      <c r="O2000">
        <v>1.5267733537727901</v>
      </c>
      <c r="P2000" t="s">
        <v>690</v>
      </c>
      <c r="Q2000" t="s">
        <v>110</v>
      </c>
      <c r="R2000">
        <v>1.16315265867233</v>
      </c>
      <c r="S2000" t="s">
        <v>400</v>
      </c>
      <c r="T2000" t="s">
        <v>124</v>
      </c>
      <c r="U2000">
        <v>1.0882273625129699</v>
      </c>
      <c r="V2000" t="s">
        <v>135</v>
      </c>
      <c r="W2000" t="s">
        <v>143</v>
      </c>
      <c r="X2000">
        <v>1.04323576308217</v>
      </c>
      <c r="Y2000" t="s">
        <v>149</v>
      </c>
      <c r="Z2000" t="s">
        <v>112</v>
      </c>
      <c r="AA2000">
        <v>0.98942657103947196</v>
      </c>
      <c r="AB2000" t="s">
        <v>1584</v>
      </c>
      <c r="AN2000">
        <v>631</v>
      </c>
    </row>
    <row r="2001" spans="1:40" x14ac:dyDescent="0.3">
      <c r="A2001" s="32">
        <v>43404</v>
      </c>
      <c r="B2001">
        <v>93086</v>
      </c>
      <c r="C2001">
        <v>0.17399999999999999</v>
      </c>
      <c r="D2001" t="s">
        <v>647</v>
      </c>
      <c r="E2001" t="s">
        <v>23</v>
      </c>
      <c r="F2001" t="s">
        <v>1199</v>
      </c>
      <c r="G2001">
        <v>0</v>
      </c>
      <c r="H2001">
        <v>1</v>
      </c>
      <c r="I2001">
        <v>0</v>
      </c>
      <c r="J2001">
        <v>0</v>
      </c>
      <c r="K2001" t="s">
        <v>106</v>
      </c>
      <c r="L2001">
        <v>2.79676223616134</v>
      </c>
      <c r="M2001" t="s">
        <v>702</v>
      </c>
      <c r="N2001" t="s">
        <v>110</v>
      </c>
      <c r="O2001">
        <v>1.16315265867233</v>
      </c>
      <c r="P2001" t="s">
        <v>400</v>
      </c>
      <c r="Q2001" t="s">
        <v>116</v>
      </c>
      <c r="R2001">
        <v>1.11590409523878</v>
      </c>
      <c r="S2001" t="s">
        <v>134</v>
      </c>
      <c r="T2001" t="s">
        <v>1076</v>
      </c>
      <c r="U2001">
        <v>1.0568107571335901</v>
      </c>
      <c r="V2001" t="s">
        <v>1077</v>
      </c>
      <c r="W2001" t="s">
        <v>1073</v>
      </c>
      <c r="X2001">
        <v>1.0245044383941999</v>
      </c>
      <c r="Y2001" t="s">
        <v>1074</v>
      </c>
      <c r="Z2001" t="s">
        <v>143</v>
      </c>
      <c r="AA2001">
        <v>1.00319740091302</v>
      </c>
      <c r="AB2001" t="s">
        <v>144</v>
      </c>
      <c r="AN2001">
        <v>710</v>
      </c>
    </row>
    <row r="2002" spans="1:40" x14ac:dyDescent="0.3">
      <c r="A2002" s="32">
        <v>43404</v>
      </c>
      <c r="B2002">
        <v>93267</v>
      </c>
      <c r="C2002">
        <v>0.112</v>
      </c>
      <c r="D2002" t="s">
        <v>104</v>
      </c>
      <c r="E2002" t="s">
        <v>16</v>
      </c>
      <c r="F2002" t="s">
        <v>1201</v>
      </c>
      <c r="G2002">
        <v>0</v>
      </c>
      <c r="H2002">
        <v>1</v>
      </c>
      <c r="I2002">
        <v>0</v>
      </c>
      <c r="J2002">
        <v>0</v>
      </c>
      <c r="K2002" t="s">
        <v>106</v>
      </c>
      <c r="L2002">
        <v>1.5267733537727901</v>
      </c>
      <c r="M2002" t="s">
        <v>690</v>
      </c>
      <c r="N2002" t="s">
        <v>110</v>
      </c>
      <c r="O2002">
        <v>1.16315265867233</v>
      </c>
      <c r="P2002" t="s">
        <v>400</v>
      </c>
      <c r="Q2002" t="s">
        <v>108</v>
      </c>
      <c r="R2002">
        <v>1.12625407714445</v>
      </c>
      <c r="S2002" t="s">
        <v>109</v>
      </c>
      <c r="T2002" t="s">
        <v>1076</v>
      </c>
      <c r="U2002">
        <v>1.0568107571335901</v>
      </c>
      <c r="V2002" t="s">
        <v>1077</v>
      </c>
      <c r="W2002" t="s">
        <v>143</v>
      </c>
      <c r="X2002">
        <v>1.00319740091302</v>
      </c>
      <c r="Y2002" t="s">
        <v>144</v>
      </c>
      <c r="Z2002" t="s">
        <v>112</v>
      </c>
      <c r="AA2002">
        <v>0.99373936777646399</v>
      </c>
      <c r="AB2002" t="s">
        <v>1584</v>
      </c>
      <c r="AC2002">
        <v>846942</v>
      </c>
      <c r="AD2002">
        <v>1283139</v>
      </c>
      <c r="AE2002">
        <v>7169980</v>
      </c>
      <c r="AF2002" t="s">
        <v>118</v>
      </c>
      <c r="AH2002" s="41" t="s">
        <v>1719</v>
      </c>
      <c r="AI2002" t="s">
        <v>200</v>
      </c>
      <c r="AJ2002" t="s">
        <v>121</v>
      </c>
      <c r="AK2002" s="32">
        <v>43438</v>
      </c>
      <c r="AL2002" s="32">
        <v>43438</v>
      </c>
      <c r="AM2002">
        <v>34</v>
      </c>
      <c r="AN2002">
        <v>1</v>
      </c>
    </row>
    <row r="2003" spans="1:40" x14ac:dyDescent="0.3">
      <c r="A2003" s="32">
        <v>43404</v>
      </c>
      <c r="B2003">
        <v>93359</v>
      </c>
      <c r="C2003">
        <v>0.114</v>
      </c>
      <c r="D2003" t="s">
        <v>251</v>
      </c>
      <c r="E2003" t="s">
        <v>24</v>
      </c>
      <c r="F2003" t="s">
        <v>1722</v>
      </c>
      <c r="G2003">
        <v>0</v>
      </c>
      <c r="H2003">
        <v>1</v>
      </c>
      <c r="I2003">
        <v>0</v>
      </c>
      <c r="J2003">
        <v>0</v>
      </c>
      <c r="K2003" t="s">
        <v>106</v>
      </c>
      <c r="L2003">
        <v>1.55325081796186</v>
      </c>
      <c r="M2003" t="s">
        <v>698</v>
      </c>
      <c r="N2003" t="s">
        <v>108</v>
      </c>
      <c r="O2003">
        <v>1.40136162698032</v>
      </c>
      <c r="P2003" t="s">
        <v>212</v>
      </c>
      <c r="Q2003" t="s">
        <v>110</v>
      </c>
      <c r="R2003">
        <v>1.16315265867233</v>
      </c>
      <c r="S2003" t="s">
        <v>400</v>
      </c>
      <c r="T2003" t="s">
        <v>116</v>
      </c>
      <c r="U2003">
        <v>1.11590409523878</v>
      </c>
      <c r="V2003" t="s">
        <v>134</v>
      </c>
      <c r="W2003" t="s">
        <v>1076</v>
      </c>
      <c r="X2003">
        <v>1.0568107571335901</v>
      </c>
      <c r="Y2003" t="s">
        <v>1077</v>
      </c>
      <c r="Z2003" t="s">
        <v>1073</v>
      </c>
      <c r="AA2003">
        <v>1.0245044383941999</v>
      </c>
      <c r="AB2003" t="s">
        <v>1074</v>
      </c>
      <c r="AC2003">
        <v>852288</v>
      </c>
      <c r="AD2003">
        <v>1293847</v>
      </c>
      <c r="AE2003">
        <v>2819779</v>
      </c>
      <c r="AF2003" t="s">
        <v>118</v>
      </c>
      <c r="AH2003" s="41" t="s">
        <v>276</v>
      </c>
      <c r="AI2003" t="s">
        <v>120</v>
      </c>
      <c r="AJ2003" t="s">
        <v>121</v>
      </c>
      <c r="AK2003" s="32">
        <v>43454</v>
      </c>
      <c r="AL2003" s="32">
        <v>43454</v>
      </c>
      <c r="AM2003">
        <v>50</v>
      </c>
      <c r="AN2003">
        <v>1</v>
      </c>
    </row>
    <row r="2004" spans="1:40" x14ac:dyDescent="0.3">
      <c r="A2004" s="32">
        <v>43404</v>
      </c>
      <c r="B2004">
        <v>93473</v>
      </c>
      <c r="C2004">
        <v>0.13300000000000001</v>
      </c>
      <c r="D2004" t="s">
        <v>257</v>
      </c>
      <c r="E2004" t="s">
        <v>20</v>
      </c>
      <c r="F2004" t="s">
        <v>1262</v>
      </c>
      <c r="G2004">
        <v>0</v>
      </c>
      <c r="H2004">
        <v>1</v>
      </c>
      <c r="I2004">
        <v>0</v>
      </c>
      <c r="J2004">
        <v>0</v>
      </c>
      <c r="K2004" t="s">
        <v>403</v>
      </c>
      <c r="L2004">
        <v>1.8396365157777299</v>
      </c>
      <c r="M2004" t="s">
        <v>608</v>
      </c>
      <c r="N2004" t="s">
        <v>106</v>
      </c>
      <c r="O2004">
        <v>1.5267733537727901</v>
      </c>
      <c r="P2004" t="s">
        <v>690</v>
      </c>
      <c r="Q2004" t="s">
        <v>110</v>
      </c>
      <c r="R2004">
        <v>1.16315265867233</v>
      </c>
      <c r="S2004" t="s">
        <v>400</v>
      </c>
      <c r="T2004" t="s">
        <v>143</v>
      </c>
      <c r="U2004">
        <v>1.04323576308217</v>
      </c>
      <c r="V2004" t="s">
        <v>149</v>
      </c>
      <c r="W2004" t="s">
        <v>1073</v>
      </c>
      <c r="X2004">
        <v>1.0245044383941999</v>
      </c>
      <c r="Y2004" t="s">
        <v>1074</v>
      </c>
      <c r="Z2004" t="s">
        <v>112</v>
      </c>
      <c r="AA2004">
        <v>0.99264605913871795</v>
      </c>
      <c r="AB2004" t="s">
        <v>1584</v>
      </c>
      <c r="AN2004">
        <v>522</v>
      </c>
    </row>
    <row r="2005" spans="1:40" x14ac:dyDescent="0.3">
      <c r="A2005" s="32">
        <v>43404</v>
      </c>
      <c r="B2005">
        <v>93494</v>
      </c>
      <c r="C2005">
        <v>0.13</v>
      </c>
      <c r="D2005" t="s">
        <v>252</v>
      </c>
      <c r="E2005" t="s">
        <v>32</v>
      </c>
      <c r="F2005" t="s">
        <v>1214</v>
      </c>
      <c r="G2005">
        <v>0</v>
      </c>
      <c r="H2005">
        <v>1</v>
      </c>
      <c r="I2005">
        <v>0</v>
      </c>
      <c r="J2005">
        <v>0</v>
      </c>
      <c r="K2005" t="s">
        <v>403</v>
      </c>
      <c r="L2005">
        <v>1.8396365157777299</v>
      </c>
      <c r="M2005" t="s">
        <v>608</v>
      </c>
      <c r="N2005" t="s">
        <v>106</v>
      </c>
      <c r="O2005">
        <v>1.5267733537727901</v>
      </c>
      <c r="P2005" t="s">
        <v>690</v>
      </c>
      <c r="Q2005" t="s">
        <v>110</v>
      </c>
      <c r="R2005">
        <v>1.16315265867233</v>
      </c>
      <c r="S2005" t="s">
        <v>400</v>
      </c>
      <c r="T2005" t="s">
        <v>1076</v>
      </c>
      <c r="U2005">
        <v>1.0568107571335901</v>
      </c>
      <c r="V2005" t="s">
        <v>1077</v>
      </c>
      <c r="W2005" t="s">
        <v>112</v>
      </c>
      <c r="X2005">
        <v>1.0504380000042299</v>
      </c>
      <c r="Y2005" t="s">
        <v>1583</v>
      </c>
      <c r="Z2005" t="s">
        <v>143</v>
      </c>
      <c r="AA2005">
        <v>1.04323576308217</v>
      </c>
      <c r="AB2005" t="s">
        <v>149</v>
      </c>
      <c r="AN2005">
        <v>664</v>
      </c>
    </row>
    <row r="2006" spans="1:40" x14ac:dyDescent="0.3">
      <c r="A2006" s="32">
        <v>43404</v>
      </c>
      <c r="B2006">
        <v>93573</v>
      </c>
      <c r="C2006">
        <v>0.17599999999999999</v>
      </c>
      <c r="D2006" t="s">
        <v>347</v>
      </c>
      <c r="E2006" t="s">
        <v>30</v>
      </c>
      <c r="F2006" t="s">
        <v>1256</v>
      </c>
      <c r="G2006">
        <v>0</v>
      </c>
      <c r="H2006">
        <v>1</v>
      </c>
      <c r="I2006">
        <v>0</v>
      </c>
      <c r="J2006">
        <v>0</v>
      </c>
      <c r="K2006" t="s">
        <v>403</v>
      </c>
      <c r="L2006">
        <v>1.8396365157777299</v>
      </c>
      <c r="M2006" t="s">
        <v>608</v>
      </c>
      <c r="N2006" t="s">
        <v>106</v>
      </c>
      <c r="O2006">
        <v>1.5267733537727901</v>
      </c>
      <c r="P2006" t="s">
        <v>690</v>
      </c>
      <c r="Q2006" t="s">
        <v>112</v>
      </c>
      <c r="R2006">
        <v>1.41651369985172</v>
      </c>
      <c r="S2006" t="s">
        <v>1583</v>
      </c>
      <c r="T2006" t="s">
        <v>110</v>
      </c>
      <c r="U2006">
        <v>1.16315265867233</v>
      </c>
      <c r="V2006" t="s">
        <v>400</v>
      </c>
      <c r="W2006" t="s">
        <v>116</v>
      </c>
      <c r="X2006">
        <v>1.11590409523878</v>
      </c>
      <c r="Y2006" t="s">
        <v>134</v>
      </c>
      <c r="Z2006" t="s">
        <v>143</v>
      </c>
      <c r="AA2006">
        <v>1.04323576308217</v>
      </c>
      <c r="AB2006" t="s">
        <v>149</v>
      </c>
      <c r="AC2006">
        <v>841485</v>
      </c>
      <c r="AD2006">
        <v>1274539</v>
      </c>
      <c r="AE2006">
        <v>8743171</v>
      </c>
      <c r="AF2006" t="s">
        <v>118</v>
      </c>
      <c r="AH2006" s="41" t="s">
        <v>1902</v>
      </c>
      <c r="AI2006" t="s">
        <v>151</v>
      </c>
      <c r="AJ2006" t="s">
        <v>121</v>
      </c>
      <c r="AK2006" s="32">
        <v>43423</v>
      </c>
      <c r="AL2006" s="32">
        <v>43423</v>
      </c>
      <c r="AM2006">
        <v>19</v>
      </c>
      <c r="AN2006">
        <v>1</v>
      </c>
    </row>
    <row r="2007" spans="1:40" x14ac:dyDescent="0.3">
      <c r="A2007" s="32">
        <v>43404</v>
      </c>
      <c r="B2007">
        <v>93654</v>
      </c>
      <c r="C2007">
        <v>0.12</v>
      </c>
      <c r="D2007" t="s">
        <v>183</v>
      </c>
      <c r="E2007" t="s">
        <v>19</v>
      </c>
      <c r="F2007" t="s">
        <v>1249</v>
      </c>
      <c r="G2007">
        <v>0</v>
      </c>
      <c r="H2007">
        <v>0</v>
      </c>
      <c r="I2007">
        <v>0</v>
      </c>
      <c r="J2007">
        <v>1</v>
      </c>
      <c r="K2007" t="s">
        <v>112</v>
      </c>
      <c r="L2007">
        <v>1.65451141466472</v>
      </c>
      <c r="M2007" t="s">
        <v>1583</v>
      </c>
      <c r="N2007" t="s">
        <v>106</v>
      </c>
      <c r="O2007">
        <v>1.5267733537727901</v>
      </c>
      <c r="P2007" t="s">
        <v>690</v>
      </c>
      <c r="Q2007" t="s">
        <v>110</v>
      </c>
      <c r="R2007">
        <v>1.16315265867233</v>
      </c>
      <c r="S2007" t="s">
        <v>400</v>
      </c>
      <c r="T2007" t="s">
        <v>108</v>
      </c>
      <c r="U2007">
        <v>1.12625407714445</v>
      </c>
      <c r="V2007" t="s">
        <v>109</v>
      </c>
      <c r="W2007" t="s">
        <v>1073</v>
      </c>
      <c r="X2007">
        <v>1.0245044383941999</v>
      </c>
      <c r="Y2007" t="s">
        <v>1074</v>
      </c>
      <c r="Z2007" t="s">
        <v>143</v>
      </c>
      <c r="AA2007">
        <v>1.00319740091302</v>
      </c>
      <c r="AB2007" t="s">
        <v>144</v>
      </c>
      <c r="AN2007">
        <v>454</v>
      </c>
    </row>
    <row r="2008" spans="1:40" x14ac:dyDescent="0.3">
      <c r="A2008" s="32">
        <v>43404</v>
      </c>
      <c r="B2008">
        <v>94647</v>
      </c>
      <c r="C2008">
        <v>0.14499999999999999</v>
      </c>
      <c r="D2008" t="s">
        <v>141</v>
      </c>
      <c r="E2008" t="s">
        <v>12</v>
      </c>
      <c r="F2008" t="s">
        <v>1903</v>
      </c>
      <c r="G2008">
        <v>0</v>
      </c>
      <c r="H2008">
        <v>0</v>
      </c>
      <c r="I2008">
        <v>0</v>
      </c>
      <c r="J2008">
        <v>1</v>
      </c>
      <c r="K2008" t="s">
        <v>106</v>
      </c>
      <c r="L2008">
        <v>1.5267733537727901</v>
      </c>
      <c r="M2008" t="s">
        <v>690</v>
      </c>
      <c r="N2008" t="s">
        <v>129</v>
      </c>
      <c r="O2008">
        <v>1.50172227109451</v>
      </c>
      <c r="P2008" t="s">
        <v>185</v>
      </c>
      <c r="Q2008" t="s">
        <v>110</v>
      </c>
      <c r="R2008">
        <v>1.16315265867233</v>
      </c>
      <c r="S2008" t="s">
        <v>400</v>
      </c>
      <c r="T2008" t="s">
        <v>108</v>
      </c>
      <c r="U2008">
        <v>1.12625407714445</v>
      </c>
      <c r="V2008" t="s">
        <v>109</v>
      </c>
      <c r="W2008" t="s">
        <v>116</v>
      </c>
      <c r="X2008">
        <v>1.11590409523878</v>
      </c>
      <c r="Y2008" t="s">
        <v>134</v>
      </c>
      <c r="Z2008" t="s">
        <v>1076</v>
      </c>
      <c r="AA2008">
        <v>1.0568107571335901</v>
      </c>
      <c r="AB2008" t="s">
        <v>1077</v>
      </c>
      <c r="AN2008">
        <v>6</v>
      </c>
    </row>
    <row r="2009" spans="1:40" x14ac:dyDescent="0.3">
      <c r="A2009" s="32">
        <v>43404</v>
      </c>
      <c r="B2009">
        <v>94675</v>
      </c>
      <c r="C2009">
        <v>0.11600000000000001</v>
      </c>
      <c r="D2009" t="s">
        <v>173</v>
      </c>
      <c r="E2009" t="s">
        <v>18</v>
      </c>
      <c r="F2009" t="s">
        <v>1340</v>
      </c>
      <c r="G2009">
        <v>0</v>
      </c>
      <c r="H2009">
        <v>0</v>
      </c>
      <c r="I2009">
        <v>0</v>
      </c>
      <c r="J2009">
        <v>1</v>
      </c>
      <c r="K2009" t="s">
        <v>112</v>
      </c>
      <c r="L2009">
        <v>1.65451141466472</v>
      </c>
      <c r="M2009" t="s">
        <v>1583</v>
      </c>
      <c r="N2009" t="s">
        <v>106</v>
      </c>
      <c r="O2009">
        <v>1.5267733537727901</v>
      </c>
      <c r="P2009" t="s">
        <v>690</v>
      </c>
      <c r="Q2009" t="s">
        <v>110</v>
      </c>
      <c r="R2009">
        <v>1.16315265867233</v>
      </c>
      <c r="S2009" t="s">
        <v>400</v>
      </c>
      <c r="T2009" t="s">
        <v>116</v>
      </c>
      <c r="U2009">
        <v>1.11590409523878</v>
      </c>
      <c r="V2009" t="s">
        <v>134</v>
      </c>
      <c r="W2009" t="s">
        <v>143</v>
      </c>
      <c r="X2009">
        <v>1.04323576308217</v>
      </c>
      <c r="Y2009" t="s">
        <v>149</v>
      </c>
      <c r="Z2009" t="s">
        <v>403</v>
      </c>
      <c r="AA2009">
        <v>0.97956923800433404</v>
      </c>
      <c r="AB2009" t="s">
        <v>404</v>
      </c>
      <c r="AC2009">
        <v>845083</v>
      </c>
      <c r="AD2009">
        <v>1279961</v>
      </c>
      <c r="AE2009">
        <v>9202268</v>
      </c>
      <c r="AF2009" t="s">
        <v>118</v>
      </c>
      <c r="AH2009" s="41" t="s">
        <v>1805</v>
      </c>
      <c r="AI2009" t="s">
        <v>120</v>
      </c>
      <c r="AJ2009" t="s">
        <v>121</v>
      </c>
      <c r="AK2009" s="32">
        <v>43432</v>
      </c>
      <c r="AL2009" s="32">
        <v>43432</v>
      </c>
      <c r="AM2009">
        <v>28</v>
      </c>
      <c r="AN2009">
        <v>1</v>
      </c>
    </row>
    <row r="2010" spans="1:40" x14ac:dyDescent="0.3">
      <c r="A2010" s="32">
        <v>43404</v>
      </c>
      <c r="B2010">
        <v>94747</v>
      </c>
      <c r="C2010">
        <v>0.13500000000000001</v>
      </c>
      <c r="D2010" t="s">
        <v>187</v>
      </c>
      <c r="E2010" t="s">
        <v>14</v>
      </c>
      <c r="F2010" t="s">
        <v>1070</v>
      </c>
      <c r="G2010">
        <v>0</v>
      </c>
      <c r="H2010">
        <v>0</v>
      </c>
      <c r="I2010">
        <v>0</v>
      </c>
      <c r="J2010">
        <v>1</v>
      </c>
      <c r="K2010" t="s">
        <v>112</v>
      </c>
      <c r="L2010">
        <v>1.65451141466472</v>
      </c>
      <c r="M2010" t="s">
        <v>1583</v>
      </c>
      <c r="N2010" t="s">
        <v>106</v>
      </c>
      <c r="O2010">
        <v>1.5267733537727901</v>
      </c>
      <c r="P2010" t="s">
        <v>690</v>
      </c>
      <c r="Q2010" t="s">
        <v>110</v>
      </c>
      <c r="R2010">
        <v>1.16315265867233</v>
      </c>
      <c r="S2010" t="s">
        <v>400</v>
      </c>
      <c r="T2010" t="s">
        <v>108</v>
      </c>
      <c r="U2010">
        <v>1.12625407714445</v>
      </c>
      <c r="V2010" t="s">
        <v>109</v>
      </c>
      <c r="W2010" t="s">
        <v>143</v>
      </c>
      <c r="X2010">
        <v>1.04323576308217</v>
      </c>
      <c r="Y2010" t="s">
        <v>149</v>
      </c>
      <c r="Z2010" t="s">
        <v>1073</v>
      </c>
      <c r="AA2010">
        <v>1.0245044383941999</v>
      </c>
      <c r="AB2010" t="s">
        <v>1074</v>
      </c>
      <c r="AN2010">
        <v>678</v>
      </c>
    </row>
    <row r="2011" spans="1:40" ht="31.5" x14ac:dyDescent="0.3">
      <c r="A2011" s="32">
        <v>43404</v>
      </c>
      <c r="B2011">
        <v>95048</v>
      </c>
      <c r="C2011">
        <v>0.127</v>
      </c>
      <c r="D2011" t="s">
        <v>252</v>
      </c>
      <c r="E2011" t="s">
        <v>12</v>
      </c>
      <c r="F2011" t="s">
        <v>1573</v>
      </c>
      <c r="G2011">
        <v>0</v>
      </c>
      <c r="H2011">
        <v>0</v>
      </c>
      <c r="I2011">
        <v>0</v>
      </c>
      <c r="J2011">
        <v>1</v>
      </c>
      <c r="K2011" t="s">
        <v>112</v>
      </c>
      <c r="L2011">
        <v>1.65451141466472</v>
      </c>
      <c r="M2011" t="s">
        <v>1583</v>
      </c>
      <c r="N2011" t="s">
        <v>106</v>
      </c>
      <c r="O2011">
        <v>1.5267733537727901</v>
      </c>
      <c r="P2011" t="s">
        <v>690</v>
      </c>
      <c r="Q2011" t="s">
        <v>110</v>
      </c>
      <c r="R2011">
        <v>1.16315265867233</v>
      </c>
      <c r="S2011" t="s">
        <v>400</v>
      </c>
      <c r="T2011" t="s">
        <v>108</v>
      </c>
      <c r="U2011">
        <v>1.12625407714445</v>
      </c>
      <c r="V2011" t="s">
        <v>109</v>
      </c>
      <c r="W2011" t="s">
        <v>116</v>
      </c>
      <c r="X2011">
        <v>1.11590409523878</v>
      </c>
      <c r="Y2011" t="s">
        <v>134</v>
      </c>
      <c r="Z2011" t="s">
        <v>1076</v>
      </c>
      <c r="AA2011">
        <v>1.0568107571335901</v>
      </c>
      <c r="AB2011" t="s">
        <v>1077</v>
      </c>
      <c r="AC2011">
        <v>842430</v>
      </c>
      <c r="AD2011">
        <v>1276132</v>
      </c>
      <c r="AE2011">
        <v>7069685</v>
      </c>
      <c r="AF2011" t="s">
        <v>118</v>
      </c>
      <c r="AH2011" s="41" t="s">
        <v>1904</v>
      </c>
      <c r="AI2011" t="s">
        <v>158</v>
      </c>
      <c r="AJ2011" t="s">
        <v>121</v>
      </c>
      <c r="AK2011" s="32">
        <v>43425</v>
      </c>
      <c r="AL2011" s="32">
        <v>43425</v>
      </c>
      <c r="AM2011">
        <v>21</v>
      </c>
      <c r="AN2011">
        <v>1</v>
      </c>
    </row>
    <row r="2012" spans="1:40" x14ac:dyDescent="0.3">
      <c r="A2012" s="32">
        <v>43404</v>
      </c>
      <c r="B2012">
        <v>95174</v>
      </c>
      <c r="C2012">
        <v>0.13300000000000001</v>
      </c>
      <c r="D2012" t="s">
        <v>289</v>
      </c>
      <c r="E2012" t="s">
        <v>23</v>
      </c>
      <c r="F2012" t="s">
        <v>1379</v>
      </c>
      <c r="G2012">
        <v>0</v>
      </c>
      <c r="H2012">
        <v>1</v>
      </c>
      <c r="I2012">
        <v>0</v>
      </c>
      <c r="J2012">
        <v>0</v>
      </c>
      <c r="K2012" t="s">
        <v>403</v>
      </c>
      <c r="L2012">
        <v>1.8396365157777299</v>
      </c>
      <c r="M2012" t="s">
        <v>608</v>
      </c>
      <c r="N2012" t="s">
        <v>106</v>
      </c>
      <c r="O2012">
        <v>1.5267733537727901</v>
      </c>
      <c r="P2012" t="s">
        <v>690</v>
      </c>
      <c r="Q2012" t="s">
        <v>110</v>
      </c>
      <c r="R2012">
        <v>1.16315265867233</v>
      </c>
      <c r="S2012" t="s">
        <v>400</v>
      </c>
      <c r="T2012" t="s">
        <v>116</v>
      </c>
      <c r="U2012">
        <v>1.11590409523878</v>
      </c>
      <c r="V2012" t="s">
        <v>134</v>
      </c>
      <c r="W2012" t="s">
        <v>1073</v>
      </c>
      <c r="X2012">
        <v>1.0245044383941999</v>
      </c>
      <c r="Y2012" t="s">
        <v>1074</v>
      </c>
      <c r="Z2012" t="s">
        <v>143</v>
      </c>
      <c r="AA2012">
        <v>1.00319740091302</v>
      </c>
      <c r="AB2012" t="s">
        <v>144</v>
      </c>
      <c r="AC2012">
        <v>846814</v>
      </c>
      <c r="AD2012">
        <v>1282899</v>
      </c>
      <c r="AE2012">
        <v>9200890</v>
      </c>
      <c r="AF2012" t="s">
        <v>118</v>
      </c>
      <c r="AH2012" s="41" t="s">
        <v>276</v>
      </c>
      <c r="AI2012" t="s">
        <v>158</v>
      </c>
      <c r="AJ2012" t="s">
        <v>121</v>
      </c>
      <c r="AK2012" s="32">
        <v>43438</v>
      </c>
      <c r="AL2012" s="32">
        <v>43438</v>
      </c>
      <c r="AM2012">
        <v>34</v>
      </c>
      <c r="AN2012">
        <v>1</v>
      </c>
    </row>
    <row r="2013" spans="1:40" x14ac:dyDescent="0.3">
      <c r="A2013" s="32">
        <v>43404</v>
      </c>
      <c r="B2013">
        <v>95176</v>
      </c>
      <c r="C2013">
        <v>0.13</v>
      </c>
      <c r="D2013" t="s">
        <v>146</v>
      </c>
      <c r="E2013" t="s">
        <v>14</v>
      </c>
      <c r="F2013" t="s">
        <v>287</v>
      </c>
      <c r="G2013">
        <v>0</v>
      </c>
      <c r="H2013">
        <v>1</v>
      </c>
      <c r="I2013">
        <v>0</v>
      </c>
      <c r="J2013">
        <v>0</v>
      </c>
      <c r="K2013" t="s">
        <v>403</v>
      </c>
      <c r="L2013">
        <v>1.8396365157777299</v>
      </c>
      <c r="M2013" t="s">
        <v>608</v>
      </c>
      <c r="N2013" t="s">
        <v>106</v>
      </c>
      <c r="O2013">
        <v>1.5267733537727901</v>
      </c>
      <c r="P2013" t="s">
        <v>690</v>
      </c>
      <c r="Q2013" t="s">
        <v>110</v>
      </c>
      <c r="R2013">
        <v>1.16315265867233</v>
      </c>
      <c r="S2013" t="s">
        <v>400</v>
      </c>
      <c r="T2013" t="s">
        <v>1076</v>
      </c>
      <c r="U2013">
        <v>1.0568107571335901</v>
      </c>
      <c r="V2013" t="s">
        <v>1077</v>
      </c>
      <c r="W2013" t="s">
        <v>108</v>
      </c>
      <c r="X2013">
        <v>0.966565678158949</v>
      </c>
      <c r="Y2013" t="s">
        <v>946</v>
      </c>
      <c r="Z2013" t="s">
        <v>1073</v>
      </c>
      <c r="AA2013">
        <v>0.961912540914585</v>
      </c>
      <c r="AB2013" t="s">
        <v>1089</v>
      </c>
      <c r="AC2013">
        <v>847347</v>
      </c>
      <c r="AD2013">
        <v>1283888</v>
      </c>
      <c r="AE2013">
        <v>1834175</v>
      </c>
      <c r="AF2013" t="s">
        <v>118</v>
      </c>
      <c r="AH2013" s="41" t="s">
        <v>1905</v>
      </c>
      <c r="AI2013" t="s">
        <v>120</v>
      </c>
      <c r="AJ2013" t="s">
        <v>121</v>
      </c>
      <c r="AK2013" s="32">
        <v>43439</v>
      </c>
      <c r="AL2013" s="32">
        <v>43439</v>
      </c>
      <c r="AM2013">
        <v>35</v>
      </c>
      <c r="AN2013">
        <v>1</v>
      </c>
    </row>
    <row r="2014" spans="1:40" ht="31.5" x14ac:dyDescent="0.3">
      <c r="A2014" s="32">
        <v>43404</v>
      </c>
      <c r="B2014">
        <v>95266</v>
      </c>
      <c r="C2014">
        <v>0.16800000000000001</v>
      </c>
      <c r="D2014" t="s">
        <v>241</v>
      </c>
      <c r="E2014" t="s">
        <v>32</v>
      </c>
      <c r="F2014" t="s">
        <v>1252</v>
      </c>
      <c r="G2014">
        <v>0</v>
      </c>
      <c r="H2014">
        <v>1</v>
      </c>
      <c r="I2014">
        <v>0</v>
      </c>
      <c r="J2014">
        <v>0</v>
      </c>
      <c r="K2014" t="s">
        <v>143</v>
      </c>
      <c r="L2014">
        <v>2.10707170174586</v>
      </c>
      <c r="M2014" t="s">
        <v>171</v>
      </c>
      <c r="N2014" t="s">
        <v>106</v>
      </c>
      <c r="O2014">
        <v>1.5267733537727901</v>
      </c>
      <c r="P2014" t="s">
        <v>690</v>
      </c>
      <c r="Q2014" t="s">
        <v>110</v>
      </c>
      <c r="R2014">
        <v>1.16315265867233</v>
      </c>
      <c r="S2014" t="s">
        <v>400</v>
      </c>
      <c r="T2014" t="s">
        <v>116</v>
      </c>
      <c r="U2014">
        <v>1.11590409523878</v>
      </c>
      <c r="V2014" t="s">
        <v>134</v>
      </c>
      <c r="W2014" t="s">
        <v>1073</v>
      </c>
      <c r="X2014">
        <v>1.0245044383941999</v>
      </c>
      <c r="Y2014" t="s">
        <v>1074</v>
      </c>
      <c r="Z2014" t="s">
        <v>403</v>
      </c>
      <c r="AA2014">
        <v>0.97956923800433404</v>
      </c>
      <c r="AB2014" t="s">
        <v>404</v>
      </c>
      <c r="AC2014">
        <v>846468</v>
      </c>
      <c r="AD2014">
        <v>1282276</v>
      </c>
      <c r="AE2014">
        <v>9755521</v>
      </c>
      <c r="AF2014" t="s">
        <v>118</v>
      </c>
      <c r="AH2014" s="41" t="s">
        <v>1906</v>
      </c>
      <c r="AI2014" t="s">
        <v>120</v>
      </c>
      <c r="AJ2014" t="s">
        <v>121</v>
      </c>
      <c r="AK2014" s="32">
        <v>43437</v>
      </c>
      <c r="AL2014" s="32">
        <v>43437</v>
      </c>
      <c r="AM2014">
        <v>33</v>
      </c>
      <c r="AN2014">
        <v>1</v>
      </c>
    </row>
    <row r="2015" spans="1:40" ht="31.5" x14ac:dyDescent="0.3">
      <c r="A2015" s="32">
        <v>43404</v>
      </c>
      <c r="B2015">
        <v>95396</v>
      </c>
      <c r="C2015">
        <v>0.11600000000000001</v>
      </c>
      <c r="D2015" t="s">
        <v>214</v>
      </c>
      <c r="E2015" t="s">
        <v>18</v>
      </c>
      <c r="F2015" t="s">
        <v>1228</v>
      </c>
      <c r="G2015">
        <v>0</v>
      </c>
      <c r="H2015">
        <v>1</v>
      </c>
      <c r="I2015">
        <v>0</v>
      </c>
      <c r="J2015">
        <v>0</v>
      </c>
      <c r="K2015" t="s">
        <v>106</v>
      </c>
      <c r="L2015">
        <v>2.79676223616134</v>
      </c>
      <c r="M2015" t="s">
        <v>702</v>
      </c>
      <c r="N2015" t="s">
        <v>112</v>
      </c>
      <c r="O2015">
        <v>1.21074523321936</v>
      </c>
      <c r="P2015" t="s">
        <v>1583</v>
      </c>
      <c r="Q2015" t="s">
        <v>110</v>
      </c>
      <c r="R2015">
        <v>1.16315265867233</v>
      </c>
      <c r="S2015" t="s">
        <v>400</v>
      </c>
      <c r="T2015" t="s">
        <v>1076</v>
      </c>
      <c r="U2015">
        <v>1.0568107571335901</v>
      </c>
      <c r="V2015" t="s">
        <v>1077</v>
      </c>
      <c r="W2015" t="s">
        <v>1073</v>
      </c>
      <c r="X2015">
        <v>1.0245044383941999</v>
      </c>
      <c r="Y2015" t="s">
        <v>1074</v>
      </c>
      <c r="Z2015" t="s">
        <v>143</v>
      </c>
      <c r="AA2015">
        <v>1.00319740091302</v>
      </c>
      <c r="AB2015" t="s">
        <v>144</v>
      </c>
      <c r="AC2015">
        <v>850166</v>
      </c>
      <c r="AD2015">
        <v>1289950</v>
      </c>
      <c r="AE2015">
        <v>9750936</v>
      </c>
      <c r="AF2015" t="s">
        <v>118</v>
      </c>
      <c r="AH2015" s="41" t="s">
        <v>1907</v>
      </c>
      <c r="AI2015" t="s">
        <v>120</v>
      </c>
      <c r="AJ2015" t="s">
        <v>121</v>
      </c>
      <c r="AK2015" s="32">
        <v>43448</v>
      </c>
      <c r="AL2015" s="32">
        <v>43448</v>
      </c>
      <c r="AM2015">
        <v>44</v>
      </c>
      <c r="AN2015">
        <v>1</v>
      </c>
    </row>
    <row r="2016" spans="1:40" ht="47.25" x14ac:dyDescent="0.3">
      <c r="A2016" s="32">
        <v>43404</v>
      </c>
      <c r="B2016">
        <v>95432</v>
      </c>
      <c r="C2016">
        <v>0.112</v>
      </c>
      <c r="D2016" t="s">
        <v>243</v>
      </c>
      <c r="E2016" t="s">
        <v>13</v>
      </c>
      <c r="F2016" t="s">
        <v>1207</v>
      </c>
      <c r="G2016">
        <v>0</v>
      </c>
      <c r="H2016">
        <v>0</v>
      </c>
      <c r="I2016">
        <v>0</v>
      </c>
      <c r="J2016">
        <v>1</v>
      </c>
      <c r="K2016" t="s">
        <v>112</v>
      </c>
      <c r="L2016">
        <v>1.65451141466472</v>
      </c>
      <c r="M2016" t="s">
        <v>1583</v>
      </c>
      <c r="N2016" t="s">
        <v>106</v>
      </c>
      <c r="O2016">
        <v>1.5267733537727901</v>
      </c>
      <c r="P2016" t="s">
        <v>690</v>
      </c>
      <c r="Q2016" t="s">
        <v>110</v>
      </c>
      <c r="R2016">
        <v>1.16315265867233</v>
      </c>
      <c r="S2016" t="s">
        <v>400</v>
      </c>
      <c r="T2016" t="s">
        <v>1076</v>
      </c>
      <c r="U2016">
        <v>1.0568107571335901</v>
      </c>
      <c r="V2016" t="s">
        <v>1077</v>
      </c>
      <c r="W2016" t="s">
        <v>143</v>
      </c>
      <c r="X2016">
        <v>1.04323576308217</v>
      </c>
      <c r="Y2016" t="s">
        <v>149</v>
      </c>
      <c r="Z2016" t="s">
        <v>1073</v>
      </c>
      <c r="AA2016">
        <v>1.0245044383941999</v>
      </c>
      <c r="AB2016" t="s">
        <v>1074</v>
      </c>
      <c r="AC2016">
        <v>845285</v>
      </c>
      <c r="AD2016">
        <v>1280298</v>
      </c>
      <c r="AE2016">
        <v>3188984</v>
      </c>
      <c r="AF2016" t="s">
        <v>118</v>
      </c>
      <c r="AH2016" s="41" t="s">
        <v>1908</v>
      </c>
      <c r="AI2016" t="s">
        <v>120</v>
      </c>
      <c r="AJ2016" t="s">
        <v>121</v>
      </c>
      <c r="AK2016" s="32">
        <v>43433</v>
      </c>
      <c r="AL2016" s="32">
        <v>43433</v>
      </c>
      <c r="AM2016">
        <v>29</v>
      </c>
      <c r="AN2016">
        <v>1</v>
      </c>
    </row>
    <row r="2017" spans="1:40" x14ac:dyDescent="0.3">
      <c r="A2017" s="32">
        <v>43404</v>
      </c>
      <c r="B2017">
        <v>95954</v>
      </c>
      <c r="C2017">
        <v>0.14699999999999999</v>
      </c>
      <c r="D2017" t="s">
        <v>152</v>
      </c>
      <c r="E2017" t="s">
        <v>12</v>
      </c>
      <c r="F2017" t="s">
        <v>336</v>
      </c>
      <c r="G2017">
        <v>0</v>
      </c>
      <c r="H2017">
        <v>0</v>
      </c>
      <c r="I2017">
        <v>0</v>
      </c>
      <c r="J2017">
        <v>1</v>
      </c>
      <c r="K2017" t="s">
        <v>403</v>
      </c>
      <c r="L2017">
        <v>1.8396365157777299</v>
      </c>
      <c r="M2017" t="s">
        <v>608</v>
      </c>
      <c r="N2017" t="s">
        <v>112</v>
      </c>
      <c r="O2017">
        <v>1.65451141466472</v>
      </c>
      <c r="P2017" t="s">
        <v>1583</v>
      </c>
      <c r="Q2017" t="s">
        <v>106</v>
      </c>
      <c r="R2017">
        <v>1.5267733537727901</v>
      </c>
      <c r="S2017" t="s">
        <v>690</v>
      </c>
      <c r="T2017" t="s">
        <v>110</v>
      </c>
      <c r="U2017">
        <v>1.16315265867233</v>
      </c>
      <c r="V2017" t="s">
        <v>400</v>
      </c>
      <c r="W2017" t="s">
        <v>108</v>
      </c>
      <c r="X2017">
        <v>1.12625407714445</v>
      </c>
      <c r="Y2017" t="s">
        <v>109</v>
      </c>
      <c r="Z2017" t="s">
        <v>1073</v>
      </c>
      <c r="AA2017">
        <v>1.0245044383941999</v>
      </c>
      <c r="AB2017" t="s">
        <v>1074</v>
      </c>
      <c r="AC2017">
        <v>854121</v>
      </c>
      <c r="AD2017">
        <v>1296416</v>
      </c>
      <c r="AE2017">
        <v>8807349</v>
      </c>
      <c r="AF2017" t="s">
        <v>118</v>
      </c>
      <c r="AH2017" s="41" t="s">
        <v>1909</v>
      </c>
      <c r="AI2017" t="s">
        <v>120</v>
      </c>
      <c r="AJ2017" t="s">
        <v>121</v>
      </c>
      <c r="AK2017" s="32">
        <v>43455</v>
      </c>
      <c r="AL2017" s="32">
        <v>43455</v>
      </c>
      <c r="AM2017">
        <v>51</v>
      </c>
      <c r="AN2017">
        <v>1</v>
      </c>
    </row>
    <row r="2018" spans="1:40" x14ac:dyDescent="0.3">
      <c r="A2018" s="32">
        <v>43404</v>
      </c>
      <c r="B2018">
        <v>96202</v>
      </c>
      <c r="C2018">
        <v>0.114</v>
      </c>
      <c r="D2018" t="s">
        <v>414</v>
      </c>
      <c r="E2018" t="s">
        <v>22</v>
      </c>
      <c r="F2018" t="s">
        <v>1550</v>
      </c>
      <c r="G2018">
        <v>0</v>
      </c>
      <c r="H2018">
        <v>1</v>
      </c>
      <c r="I2018">
        <v>0</v>
      </c>
      <c r="J2018">
        <v>0</v>
      </c>
      <c r="K2018" t="s">
        <v>106</v>
      </c>
      <c r="L2018">
        <v>1.5267733537727901</v>
      </c>
      <c r="M2018" t="s">
        <v>690</v>
      </c>
      <c r="N2018" t="s">
        <v>110</v>
      </c>
      <c r="O2018">
        <v>1.16315265867233</v>
      </c>
      <c r="P2018" t="s">
        <v>400</v>
      </c>
      <c r="Q2018" t="s">
        <v>116</v>
      </c>
      <c r="R2018">
        <v>1.11590409523878</v>
      </c>
      <c r="S2018" t="s">
        <v>134</v>
      </c>
      <c r="T2018" t="s">
        <v>124</v>
      </c>
      <c r="U2018">
        <v>1.0882273625129699</v>
      </c>
      <c r="V2018" t="s">
        <v>135</v>
      </c>
      <c r="W2018" t="s">
        <v>1076</v>
      </c>
      <c r="X2018">
        <v>1.0568107571335901</v>
      </c>
      <c r="Y2018" t="s">
        <v>1077</v>
      </c>
      <c r="Z2018" t="s">
        <v>143</v>
      </c>
      <c r="AA2018">
        <v>1.04323576308217</v>
      </c>
      <c r="AB2018" t="s">
        <v>149</v>
      </c>
      <c r="AC2018">
        <v>854211</v>
      </c>
      <c r="AD2018">
        <v>1296543</v>
      </c>
      <c r="AE2018">
        <v>8074098</v>
      </c>
      <c r="AF2018" t="s">
        <v>118</v>
      </c>
      <c r="AH2018" s="41" t="s">
        <v>1675</v>
      </c>
      <c r="AI2018" t="s">
        <v>151</v>
      </c>
      <c r="AJ2018" t="s">
        <v>121</v>
      </c>
      <c r="AK2018" s="32">
        <v>43455</v>
      </c>
      <c r="AL2018" s="32">
        <v>43455</v>
      </c>
      <c r="AM2018">
        <v>51</v>
      </c>
      <c r="AN2018">
        <v>1</v>
      </c>
    </row>
    <row r="2019" spans="1:40" x14ac:dyDescent="0.3">
      <c r="A2019" s="32">
        <v>43404</v>
      </c>
      <c r="B2019">
        <v>96810</v>
      </c>
      <c r="C2019">
        <v>0.13300000000000001</v>
      </c>
      <c r="D2019" t="s">
        <v>159</v>
      </c>
      <c r="E2019" t="s">
        <v>18</v>
      </c>
      <c r="F2019" t="s">
        <v>1332</v>
      </c>
      <c r="G2019">
        <v>0</v>
      </c>
      <c r="H2019">
        <v>0</v>
      </c>
      <c r="I2019">
        <v>0</v>
      </c>
      <c r="J2019">
        <v>1</v>
      </c>
      <c r="K2019" t="s">
        <v>112</v>
      </c>
      <c r="L2019">
        <v>1.65451141466472</v>
      </c>
      <c r="M2019" t="s">
        <v>1583</v>
      </c>
      <c r="N2019" t="s">
        <v>106</v>
      </c>
      <c r="O2019">
        <v>1.5267733537727901</v>
      </c>
      <c r="P2019" t="s">
        <v>690</v>
      </c>
      <c r="Q2019" t="s">
        <v>108</v>
      </c>
      <c r="R2019">
        <v>1.40136162698032</v>
      </c>
      <c r="S2019" t="s">
        <v>212</v>
      </c>
      <c r="T2019" t="s">
        <v>110</v>
      </c>
      <c r="U2019">
        <v>1.16315265867233</v>
      </c>
      <c r="V2019" t="s">
        <v>400</v>
      </c>
      <c r="W2019" t="s">
        <v>1076</v>
      </c>
      <c r="X2019">
        <v>1.0568107571335901</v>
      </c>
      <c r="Y2019" t="s">
        <v>1077</v>
      </c>
      <c r="Z2019" t="s">
        <v>1073</v>
      </c>
      <c r="AA2019">
        <v>1.0245044383941999</v>
      </c>
      <c r="AB2019" t="s">
        <v>1074</v>
      </c>
      <c r="AC2019">
        <v>841457</v>
      </c>
      <c r="AD2019">
        <v>1274491</v>
      </c>
      <c r="AE2019">
        <v>2819472</v>
      </c>
      <c r="AF2019" t="s">
        <v>118</v>
      </c>
      <c r="AH2019" s="41" t="s">
        <v>1910</v>
      </c>
      <c r="AI2019" t="s">
        <v>120</v>
      </c>
      <c r="AJ2019" t="s">
        <v>121</v>
      </c>
      <c r="AK2019" s="32">
        <v>43423</v>
      </c>
      <c r="AL2019" s="32">
        <v>43423</v>
      </c>
      <c r="AM2019">
        <v>19</v>
      </c>
      <c r="AN2019">
        <v>1</v>
      </c>
    </row>
    <row r="2020" spans="1:40" x14ac:dyDescent="0.3">
      <c r="A2020" s="32">
        <v>43404</v>
      </c>
      <c r="B2020">
        <v>96929</v>
      </c>
      <c r="C2020">
        <v>0.13800000000000001</v>
      </c>
      <c r="D2020" t="s">
        <v>173</v>
      </c>
      <c r="E2020" t="s">
        <v>12</v>
      </c>
      <c r="F2020" t="s">
        <v>1775</v>
      </c>
      <c r="G2020">
        <v>0</v>
      </c>
      <c r="H2020">
        <v>0</v>
      </c>
      <c r="I2020">
        <v>0</v>
      </c>
      <c r="J2020">
        <v>1</v>
      </c>
      <c r="K2020" t="s">
        <v>106</v>
      </c>
      <c r="L2020">
        <v>1.5267733537727901</v>
      </c>
      <c r="M2020" t="s">
        <v>690</v>
      </c>
      <c r="N2020" t="s">
        <v>129</v>
      </c>
      <c r="O2020">
        <v>1.50172227109451</v>
      </c>
      <c r="P2020" t="s">
        <v>185</v>
      </c>
      <c r="Q2020" t="s">
        <v>110</v>
      </c>
      <c r="R2020">
        <v>1.16315265867233</v>
      </c>
      <c r="S2020" t="s">
        <v>400</v>
      </c>
      <c r="T2020" t="s">
        <v>1076</v>
      </c>
      <c r="U2020">
        <v>1.0568107571335901</v>
      </c>
      <c r="V2020" t="s">
        <v>1077</v>
      </c>
      <c r="W2020" t="s">
        <v>143</v>
      </c>
      <c r="X2020">
        <v>1.04323576308217</v>
      </c>
      <c r="Y2020" t="s">
        <v>149</v>
      </c>
      <c r="Z2020" t="s">
        <v>1073</v>
      </c>
      <c r="AA2020">
        <v>1.0245044383941999</v>
      </c>
      <c r="AB2020" t="s">
        <v>1074</v>
      </c>
      <c r="AC2020">
        <v>845420</v>
      </c>
      <c r="AD2020">
        <v>1280525</v>
      </c>
      <c r="AE2020">
        <v>8181877</v>
      </c>
      <c r="AF2020" t="s">
        <v>118</v>
      </c>
      <c r="AH2020" s="41" t="s">
        <v>1911</v>
      </c>
      <c r="AI2020" t="s">
        <v>120</v>
      </c>
      <c r="AJ2020" t="s">
        <v>121</v>
      </c>
      <c r="AK2020" s="32">
        <v>43433</v>
      </c>
      <c r="AL2020" s="32">
        <v>43433</v>
      </c>
      <c r="AM2020">
        <v>29</v>
      </c>
      <c r="AN2020">
        <v>1</v>
      </c>
    </row>
    <row r="2021" spans="1:40" ht="31.5" x14ac:dyDescent="0.3">
      <c r="A2021" s="32">
        <v>43404</v>
      </c>
      <c r="B2021">
        <v>97489</v>
      </c>
      <c r="C2021">
        <v>0.13200000000000001</v>
      </c>
      <c r="D2021" t="s">
        <v>146</v>
      </c>
      <c r="E2021" t="s">
        <v>18</v>
      </c>
      <c r="F2021" t="s">
        <v>1202</v>
      </c>
      <c r="G2021">
        <v>0</v>
      </c>
      <c r="H2021">
        <v>0</v>
      </c>
      <c r="I2021">
        <v>0</v>
      </c>
      <c r="J2021">
        <v>1</v>
      </c>
      <c r="K2021" t="s">
        <v>112</v>
      </c>
      <c r="L2021">
        <v>1.65451141466472</v>
      </c>
      <c r="M2021" t="s">
        <v>1583</v>
      </c>
      <c r="N2021" t="s">
        <v>106</v>
      </c>
      <c r="O2021">
        <v>1.5267733537727901</v>
      </c>
      <c r="P2021" t="s">
        <v>690</v>
      </c>
      <c r="Q2021" t="s">
        <v>110</v>
      </c>
      <c r="R2021">
        <v>1.16315265867233</v>
      </c>
      <c r="S2021" t="s">
        <v>400</v>
      </c>
      <c r="T2021" t="s">
        <v>108</v>
      </c>
      <c r="U2021">
        <v>1.12625407714445</v>
      </c>
      <c r="V2021" t="s">
        <v>109</v>
      </c>
      <c r="W2021" t="s">
        <v>1076</v>
      </c>
      <c r="X2021">
        <v>1.0568107571335901</v>
      </c>
      <c r="Y2021" t="s">
        <v>1077</v>
      </c>
      <c r="Z2021" t="s">
        <v>143</v>
      </c>
      <c r="AA2021">
        <v>1.00319740091302</v>
      </c>
      <c r="AB2021" t="s">
        <v>144</v>
      </c>
      <c r="AC2021">
        <v>846143</v>
      </c>
      <c r="AD2021">
        <v>1281653</v>
      </c>
      <c r="AE2021">
        <v>7479587</v>
      </c>
      <c r="AF2021" t="s">
        <v>118</v>
      </c>
      <c r="AH2021" s="41" t="s">
        <v>1912</v>
      </c>
      <c r="AI2021" t="s">
        <v>120</v>
      </c>
      <c r="AJ2021" t="s">
        <v>121</v>
      </c>
      <c r="AK2021" s="32">
        <v>43434</v>
      </c>
      <c r="AL2021" s="32">
        <v>43434</v>
      </c>
      <c r="AM2021">
        <v>30</v>
      </c>
      <c r="AN2021">
        <v>1</v>
      </c>
    </row>
    <row r="2022" spans="1:40" x14ac:dyDescent="0.3">
      <c r="A2022" s="32">
        <v>43404</v>
      </c>
      <c r="B2022">
        <v>97496</v>
      </c>
      <c r="C2022">
        <v>0.11700000000000001</v>
      </c>
      <c r="D2022" t="s">
        <v>398</v>
      </c>
      <c r="E2022" t="s">
        <v>19</v>
      </c>
      <c r="F2022" t="s">
        <v>1318</v>
      </c>
      <c r="G2022">
        <v>0</v>
      </c>
      <c r="H2022">
        <v>0</v>
      </c>
      <c r="I2022">
        <v>0</v>
      </c>
      <c r="J2022">
        <v>1</v>
      </c>
      <c r="K2022" t="s">
        <v>112</v>
      </c>
      <c r="L2022">
        <v>1.65451141466472</v>
      </c>
      <c r="M2022" t="s">
        <v>1583</v>
      </c>
      <c r="N2022" t="s">
        <v>106</v>
      </c>
      <c r="O2022">
        <v>1.5267733537727901</v>
      </c>
      <c r="P2022" t="s">
        <v>690</v>
      </c>
      <c r="Q2022" t="s">
        <v>129</v>
      </c>
      <c r="R2022">
        <v>1.2030725316672199</v>
      </c>
      <c r="S2022" t="s">
        <v>169</v>
      </c>
      <c r="T2022" t="s">
        <v>110</v>
      </c>
      <c r="U2022">
        <v>1.16315265867233</v>
      </c>
      <c r="V2022" t="s">
        <v>400</v>
      </c>
      <c r="W2022" t="s">
        <v>1076</v>
      </c>
      <c r="X2022">
        <v>1.0568107571335901</v>
      </c>
      <c r="Y2022" t="s">
        <v>1077</v>
      </c>
      <c r="Z2022" t="s">
        <v>1073</v>
      </c>
      <c r="AA2022">
        <v>1.0245044383941999</v>
      </c>
      <c r="AB2022" t="s">
        <v>1074</v>
      </c>
      <c r="AC2022">
        <v>844863</v>
      </c>
      <c r="AD2022">
        <v>1279558</v>
      </c>
      <c r="AE2022">
        <v>2816973</v>
      </c>
      <c r="AF2022" t="s">
        <v>118</v>
      </c>
      <c r="AH2022" s="41" t="s">
        <v>1913</v>
      </c>
      <c r="AI2022" t="s">
        <v>158</v>
      </c>
      <c r="AJ2022" t="s">
        <v>121</v>
      </c>
      <c r="AK2022" s="32">
        <v>43432</v>
      </c>
      <c r="AL2022" s="32">
        <v>43432</v>
      </c>
      <c r="AM2022">
        <v>28</v>
      </c>
      <c r="AN2022">
        <v>1</v>
      </c>
    </row>
    <row r="2023" spans="1:40" x14ac:dyDescent="0.3">
      <c r="A2023" s="32">
        <v>43404</v>
      </c>
      <c r="B2023">
        <v>97614</v>
      </c>
      <c r="C2023">
        <v>0.11799999999999999</v>
      </c>
      <c r="D2023" t="s">
        <v>167</v>
      </c>
      <c r="E2023" t="s">
        <v>18</v>
      </c>
      <c r="F2023" t="s">
        <v>1308</v>
      </c>
      <c r="G2023">
        <v>0</v>
      </c>
      <c r="H2023">
        <v>1</v>
      </c>
      <c r="I2023">
        <v>0</v>
      </c>
      <c r="J2023">
        <v>0</v>
      </c>
      <c r="K2023" t="s">
        <v>106</v>
      </c>
      <c r="L2023">
        <v>1.5267733537727901</v>
      </c>
      <c r="M2023" t="s">
        <v>690</v>
      </c>
      <c r="N2023" t="s">
        <v>110</v>
      </c>
      <c r="O2023">
        <v>1.16315265867233</v>
      </c>
      <c r="P2023" t="s">
        <v>400</v>
      </c>
      <c r="Q2023" t="s">
        <v>1076</v>
      </c>
      <c r="R2023">
        <v>1.0568107571335901</v>
      </c>
      <c r="S2023" t="s">
        <v>1077</v>
      </c>
      <c r="T2023" t="s">
        <v>1073</v>
      </c>
      <c r="U2023">
        <v>1.0245044383941999</v>
      </c>
      <c r="V2023" t="s">
        <v>1074</v>
      </c>
      <c r="W2023" t="s">
        <v>143</v>
      </c>
      <c r="X2023">
        <v>1.00319740091302</v>
      </c>
      <c r="Y2023" t="s">
        <v>144</v>
      </c>
      <c r="Z2023" t="s">
        <v>108</v>
      </c>
      <c r="AA2023">
        <v>0.99686932277824802</v>
      </c>
      <c r="AB2023" t="s">
        <v>174</v>
      </c>
      <c r="AN2023">
        <v>30</v>
      </c>
    </row>
    <row r="2024" spans="1:40" ht="31.5" x14ac:dyDescent="0.3">
      <c r="A2024" s="32">
        <v>43404</v>
      </c>
      <c r="B2024">
        <v>98046</v>
      </c>
      <c r="C2024">
        <v>0.113</v>
      </c>
      <c r="D2024" t="s">
        <v>230</v>
      </c>
      <c r="E2024" t="s">
        <v>12</v>
      </c>
      <c r="F2024" t="s">
        <v>1471</v>
      </c>
      <c r="G2024">
        <v>0</v>
      </c>
      <c r="H2024">
        <v>0</v>
      </c>
      <c r="I2024">
        <v>0</v>
      </c>
      <c r="J2024">
        <v>1</v>
      </c>
      <c r="K2024" t="s">
        <v>112</v>
      </c>
      <c r="L2024">
        <v>1.65451141466472</v>
      </c>
      <c r="M2024" t="s">
        <v>1583</v>
      </c>
      <c r="N2024" t="s">
        <v>106</v>
      </c>
      <c r="O2024">
        <v>1.5267733537727901</v>
      </c>
      <c r="P2024" t="s">
        <v>690</v>
      </c>
      <c r="Q2024" t="s">
        <v>129</v>
      </c>
      <c r="R2024">
        <v>1.2030725316672199</v>
      </c>
      <c r="S2024" t="s">
        <v>169</v>
      </c>
      <c r="T2024" t="s">
        <v>110</v>
      </c>
      <c r="U2024">
        <v>1.16315265867233</v>
      </c>
      <c r="V2024" t="s">
        <v>400</v>
      </c>
      <c r="W2024" t="s">
        <v>1073</v>
      </c>
      <c r="X2024">
        <v>1.0245044383941999</v>
      </c>
      <c r="Y2024" t="s">
        <v>1074</v>
      </c>
      <c r="Z2024" t="s">
        <v>143</v>
      </c>
      <c r="AA2024">
        <v>1.00319740091302</v>
      </c>
      <c r="AB2024" t="s">
        <v>144</v>
      </c>
      <c r="AC2024">
        <v>852767</v>
      </c>
      <c r="AD2024">
        <v>1294491</v>
      </c>
      <c r="AE2024">
        <v>9528274</v>
      </c>
      <c r="AF2024" t="s">
        <v>118</v>
      </c>
      <c r="AH2024" s="41" t="s">
        <v>1914</v>
      </c>
      <c r="AI2024" t="s">
        <v>158</v>
      </c>
      <c r="AJ2024" t="s">
        <v>121</v>
      </c>
      <c r="AK2024" s="32">
        <v>43454</v>
      </c>
      <c r="AL2024" s="32">
        <v>43454</v>
      </c>
      <c r="AM2024">
        <v>50</v>
      </c>
      <c r="AN2024">
        <v>1</v>
      </c>
    </row>
    <row r="2025" spans="1:40" x14ac:dyDescent="0.3">
      <c r="A2025" s="32">
        <v>43404</v>
      </c>
      <c r="B2025">
        <v>98360</v>
      </c>
      <c r="C2025">
        <v>0.13500000000000001</v>
      </c>
      <c r="D2025" t="s">
        <v>299</v>
      </c>
      <c r="E2025" t="s">
        <v>16</v>
      </c>
      <c r="F2025" t="s">
        <v>1309</v>
      </c>
      <c r="G2025">
        <v>0</v>
      </c>
      <c r="H2025">
        <v>0</v>
      </c>
      <c r="I2025">
        <v>0</v>
      </c>
      <c r="J2025">
        <v>1</v>
      </c>
      <c r="K2025" t="s">
        <v>403</v>
      </c>
      <c r="L2025">
        <v>1.8396365157777299</v>
      </c>
      <c r="M2025" t="s">
        <v>608</v>
      </c>
      <c r="N2025" t="s">
        <v>106</v>
      </c>
      <c r="O2025">
        <v>1.5267733537727901</v>
      </c>
      <c r="P2025" t="s">
        <v>690</v>
      </c>
      <c r="Q2025" t="s">
        <v>110</v>
      </c>
      <c r="R2025">
        <v>1.16315265867233</v>
      </c>
      <c r="S2025" t="s">
        <v>400</v>
      </c>
      <c r="T2025" t="s">
        <v>1073</v>
      </c>
      <c r="U2025">
        <v>1.0245044383941999</v>
      </c>
      <c r="V2025" t="s">
        <v>1074</v>
      </c>
      <c r="W2025" t="s">
        <v>143</v>
      </c>
      <c r="X2025">
        <v>1.00319740091302</v>
      </c>
      <c r="Y2025" t="s">
        <v>144</v>
      </c>
      <c r="Z2025" t="s">
        <v>108</v>
      </c>
      <c r="AA2025">
        <v>0.99686932277824802</v>
      </c>
      <c r="AB2025" t="s">
        <v>174</v>
      </c>
      <c r="AC2025">
        <v>853280</v>
      </c>
      <c r="AD2025">
        <v>1295308</v>
      </c>
      <c r="AE2025">
        <v>1014760</v>
      </c>
      <c r="AF2025" t="s">
        <v>118</v>
      </c>
      <c r="AH2025" s="41" t="s">
        <v>1915</v>
      </c>
      <c r="AI2025" t="s">
        <v>151</v>
      </c>
      <c r="AJ2025" t="s">
        <v>121</v>
      </c>
      <c r="AK2025" s="32">
        <v>43455</v>
      </c>
      <c r="AL2025" s="32">
        <v>43455</v>
      </c>
      <c r="AM2025">
        <v>51</v>
      </c>
      <c r="AN2025">
        <v>1</v>
      </c>
    </row>
    <row r="2026" spans="1:40" ht="31.5" x14ac:dyDescent="0.3">
      <c r="A2026" s="32">
        <v>43404</v>
      </c>
      <c r="B2026">
        <v>98525</v>
      </c>
      <c r="C2026">
        <v>0.124</v>
      </c>
      <c r="D2026" t="s">
        <v>127</v>
      </c>
      <c r="E2026" t="s">
        <v>21</v>
      </c>
      <c r="F2026" t="s">
        <v>1024</v>
      </c>
      <c r="G2026">
        <v>0</v>
      </c>
      <c r="H2026">
        <v>1</v>
      </c>
      <c r="I2026">
        <v>0</v>
      </c>
      <c r="J2026">
        <v>0</v>
      </c>
      <c r="K2026" t="s">
        <v>403</v>
      </c>
      <c r="L2026">
        <v>1.8396365157777299</v>
      </c>
      <c r="M2026" t="s">
        <v>608</v>
      </c>
      <c r="N2026" t="s">
        <v>106</v>
      </c>
      <c r="O2026">
        <v>1.5267733537727901</v>
      </c>
      <c r="P2026" t="s">
        <v>690</v>
      </c>
      <c r="Q2026" t="s">
        <v>110</v>
      </c>
      <c r="R2026">
        <v>1.16315265867233</v>
      </c>
      <c r="S2026" t="s">
        <v>400</v>
      </c>
      <c r="T2026" t="s">
        <v>124</v>
      </c>
      <c r="U2026">
        <v>1.0882273625129699</v>
      </c>
      <c r="V2026" t="s">
        <v>135</v>
      </c>
      <c r="W2026" t="s">
        <v>1076</v>
      </c>
      <c r="X2026">
        <v>1.0568107571335901</v>
      </c>
      <c r="Y2026" t="s">
        <v>1077</v>
      </c>
      <c r="Z2026" t="s">
        <v>143</v>
      </c>
      <c r="AA2026">
        <v>1.00319740091302</v>
      </c>
      <c r="AB2026" t="s">
        <v>144</v>
      </c>
      <c r="AC2026">
        <v>853610</v>
      </c>
      <c r="AD2026">
        <v>1295808</v>
      </c>
      <c r="AE2026">
        <v>3145208</v>
      </c>
      <c r="AF2026" t="s">
        <v>118</v>
      </c>
      <c r="AH2026" s="41" t="s">
        <v>1916</v>
      </c>
      <c r="AI2026" t="s">
        <v>120</v>
      </c>
      <c r="AJ2026" t="s">
        <v>121</v>
      </c>
      <c r="AK2026" s="32">
        <v>43455</v>
      </c>
      <c r="AL2026" s="32">
        <v>43455</v>
      </c>
      <c r="AM2026">
        <v>51</v>
      </c>
      <c r="AN2026">
        <v>1</v>
      </c>
    </row>
    <row r="2027" spans="1:40" x14ac:dyDescent="0.3">
      <c r="A2027" s="32">
        <v>43404</v>
      </c>
      <c r="B2027">
        <v>98551</v>
      </c>
      <c r="C2027">
        <v>0.115</v>
      </c>
      <c r="D2027" t="s">
        <v>173</v>
      </c>
      <c r="E2027" t="s">
        <v>18</v>
      </c>
      <c r="F2027" t="s">
        <v>1168</v>
      </c>
      <c r="G2027">
        <v>0</v>
      </c>
      <c r="H2027">
        <v>0</v>
      </c>
      <c r="I2027">
        <v>0</v>
      </c>
      <c r="J2027">
        <v>1</v>
      </c>
      <c r="K2027" t="s">
        <v>112</v>
      </c>
      <c r="L2027">
        <v>1.65451141466472</v>
      </c>
      <c r="M2027" t="s">
        <v>1583</v>
      </c>
      <c r="N2027" t="s">
        <v>106</v>
      </c>
      <c r="O2027">
        <v>1.5267733537727901</v>
      </c>
      <c r="P2027" t="s">
        <v>690</v>
      </c>
      <c r="Q2027" t="s">
        <v>110</v>
      </c>
      <c r="R2027">
        <v>1.16315265867233</v>
      </c>
      <c r="S2027" t="s">
        <v>400</v>
      </c>
      <c r="T2027" t="s">
        <v>116</v>
      </c>
      <c r="U2027">
        <v>1.11590409523878</v>
      </c>
      <c r="V2027" t="s">
        <v>134</v>
      </c>
      <c r="W2027" t="s">
        <v>1076</v>
      </c>
      <c r="X2027">
        <v>1.0568107571335901</v>
      </c>
      <c r="Y2027" t="s">
        <v>1077</v>
      </c>
      <c r="Z2027" t="s">
        <v>143</v>
      </c>
      <c r="AA2027">
        <v>1.04323576308217</v>
      </c>
      <c r="AB2027" t="s">
        <v>149</v>
      </c>
      <c r="AC2027">
        <v>848459</v>
      </c>
      <c r="AD2027">
        <v>1285891</v>
      </c>
      <c r="AE2027">
        <v>9749599</v>
      </c>
      <c r="AF2027" t="s">
        <v>118</v>
      </c>
      <c r="AH2027" s="41" t="s">
        <v>1896</v>
      </c>
      <c r="AI2027" t="s">
        <v>120</v>
      </c>
      <c r="AJ2027" t="s">
        <v>121</v>
      </c>
      <c r="AK2027" s="32">
        <v>43441</v>
      </c>
      <c r="AL2027" s="32">
        <v>43441</v>
      </c>
      <c r="AM2027">
        <v>37</v>
      </c>
      <c r="AN2027">
        <v>1</v>
      </c>
    </row>
    <row r="2028" spans="1:40" x14ac:dyDescent="0.3">
      <c r="A2028" s="32">
        <v>43404</v>
      </c>
      <c r="B2028">
        <v>98823</v>
      </c>
      <c r="C2028">
        <v>0.123</v>
      </c>
      <c r="D2028" t="s">
        <v>1186</v>
      </c>
      <c r="E2028" t="s">
        <v>20</v>
      </c>
      <c r="F2028" t="s">
        <v>1189</v>
      </c>
      <c r="G2028">
        <v>0</v>
      </c>
      <c r="H2028">
        <v>1</v>
      </c>
      <c r="I2028">
        <v>0</v>
      </c>
      <c r="J2028">
        <v>0</v>
      </c>
      <c r="K2028" t="s">
        <v>106</v>
      </c>
      <c r="L2028">
        <v>1.5267733537727901</v>
      </c>
      <c r="M2028" t="s">
        <v>690</v>
      </c>
      <c r="N2028" t="s">
        <v>129</v>
      </c>
      <c r="O2028">
        <v>1.2030725316672199</v>
      </c>
      <c r="P2028" t="s">
        <v>169</v>
      </c>
      <c r="Q2028" t="s">
        <v>110</v>
      </c>
      <c r="R2028">
        <v>1.16315265867233</v>
      </c>
      <c r="S2028" t="s">
        <v>400</v>
      </c>
      <c r="T2028" t="s">
        <v>116</v>
      </c>
      <c r="U2028">
        <v>1.11590409523878</v>
      </c>
      <c r="V2028" t="s">
        <v>134</v>
      </c>
      <c r="W2028" t="s">
        <v>1073</v>
      </c>
      <c r="X2028">
        <v>1.0245044383941999</v>
      </c>
      <c r="Y2028" t="s">
        <v>1074</v>
      </c>
      <c r="Z2028" t="s">
        <v>143</v>
      </c>
      <c r="AA2028">
        <v>1.00319740091302</v>
      </c>
      <c r="AB2028" t="s">
        <v>144</v>
      </c>
      <c r="AC2028">
        <v>853197</v>
      </c>
      <c r="AD2028">
        <v>1295172</v>
      </c>
      <c r="AE2028">
        <v>3189305</v>
      </c>
      <c r="AF2028" t="s">
        <v>118</v>
      </c>
      <c r="AH2028" s="41" t="s">
        <v>1917</v>
      </c>
      <c r="AI2028" t="s">
        <v>120</v>
      </c>
      <c r="AJ2028" t="s">
        <v>121</v>
      </c>
      <c r="AK2028" s="32">
        <v>43455</v>
      </c>
      <c r="AL2028" s="32">
        <v>43455</v>
      </c>
      <c r="AM2028">
        <v>51</v>
      </c>
      <c r="AN2028">
        <v>1</v>
      </c>
    </row>
    <row r="2029" spans="1:40" x14ac:dyDescent="0.3">
      <c r="A2029" s="32">
        <v>43404</v>
      </c>
      <c r="B2029">
        <v>98971</v>
      </c>
      <c r="C2029">
        <v>0.14799999999999999</v>
      </c>
      <c r="D2029" t="s">
        <v>330</v>
      </c>
      <c r="E2029" t="s">
        <v>14</v>
      </c>
      <c r="F2029" t="s">
        <v>287</v>
      </c>
      <c r="G2029">
        <v>0</v>
      </c>
      <c r="H2029">
        <v>1</v>
      </c>
      <c r="I2029">
        <v>0</v>
      </c>
      <c r="J2029">
        <v>0</v>
      </c>
      <c r="K2029" t="s">
        <v>143</v>
      </c>
      <c r="L2029">
        <v>2.10707170174586</v>
      </c>
      <c r="M2029" t="s">
        <v>171</v>
      </c>
      <c r="N2029" t="s">
        <v>106</v>
      </c>
      <c r="O2029">
        <v>1.5267733537727901</v>
      </c>
      <c r="P2029" t="s">
        <v>690</v>
      </c>
      <c r="Q2029" t="s">
        <v>110</v>
      </c>
      <c r="R2029">
        <v>1.16315265867233</v>
      </c>
      <c r="S2029" t="s">
        <v>400</v>
      </c>
      <c r="T2029" t="s">
        <v>112</v>
      </c>
      <c r="U2029">
        <v>0.99264605913871795</v>
      </c>
      <c r="V2029" t="s">
        <v>1584</v>
      </c>
      <c r="W2029" t="s">
        <v>403</v>
      </c>
      <c r="X2029">
        <v>0.97956923800433404</v>
      </c>
      <c r="Y2029" t="s">
        <v>404</v>
      </c>
      <c r="Z2029" t="s">
        <v>1076</v>
      </c>
      <c r="AA2029">
        <v>0.96773565000357498</v>
      </c>
      <c r="AB2029" t="s">
        <v>1092</v>
      </c>
      <c r="AC2029">
        <v>847351</v>
      </c>
      <c r="AD2029">
        <v>1283896</v>
      </c>
      <c r="AE2029">
        <v>1834175</v>
      </c>
      <c r="AF2029" t="s">
        <v>118</v>
      </c>
      <c r="AH2029" s="41" t="s">
        <v>1918</v>
      </c>
      <c r="AI2029" t="s">
        <v>120</v>
      </c>
      <c r="AJ2029" t="s">
        <v>121</v>
      </c>
      <c r="AK2029" s="32">
        <v>43439</v>
      </c>
      <c r="AL2029" s="32">
        <v>43439</v>
      </c>
      <c r="AM2029">
        <v>35</v>
      </c>
      <c r="AN2029">
        <v>1</v>
      </c>
    </row>
    <row r="2030" spans="1:40" x14ac:dyDescent="0.3">
      <c r="A2030" s="32">
        <v>43404</v>
      </c>
      <c r="B2030">
        <v>98983</v>
      </c>
      <c r="C2030">
        <v>0.14299999999999999</v>
      </c>
      <c r="D2030" t="s">
        <v>1163</v>
      </c>
      <c r="E2030" t="s">
        <v>29</v>
      </c>
      <c r="F2030" t="s">
        <v>1428</v>
      </c>
      <c r="G2030">
        <v>0</v>
      </c>
      <c r="H2030">
        <v>1</v>
      </c>
      <c r="I2030">
        <v>0</v>
      </c>
      <c r="J2030">
        <v>0</v>
      </c>
      <c r="K2030" t="s">
        <v>403</v>
      </c>
      <c r="L2030">
        <v>1.8396365157777299</v>
      </c>
      <c r="M2030" t="s">
        <v>608</v>
      </c>
      <c r="N2030" t="s">
        <v>106</v>
      </c>
      <c r="O2030">
        <v>1.55325081796186</v>
      </c>
      <c r="P2030" t="s">
        <v>698</v>
      </c>
      <c r="Q2030" t="s">
        <v>110</v>
      </c>
      <c r="R2030">
        <v>1.0662848126568001</v>
      </c>
      <c r="S2030" t="s">
        <v>111</v>
      </c>
      <c r="T2030" t="s">
        <v>143</v>
      </c>
      <c r="U2030">
        <v>1.00319740091302</v>
      </c>
      <c r="V2030" t="s">
        <v>144</v>
      </c>
      <c r="W2030" t="s">
        <v>108</v>
      </c>
      <c r="X2030">
        <v>0.99686932277824802</v>
      </c>
      <c r="Y2030" t="s">
        <v>174</v>
      </c>
      <c r="Z2030" t="s">
        <v>1076</v>
      </c>
      <c r="AA2030">
        <v>0.96773565000357498</v>
      </c>
      <c r="AB2030" t="s">
        <v>1092</v>
      </c>
      <c r="AN2030">
        <v>498</v>
      </c>
    </row>
    <row r="2031" spans="1:40" x14ac:dyDescent="0.3">
      <c r="A2031" s="32">
        <v>43404</v>
      </c>
      <c r="B2031">
        <v>99263</v>
      </c>
      <c r="C2031">
        <v>0.13100000000000001</v>
      </c>
      <c r="D2031" t="s">
        <v>251</v>
      </c>
      <c r="E2031" t="s">
        <v>12</v>
      </c>
      <c r="F2031" t="s">
        <v>1245</v>
      </c>
      <c r="G2031">
        <v>0</v>
      </c>
      <c r="H2031">
        <v>1</v>
      </c>
      <c r="I2031">
        <v>0</v>
      </c>
      <c r="J2031">
        <v>0</v>
      </c>
      <c r="K2031" t="s">
        <v>403</v>
      </c>
      <c r="L2031">
        <v>1.8396365157777299</v>
      </c>
      <c r="M2031" t="s">
        <v>608</v>
      </c>
      <c r="N2031" t="s">
        <v>106</v>
      </c>
      <c r="O2031">
        <v>1.55325081796186</v>
      </c>
      <c r="P2031" t="s">
        <v>698</v>
      </c>
      <c r="Q2031" t="s">
        <v>110</v>
      </c>
      <c r="R2031">
        <v>1.0662848126568001</v>
      </c>
      <c r="S2031" t="s">
        <v>111</v>
      </c>
      <c r="T2031" t="s">
        <v>1076</v>
      </c>
      <c r="U2031">
        <v>1.0568107571335901</v>
      </c>
      <c r="V2031" t="s">
        <v>1077</v>
      </c>
      <c r="W2031" t="s">
        <v>1073</v>
      </c>
      <c r="X2031">
        <v>1.0245044383941999</v>
      </c>
      <c r="Y2031" t="s">
        <v>1074</v>
      </c>
      <c r="Z2031" t="s">
        <v>143</v>
      </c>
      <c r="AA2031">
        <v>1.00319740091302</v>
      </c>
      <c r="AB2031" t="s">
        <v>144</v>
      </c>
      <c r="AC2031">
        <v>850144</v>
      </c>
      <c r="AD2031">
        <v>1289882</v>
      </c>
      <c r="AE2031">
        <v>1769272</v>
      </c>
      <c r="AF2031" t="s">
        <v>118</v>
      </c>
      <c r="AH2031" s="41" t="s">
        <v>1919</v>
      </c>
      <c r="AI2031" t="s">
        <v>120</v>
      </c>
      <c r="AJ2031" t="s">
        <v>121</v>
      </c>
      <c r="AK2031" s="32">
        <v>43448</v>
      </c>
      <c r="AL2031" s="32">
        <v>43448</v>
      </c>
      <c r="AM2031">
        <v>44</v>
      </c>
      <c r="AN2031">
        <v>1</v>
      </c>
    </row>
    <row r="2032" spans="1:40" x14ac:dyDescent="0.3">
      <c r="A2032" s="32">
        <v>43404</v>
      </c>
      <c r="B2032">
        <v>99415</v>
      </c>
      <c r="C2032">
        <v>0.14299999999999999</v>
      </c>
      <c r="D2032" t="s">
        <v>183</v>
      </c>
      <c r="E2032" t="s">
        <v>22</v>
      </c>
      <c r="F2032" t="s">
        <v>1324</v>
      </c>
      <c r="G2032">
        <v>0</v>
      </c>
      <c r="H2032">
        <v>1</v>
      </c>
      <c r="I2032">
        <v>0</v>
      </c>
      <c r="J2032">
        <v>0</v>
      </c>
      <c r="K2032" t="s">
        <v>143</v>
      </c>
      <c r="L2032">
        <v>2.10707170174586</v>
      </c>
      <c r="M2032" t="s">
        <v>171</v>
      </c>
      <c r="N2032" t="s">
        <v>106</v>
      </c>
      <c r="O2032">
        <v>1.5267733537727901</v>
      </c>
      <c r="P2032" t="s">
        <v>690</v>
      </c>
      <c r="Q2032" t="s">
        <v>110</v>
      </c>
      <c r="R2032">
        <v>1.0662848126568001</v>
      </c>
      <c r="S2032" t="s">
        <v>111</v>
      </c>
      <c r="T2032" t="s">
        <v>1073</v>
      </c>
      <c r="U2032">
        <v>1.0245044383941999</v>
      </c>
      <c r="V2032" t="s">
        <v>1074</v>
      </c>
      <c r="W2032" t="s">
        <v>108</v>
      </c>
      <c r="X2032">
        <v>0.99686932277824802</v>
      </c>
      <c r="Y2032" t="s">
        <v>174</v>
      </c>
      <c r="Z2032" t="s">
        <v>112</v>
      </c>
      <c r="AA2032">
        <v>0.99373936777646399</v>
      </c>
      <c r="AB2032" t="s">
        <v>1584</v>
      </c>
      <c r="AC2032">
        <v>853243</v>
      </c>
      <c r="AD2032">
        <v>1295258</v>
      </c>
      <c r="AE2032">
        <v>9046996</v>
      </c>
      <c r="AF2032" t="s">
        <v>118</v>
      </c>
      <c r="AH2032" s="41" t="s">
        <v>1920</v>
      </c>
      <c r="AI2032" t="s">
        <v>120</v>
      </c>
      <c r="AJ2032" t="s">
        <v>121</v>
      </c>
      <c r="AK2032" s="32">
        <v>43455</v>
      </c>
      <c r="AL2032" s="32">
        <v>43455</v>
      </c>
      <c r="AM2032">
        <v>51</v>
      </c>
      <c r="AN2032">
        <v>1</v>
      </c>
    </row>
    <row r="2033" spans="1:40" x14ac:dyDescent="0.3">
      <c r="A2033" s="32">
        <v>43404</v>
      </c>
      <c r="B2033">
        <v>99868</v>
      </c>
      <c r="C2033">
        <v>0.11700000000000001</v>
      </c>
      <c r="D2033" t="s">
        <v>1280</v>
      </c>
      <c r="E2033" t="s">
        <v>34</v>
      </c>
      <c r="F2033" t="s">
        <v>1162</v>
      </c>
      <c r="G2033">
        <v>0</v>
      </c>
      <c r="H2033">
        <v>1</v>
      </c>
      <c r="I2033">
        <v>0</v>
      </c>
      <c r="J2033">
        <v>0</v>
      </c>
      <c r="K2033" t="s">
        <v>143</v>
      </c>
      <c r="L2033">
        <v>2.10707170174586</v>
      </c>
      <c r="M2033" t="s">
        <v>171</v>
      </c>
      <c r="N2033" t="s">
        <v>106</v>
      </c>
      <c r="O2033">
        <v>1.5267733537727901</v>
      </c>
      <c r="P2033" t="s">
        <v>690</v>
      </c>
      <c r="Q2033" t="s">
        <v>110</v>
      </c>
      <c r="R2033">
        <v>1.0662848126568001</v>
      </c>
      <c r="S2033" t="s">
        <v>111</v>
      </c>
      <c r="T2033" t="s">
        <v>1076</v>
      </c>
      <c r="U2033">
        <v>1.0568107571335901</v>
      </c>
      <c r="V2033" t="s">
        <v>1077</v>
      </c>
      <c r="W2033" t="s">
        <v>112</v>
      </c>
      <c r="X2033">
        <v>1.0504380000042299</v>
      </c>
      <c r="Y2033" t="s">
        <v>1583</v>
      </c>
      <c r="Z2033" t="s">
        <v>1073</v>
      </c>
      <c r="AA2033">
        <v>1.0245044383941999</v>
      </c>
      <c r="AB2033" t="s">
        <v>1074</v>
      </c>
      <c r="AN2033">
        <v>816</v>
      </c>
    </row>
    <row r="2034" spans="1:40" x14ac:dyDescent="0.3">
      <c r="A2034" s="32">
        <v>43465</v>
      </c>
      <c r="B2034">
        <v>100002</v>
      </c>
      <c r="C2034">
        <v>0.13900000000000001</v>
      </c>
      <c r="D2034" t="s">
        <v>1921</v>
      </c>
      <c r="E2034" t="s">
        <v>14</v>
      </c>
      <c r="F2034" t="s">
        <v>1079</v>
      </c>
      <c r="G2034">
        <v>0</v>
      </c>
      <c r="H2034">
        <v>1</v>
      </c>
      <c r="I2034">
        <v>0</v>
      </c>
      <c r="J2034">
        <v>0</v>
      </c>
      <c r="K2034" t="s">
        <v>403</v>
      </c>
      <c r="L2034">
        <v>1.89301053202293</v>
      </c>
      <c r="M2034" t="s">
        <v>608</v>
      </c>
      <c r="N2034" t="s">
        <v>106</v>
      </c>
      <c r="O2034">
        <v>1.4420465240395099</v>
      </c>
      <c r="P2034" t="s">
        <v>690</v>
      </c>
      <c r="Q2034" t="s">
        <v>1922</v>
      </c>
      <c r="R2034">
        <v>1.3649672186265001</v>
      </c>
      <c r="S2034" t="s">
        <v>1923</v>
      </c>
      <c r="T2034" t="s">
        <v>110</v>
      </c>
      <c r="U2034">
        <v>1.19456306247205</v>
      </c>
      <c r="V2034" t="s">
        <v>400</v>
      </c>
      <c r="W2034" t="s">
        <v>1076</v>
      </c>
      <c r="X2034">
        <v>1.03943894607548</v>
      </c>
      <c r="Y2034" t="s">
        <v>1077</v>
      </c>
      <c r="Z2034" t="s">
        <v>143</v>
      </c>
      <c r="AA2034">
        <v>0.99744616789770502</v>
      </c>
      <c r="AB2034" t="s">
        <v>144</v>
      </c>
      <c r="AN2034">
        <v>366</v>
      </c>
    </row>
    <row r="2035" spans="1:40" x14ac:dyDescent="0.3">
      <c r="A2035" s="32">
        <v>43465</v>
      </c>
      <c r="B2035">
        <v>100144</v>
      </c>
      <c r="C2035">
        <v>0.14499999999999999</v>
      </c>
      <c r="D2035" t="s">
        <v>167</v>
      </c>
      <c r="E2035" t="s">
        <v>18</v>
      </c>
      <c r="F2035" t="s">
        <v>1332</v>
      </c>
      <c r="G2035">
        <v>0</v>
      </c>
      <c r="H2035">
        <v>1</v>
      </c>
      <c r="I2035">
        <v>0</v>
      </c>
      <c r="J2035">
        <v>0</v>
      </c>
      <c r="K2035" t="s">
        <v>403</v>
      </c>
      <c r="L2035">
        <v>1.89301053202293</v>
      </c>
      <c r="M2035" t="s">
        <v>608</v>
      </c>
      <c r="N2035" t="s">
        <v>106</v>
      </c>
      <c r="O2035">
        <v>1.4420465240395099</v>
      </c>
      <c r="P2035" t="s">
        <v>690</v>
      </c>
      <c r="Q2035" t="s">
        <v>110</v>
      </c>
      <c r="R2035">
        <v>1.19456306247205</v>
      </c>
      <c r="S2035" t="s">
        <v>400</v>
      </c>
      <c r="T2035" t="s">
        <v>116</v>
      </c>
      <c r="U2035">
        <v>1.12630665896744</v>
      </c>
      <c r="V2035" t="s">
        <v>134</v>
      </c>
      <c r="W2035" t="s">
        <v>143</v>
      </c>
      <c r="X2035">
        <v>1.0793423481855999</v>
      </c>
      <c r="Y2035" t="s">
        <v>149</v>
      </c>
      <c r="Z2035" t="s">
        <v>1076</v>
      </c>
      <c r="AA2035">
        <v>1.03943894607548</v>
      </c>
      <c r="AB2035" t="s">
        <v>1077</v>
      </c>
      <c r="AN2035">
        <v>746</v>
      </c>
    </row>
    <row r="2036" spans="1:40" x14ac:dyDescent="0.3">
      <c r="A2036" s="32">
        <v>43465</v>
      </c>
      <c r="B2036">
        <v>100356</v>
      </c>
      <c r="C2036">
        <v>0.13300000000000001</v>
      </c>
      <c r="D2036" t="s">
        <v>1280</v>
      </c>
      <c r="E2036" t="s">
        <v>32</v>
      </c>
      <c r="F2036" t="s">
        <v>1924</v>
      </c>
      <c r="G2036">
        <v>0</v>
      </c>
      <c r="H2036">
        <v>1</v>
      </c>
      <c r="I2036">
        <v>0</v>
      </c>
      <c r="J2036">
        <v>0</v>
      </c>
      <c r="K2036" t="s">
        <v>403</v>
      </c>
      <c r="L2036">
        <v>1.89301053202293</v>
      </c>
      <c r="M2036" t="s">
        <v>608</v>
      </c>
      <c r="N2036" t="s">
        <v>106</v>
      </c>
      <c r="O2036">
        <v>1.4420465240395099</v>
      </c>
      <c r="P2036" t="s">
        <v>690</v>
      </c>
      <c r="Q2036" t="s">
        <v>116</v>
      </c>
      <c r="R2036">
        <v>1.12630665896744</v>
      </c>
      <c r="S2036" t="s">
        <v>134</v>
      </c>
      <c r="T2036" t="s">
        <v>124</v>
      </c>
      <c r="U2036">
        <v>1.1179950053554899</v>
      </c>
      <c r="V2036" t="s">
        <v>135</v>
      </c>
      <c r="W2036" t="s">
        <v>143</v>
      </c>
      <c r="X2036">
        <v>1.0793423481855999</v>
      </c>
      <c r="Y2036" t="s">
        <v>149</v>
      </c>
      <c r="Z2036" t="s">
        <v>110</v>
      </c>
      <c r="AA2036">
        <v>1.04150003577076</v>
      </c>
      <c r="AB2036" t="s">
        <v>111</v>
      </c>
      <c r="AN2036">
        <v>641</v>
      </c>
    </row>
    <row r="2037" spans="1:40" x14ac:dyDescent="0.3">
      <c r="A2037" s="32">
        <v>43465</v>
      </c>
      <c r="B2037">
        <v>100644</v>
      </c>
      <c r="C2037">
        <v>0.127</v>
      </c>
      <c r="D2037" t="s">
        <v>382</v>
      </c>
      <c r="E2037" t="s">
        <v>29</v>
      </c>
      <c r="F2037" t="s">
        <v>1740</v>
      </c>
      <c r="G2037">
        <v>0</v>
      </c>
      <c r="H2037">
        <v>1</v>
      </c>
      <c r="I2037">
        <v>0</v>
      </c>
      <c r="J2037">
        <v>0</v>
      </c>
      <c r="K2037" t="s">
        <v>129</v>
      </c>
      <c r="L2037">
        <v>1.75168129030287</v>
      </c>
      <c r="M2037" t="s">
        <v>708</v>
      </c>
      <c r="N2037" t="s">
        <v>106</v>
      </c>
      <c r="O2037">
        <v>1.4420465240395099</v>
      </c>
      <c r="P2037" t="s">
        <v>690</v>
      </c>
      <c r="Q2037" t="s">
        <v>108</v>
      </c>
      <c r="R2037">
        <v>1.1294849559030999</v>
      </c>
      <c r="S2037" t="s">
        <v>109</v>
      </c>
      <c r="T2037" t="s">
        <v>116</v>
      </c>
      <c r="U2037">
        <v>1.12630665896744</v>
      </c>
      <c r="V2037" t="s">
        <v>134</v>
      </c>
      <c r="W2037" t="s">
        <v>143</v>
      </c>
      <c r="X2037">
        <v>1.0793423481855999</v>
      </c>
      <c r="Y2037" t="s">
        <v>149</v>
      </c>
      <c r="Z2037" t="s">
        <v>110</v>
      </c>
      <c r="AA2037">
        <v>1.04150003577076</v>
      </c>
      <c r="AB2037" t="s">
        <v>111</v>
      </c>
      <c r="AN2037">
        <v>747</v>
      </c>
    </row>
    <row r="2038" spans="1:40" x14ac:dyDescent="0.3">
      <c r="A2038" s="32">
        <v>43465</v>
      </c>
      <c r="B2038">
        <v>10081</v>
      </c>
      <c r="C2038">
        <v>0.13300000000000001</v>
      </c>
      <c r="D2038" t="s">
        <v>839</v>
      </c>
      <c r="E2038" t="s">
        <v>12</v>
      </c>
      <c r="F2038" t="s">
        <v>1477</v>
      </c>
      <c r="G2038">
        <v>0</v>
      </c>
      <c r="H2038">
        <v>0</v>
      </c>
      <c r="I2038">
        <v>0</v>
      </c>
      <c r="J2038">
        <v>1</v>
      </c>
      <c r="K2038" t="s">
        <v>1925</v>
      </c>
      <c r="L2038">
        <v>1.5209168391733801</v>
      </c>
      <c r="M2038" t="s">
        <v>1926</v>
      </c>
      <c r="N2038" t="s">
        <v>129</v>
      </c>
      <c r="O2038">
        <v>1.5041690445448299</v>
      </c>
      <c r="P2038" t="s">
        <v>185</v>
      </c>
      <c r="Q2038" t="s">
        <v>106</v>
      </c>
      <c r="R2038">
        <v>1.4420465240395099</v>
      </c>
      <c r="S2038" t="s">
        <v>690</v>
      </c>
      <c r="T2038" t="s">
        <v>1076</v>
      </c>
      <c r="U2038">
        <v>1.03943894607548</v>
      </c>
      <c r="V2038" t="s">
        <v>1077</v>
      </c>
      <c r="W2038" t="s">
        <v>1073</v>
      </c>
      <c r="X2038">
        <v>1.00946699982369</v>
      </c>
      <c r="Y2038" t="s">
        <v>1074</v>
      </c>
      <c r="Z2038" t="s">
        <v>112</v>
      </c>
      <c r="AA2038">
        <v>0.998383997122682</v>
      </c>
      <c r="AB2038" t="s">
        <v>1584</v>
      </c>
      <c r="AN2038">
        <v>464</v>
      </c>
    </row>
    <row r="2039" spans="1:40" x14ac:dyDescent="0.3">
      <c r="A2039" s="32">
        <v>43465</v>
      </c>
      <c r="B2039">
        <v>100963</v>
      </c>
      <c r="C2039">
        <v>0.40400000000000003</v>
      </c>
      <c r="D2039" t="s">
        <v>251</v>
      </c>
      <c r="E2039" t="s">
        <v>21</v>
      </c>
      <c r="F2039" t="s">
        <v>333</v>
      </c>
      <c r="G2039">
        <v>0</v>
      </c>
      <c r="H2039">
        <v>1</v>
      </c>
      <c r="I2039">
        <v>0</v>
      </c>
      <c r="J2039">
        <v>0</v>
      </c>
      <c r="K2039" t="s">
        <v>1922</v>
      </c>
      <c r="L2039">
        <v>2.95568642672754</v>
      </c>
      <c r="M2039" t="s">
        <v>1927</v>
      </c>
      <c r="N2039" t="s">
        <v>403</v>
      </c>
      <c r="O2039">
        <v>1.89301053202293</v>
      </c>
      <c r="P2039" t="s">
        <v>608</v>
      </c>
      <c r="Q2039" t="s">
        <v>129</v>
      </c>
      <c r="R2039">
        <v>1.75168129030287</v>
      </c>
      <c r="S2039" t="s">
        <v>708</v>
      </c>
      <c r="T2039" t="s">
        <v>106</v>
      </c>
      <c r="U2039">
        <v>1.4420465240395099</v>
      </c>
      <c r="V2039" t="s">
        <v>690</v>
      </c>
      <c r="W2039" t="s">
        <v>108</v>
      </c>
      <c r="X2039">
        <v>1.1294849559030999</v>
      </c>
      <c r="Y2039" t="s">
        <v>109</v>
      </c>
      <c r="Z2039" t="s">
        <v>124</v>
      </c>
      <c r="AA2039">
        <v>1.1179950053554899</v>
      </c>
      <c r="AB2039" t="s">
        <v>135</v>
      </c>
      <c r="AN2039">
        <v>408</v>
      </c>
    </row>
    <row r="2040" spans="1:40" x14ac:dyDescent="0.3">
      <c r="A2040" s="32">
        <v>43465</v>
      </c>
      <c r="B2040">
        <v>100977</v>
      </c>
      <c r="C2040">
        <v>0.126</v>
      </c>
      <c r="D2040" t="s">
        <v>122</v>
      </c>
      <c r="E2040" t="s">
        <v>20</v>
      </c>
      <c r="F2040" t="s">
        <v>1394</v>
      </c>
      <c r="G2040">
        <v>0</v>
      </c>
      <c r="H2040">
        <v>1</v>
      </c>
      <c r="I2040">
        <v>0</v>
      </c>
      <c r="J2040">
        <v>0</v>
      </c>
      <c r="K2040" t="s">
        <v>1925</v>
      </c>
      <c r="L2040">
        <v>1.5209168391733801</v>
      </c>
      <c r="M2040" t="s">
        <v>1926</v>
      </c>
      <c r="N2040" t="s">
        <v>106</v>
      </c>
      <c r="O2040">
        <v>1.4420465240395099</v>
      </c>
      <c r="P2040" t="s">
        <v>690</v>
      </c>
      <c r="Q2040" t="s">
        <v>116</v>
      </c>
      <c r="R2040">
        <v>1.12630665896744</v>
      </c>
      <c r="S2040" t="s">
        <v>134</v>
      </c>
      <c r="T2040" t="s">
        <v>143</v>
      </c>
      <c r="U2040">
        <v>1.0793423481855999</v>
      </c>
      <c r="V2040" t="s">
        <v>149</v>
      </c>
      <c r="W2040" t="s">
        <v>110</v>
      </c>
      <c r="X2040">
        <v>1.04150003577076</v>
      </c>
      <c r="Y2040" t="s">
        <v>111</v>
      </c>
      <c r="Z2040" t="s">
        <v>1076</v>
      </c>
      <c r="AA2040">
        <v>1.03943894607548</v>
      </c>
      <c r="AB2040" t="s">
        <v>1077</v>
      </c>
      <c r="AN2040">
        <v>481</v>
      </c>
    </row>
    <row r="2041" spans="1:40" x14ac:dyDescent="0.3">
      <c r="A2041" s="32">
        <v>43465</v>
      </c>
      <c r="B2041">
        <v>101013</v>
      </c>
      <c r="C2041">
        <v>0.126</v>
      </c>
      <c r="D2041" t="s">
        <v>464</v>
      </c>
      <c r="E2041" t="s">
        <v>32</v>
      </c>
      <c r="F2041" t="s">
        <v>1924</v>
      </c>
      <c r="G2041">
        <v>0</v>
      </c>
      <c r="H2041">
        <v>1</v>
      </c>
      <c r="I2041">
        <v>0</v>
      </c>
      <c r="J2041">
        <v>0</v>
      </c>
      <c r="K2041" t="s">
        <v>403</v>
      </c>
      <c r="L2041">
        <v>1.89301053202293</v>
      </c>
      <c r="M2041" t="s">
        <v>608</v>
      </c>
      <c r="N2041" t="s">
        <v>106</v>
      </c>
      <c r="O2041">
        <v>1.4420465240395099</v>
      </c>
      <c r="P2041" t="s">
        <v>690</v>
      </c>
      <c r="Q2041" t="s">
        <v>124</v>
      </c>
      <c r="R2041">
        <v>1.1179950053554899</v>
      </c>
      <c r="S2041" t="s">
        <v>135</v>
      </c>
      <c r="T2041" t="s">
        <v>143</v>
      </c>
      <c r="U2041">
        <v>1.0793423481855999</v>
      </c>
      <c r="V2041" t="s">
        <v>149</v>
      </c>
      <c r="W2041" t="s">
        <v>110</v>
      </c>
      <c r="X2041">
        <v>1.04150003577076</v>
      </c>
      <c r="Y2041" t="s">
        <v>111</v>
      </c>
      <c r="Z2041" t="s">
        <v>1076</v>
      </c>
      <c r="AA2041">
        <v>1.03943894607548</v>
      </c>
      <c r="AB2041" t="s">
        <v>1077</v>
      </c>
      <c r="AN2041">
        <v>470</v>
      </c>
    </row>
    <row r="2042" spans="1:40" x14ac:dyDescent="0.3">
      <c r="A2042" s="32">
        <v>43465</v>
      </c>
      <c r="B2042">
        <v>101143</v>
      </c>
      <c r="C2042">
        <v>0.14299999999999999</v>
      </c>
      <c r="D2042" t="s">
        <v>495</v>
      </c>
      <c r="E2042" t="s">
        <v>22</v>
      </c>
      <c r="F2042" t="s">
        <v>1484</v>
      </c>
      <c r="G2042">
        <v>0</v>
      </c>
      <c r="H2042">
        <v>1</v>
      </c>
      <c r="I2042">
        <v>0</v>
      </c>
      <c r="J2042">
        <v>0</v>
      </c>
      <c r="K2042" t="s">
        <v>143</v>
      </c>
      <c r="L2042">
        <v>2.0039054584378402</v>
      </c>
      <c r="M2042" t="s">
        <v>171</v>
      </c>
      <c r="N2042" t="s">
        <v>403</v>
      </c>
      <c r="O2042">
        <v>1.89301053202293</v>
      </c>
      <c r="P2042" t="s">
        <v>608</v>
      </c>
      <c r="Q2042" t="s">
        <v>106</v>
      </c>
      <c r="R2042">
        <v>1.43004543676351</v>
      </c>
      <c r="S2042" t="s">
        <v>698</v>
      </c>
      <c r="T2042" t="s">
        <v>116</v>
      </c>
      <c r="U2042">
        <v>1.12630665896744</v>
      </c>
      <c r="V2042" t="s">
        <v>134</v>
      </c>
      <c r="W2042" t="s">
        <v>110</v>
      </c>
      <c r="X2042">
        <v>1.04150003577076</v>
      </c>
      <c r="Y2042" t="s">
        <v>111</v>
      </c>
      <c r="Z2042" t="s">
        <v>1076</v>
      </c>
      <c r="AA2042">
        <v>1.03943894607548</v>
      </c>
      <c r="AB2042" t="s">
        <v>1077</v>
      </c>
      <c r="AN2042">
        <v>59</v>
      </c>
    </row>
    <row r="2043" spans="1:40" x14ac:dyDescent="0.3">
      <c r="A2043" s="32">
        <v>43465</v>
      </c>
      <c r="B2043">
        <v>101394</v>
      </c>
      <c r="C2043">
        <v>0.14799999999999999</v>
      </c>
      <c r="D2043" t="s">
        <v>382</v>
      </c>
      <c r="E2043" t="s">
        <v>13</v>
      </c>
      <c r="F2043" t="s">
        <v>450</v>
      </c>
      <c r="G2043">
        <v>0</v>
      </c>
      <c r="H2043">
        <v>0</v>
      </c>
      <c r="I2043">
        <v>0</v>
      </c>
      <c r="J2043">
        <v>1</v>
      </c>
      <c r="K2043" t="s">
        <v>1925</v>
      </c>
      <c r="L2043">
        <v>1.5209168391733801</v>
      </c>
      <c r="M2043" t="s">
        <v>1926</v>
      </c>
      <c r="N2043" t="s">
        <v>129</v>
      </c>
      <c r="O2043">
        <v>1.5041690445448299</v>
      </c>
      <c r="P2043" t="s">
        <v>185</v>
      </c>
      <c r="Q2043" t="s">
        <v>106</v>
      </c>
      <c r="R2043">
        <v>1.4420465240395099</v>
      </c>
      <c r="S2043" t="s">
        <v>690</v>
      </c>
      <c r="T2043" t="s">
        <v>108</v>
      </c>
      <c r="U2043">
        <v>1.1294849559030999</v>
      </c>
      <c r="V2043" t="s">
        <v>109</v>
      </c>
      <c r="W2043" t="s">
        <v>116</v>
      </c>
      <c r="X2043">
        <v>1.12630665896744</v>
      </c>
      <c r="Y2043" t="s">
        <v>134</v>
      </c>
      <c r="Z2043" t="s">
        <v>110</v>
      </c>
      <c r="AA2043">
        <v>1.04150003577076</v>
      </c>
      <c r="AB2043" t="s">
        <v>111</v>
      </c>
      <c r="AC2043">
        <v>859037</v>
      </c>
      <c r="AD2043">
        <v>1312155</v>
      </c>
      <c r="AE2043">
        <v>2819233</v>
      </c>
      <c r="AF2043" t="s">
        <v>118</v>
      </c>
      <c r="AH2043" s="41" t="s">
        <v>1928</v>
      </c>
      <c r="AI2043" t="s">
        <v>120</v>
      </c>
      <c r="AJ2043" t="s">
        <v>121</v>
      </c>
      <c r="AK2043" s="32">
        <v>43502</v>
      </c>
      <c r="AL2043" s="32">
        <v>43502</v>
      </c>
      <c r="AM2043">
        <v>37</v>
      </c>
      <c r="AN2043">
        <v>1</v>
      </c>
    </row>
    <row r="2044" spans="1:40" x14ac:dyDescent="0.3">
      <c r="A2044" s="32">
        <v>43465</v>
      </c>
      <c r="B2044">
        <v>101394</v>
      </c>
      <c r="C2044">
        <v>0.14799999999999999</v>
      </c>
      <c r="D2044" t="s">
        <v>382</v>
      </c>
      <c r="E2044" t="s">
        <v>13</v>
      </c>
      <c r="F2044" t="s">
        <v>450</v>
      </c>
      <c r="G2044">
        <v>0</v>
      </c>
      <c r="H2044">
        <v>0</v>
      </c>
      <c r="I2044">
        <v>0</v>
      </c>
      <c r="J2044">
        <v>1</v>
      </c>
      <c r="K2044" t="s">
        <v>1925</v>
      </c>
      <c r="L2044">
        <v>1.5209168391733801</v>
      </c>
      <c r="M2044" t="s">
        <v>1926</v>
      </c>
      <c r="N2044" t="s">
        <v>129</v>
      </c>
      <c r="O2044">
        <v>1.5041690445448299</v>
      </c>
      <c r="P2044" t="s">
        <v>185</v>
      </c>
      <c r="Q2044" t="s">
        <v>106</v>
      </c>
      <c r="R2044">
        <v>1.4420465240395099</v>
      </c>
      <c r="S2044" t="s">
        <v>690</v>
      </c>
      <c r="T2044" t="s">
        <v>108</v>
      </c>
      <c r="U2044">
        <v>1.1294849559030999</v>
      </c>
      <c r="V2044" t="s">
        <v>109</v>
      </c>
      <c r="W2044" t="s">
        <v>116</v>
      </c>
      <c r="X2044">
        <v>1.12630665896744</v>
      </c>
      <c r="Y2044" t="s">
        <v>134</v>
      </c>
      <c r="Z2044" t="s">
        <v>110</v>
      </c>
      <c r="AA2044">
        <v>1.04150003577076</v>
      </c>
      <c r="AB2044" t="s">
        <v>111</v>
      </c>
      <c r="AC2044">
        <v>859032</v>
      </c>
      <c r="AD2044">
        <v>1312149</v>
      </c>
      <c r="AE2044">
        <v>2819233</v>
      </c>
      <c r="AF2044" t="s">
        <v>198</v>
      </c>
      <c r="AH2044" s="41" t="s">
        <v>1929</v>
      </c>
      <c r="AI2044" t="s">
        <v>120</v>
      </c>
      <c r="AJ2044" t="s">
        <v>121</v>
      </c>
      <c r="AK2044" s="32">
        <v>43502</v>
      </c>
      <c r="AL2044" s="32">
        <v>43502</v>
      </c>
      <c r="AM2044">
        <v>37</v>
      </c>
      <c r="AN2044">
        <v>1</v>
      </c>
    </row>
    <row r="2045" spans="1:40" x14ac:dyDescent="0.3">
      <c r="A2045" s="32">
        <v>43465</v>
      </c>
      <c r="B2045">
        <v>102636</v>
      </c>
      <c r="C2045">
        <v>0.14399999999999999</v>
      </c>
      <c r="D2045" t="s">
        <v>146</v>
      </c>
      <c r="E2045" t="s">
        <v>26</v>
      </c>
      <c r="F2045" t="s">
        <v>1253</v>
      </c>
      <c r="G2045">
        <v>0</v>
      </c>
      <c r="H2045">
        <v>1</v>
      </c>
      <c r="I2045">
        <v>0</v>
      </c>
      <c r="J2045">
        <v>0</v>
      </c>
      <c r="K2045" t="s">
        <v>129</v>
      </c>
      <c r="L2045">
        <v>1.75168129030287</v>
      </c>
      <c r="M2045" t="s">
        <v>708</v>
      </c>
      <c r="N2045" t="s">
        <v>1925</v>
      </c>
      <c r="O2045">
        <v>1.5209168391733801</v>
      </c>
      <c r="P2045" t="s">
        <v>1926</v>
      </c>
      <c r="Q2045" t="s">
        <v>106</v>
      </c>
      <c r="R2045">
        <v>1.4420465240395099</v>
      </c>
      <c r="S2045" t="s">
        <v>690</v>
      </c>
      <c r="T2045" t="s">
        <v>116</v>
      </c>
      <c r="U2045">
        <v>1.12630665896744</v>
      </c>
      <c r="V2045" t="s">
        <v>134</v>
      </c>
      <c r="W2045" t="s">
        <v>110</v>
      </c>
      <c r="X2045">
        <v>1.04150003577076</v>
      </c>
      <c r="Y2045" t="s">
        <v>111</v>
      </c>
      <c r="Z2045" t="s">
        <v>143</v>
      </c>
      <c r="AA2045">
        <v>0.99744616789770502</v>
      </c>
      <c r="AB2045" t="s">
        <v>144</v>
      </c>
      <c r="AN2045">
        <v>596</v>
      </c>
    </row>
    <row r="2046" spans="1:40" ht="31.5" x14ac:dyDescent="0.3">
      <c r="A2046" s="32">
        <v>43465</v>
      </c>
      <c r="B2046">
        <v>102789</v>
      </c>
      <c r="C2046">
        <v>0.13400000000000001</v>
      </c>
      <c r="D2046" t="s">
        <v>1921</v>
      </c>
      <c r="E2046" t="s">
        <v>13</v>
      </c>
      <c r="F2046" t="s">
        <v>1207</v>
      </c>
      <c r="G2046">
        <v>0</v>
      </c>
      <c r="H2046">
        <v>1</v>
      </c>
      <c r="I2046">
        <v>0</v>
      </c>
      <c r="J2046">
        <v>0</v>
      </c>
      <c r="K2046" t="s">
        <v>403</v>
      </c>
      <c r="L2046">
        <v>1.89301053202293</v>
      </c>
      <c r="M2046" t="s">
        <v>608</v>
      </c>
      <c r="N2046" t="s">
        <v>106</v>
      </c>
      <c r="O2046">
        <v>1.4420465240395099</v>
      </c>
      <c r="P2046" t="s">
        <v>690</v>
      </c>
      <c r="Q2046" t="s">
        <v>110</v>
      </c>
      <c r="R2046">
        <v>1.04150003577076</v>
      </c>
      <c r="S2046" t="s">
        <v>111</v>
      </c>
      <c r="T2046" t="s">
        <v>1076</v>
      </c>
      <c r="U2046">
        <v>1.03943894607548</v>
      </c>
      <c r="V2046" t="s">
        <v>1077</v>
      </c>
      <c r="W2046" t="s">
        <v>1073</v>
      </c>
      <c r="X2046">
        <v>1.00946699982369</v>
      </c>
      <c r="Y2046" t="s">
        <v>1074</v>
      </c>
      <c r="Z2046" t="s">
        <v>143</v>
      </c>
      <c r="AA2046">
        <v>0.99744616789770502</v>
      </c>
      <c r="AB2046" t="s">
        <v>144</v>
      </c>
      <c r="AC2046">
        <v>860773</v>
      </c>
      <c r="AD2046">
        <v>1315217</v>
      </c>
      <c r="AE2046">
        <v>3188984</v>
      </c>
      <c r="AF2046" t="s">
        <v>118</v>
      </c>
      <c r="AH2046" s="41" t="s">
        <v>1930</v>
      </c>
      <c r="AI2046" t="s">
        <v>120</v>
      </c>
      <c r="AJ2046" t="s">
        <v>121</v>
      </c>
      <c r="AK2046" s="32">
        <v>43508</v>
      </c>
      <c r="AL2046" s="32">
        <v>43508</v>
      </c>
      <c r="AM2046">
        <v>43</v>
      </c>
      <c r="AN2046">
        <v>1</v>
      </c>
    </row>
    <row r="2047" spans="1:40" x14ac:dyDescent="0.3">
      <c r="A2047" s="32">
        <v>43465</v>
      </c>
      <c r="B2047">
        <v>103044</v>
      </c>
      <c r="C2047">
        <v>0.14099999999999999</v>
      </c>
      <c r="D2047" t="s">
        <v>273</v>
      </c>
      <c r="E2047" t="s">
        <v>23</v>
      </c>
      <c r="F2047" t="s">
        <v>1931</v>
      </c>
      <c r="G2047">
        <v>0</v>
      </c>
      <c r="H2047">
        <v>0</v>
      </c>
      <c r="I2047">
        <v>0</v>
      </c>
      <c r="J2047">
        <v>1</v>
      </c>
      <c r="K2047" t="s">
        <v>1925</v>
      </c>
      <c r="L2047">
        <v>1.5209168391733801</v>
      </c>
      <c r="M2047" t="s">
        <v>1926</v>
      </c>
      <c r="N2047" t="s">
        <v>106</v>
      </c>
      <c r="O2047">
        <v>1.4420465240395099</v>
      </c>
      <c r="P2047" t="s">
        <v>690</v>
      </c>
      <c r="Q2047" t="s">
        <v>1922</v>
      </c>
      <c r="R2047">
        <v>1.3649672186265001</v>
      </c>
      <c r="S2047" t="s">
        <v>1923</v>
      </c>
      <c r="T2047" t="s">
        <v>129</v>
      </c>
      <c r="U2047">
        <v>1.2270617908646699</v>
      </c>
      <c r="V2047" t="s">
        <v>169</v>
      </c>
      <c r="W2047" t="s">
        <v>116</v>
      </c>
      <c r="X2047">
        <v>1.12630665896744</v>
      </c>
      <c r="Y2047" t="s">
        <v>134</v>
      </c>
      <c r="Z2047" t="s">
        <v>110</v>
      </c>
      <c r="AA2047">
        <v>1.04150003577076</v>
      </c>
      <c r="AB2047" t="s">
        <v>111</v>
      </c>
      <c r="AN2047">
        <v>653</v>
      </c>
    </row>
    <row r="2048" spans="1:40" x14ac:dyDescent="0.3">
      <c r="A2048" s="32">
        <v>43465</v>
      </c>
      <c r="B2048">
        <v>103319</v>
      </c>
      <c r="C2048">
        <v>0.13300000000000001</v>
      </c>
      <c r="D2048" t="s">
        <v>155</v>
      </c>
      <c r="E2048" t="s">
        <v>19</v>
      </c>
      <c r="F2048" t="s">
        <v>1306</v>
      </c>
      <c r="G2048">
        <v>0</v>
      </c>
      <c r="H2048">
        <v>1</v>
      </c>
      <c r="I2048">
        <v>0</v>
      </c>
      <c r="J2048">
        <v>0</v>
      </c>
      <c r="K2048" t="s">
        <v>1925</v>
      </c>
      <c r="L2048">
        <v>1.5209168391733801</v>
      </c>
      <c r="M2048" t="s">
        <v>1926</v>
      </c>
      <c r="N2048" t="s">
        <v>106</v>
      </c>
      <c r="O2048">
        <v>1.4420465240395099</v>
      </c>
      <c r="P2048" t="s">
        <v>690</v>
      </c>
      <c r="Q2048" t="s">
        <v>129</v>
      </c>
      <c r="R2048">
        <v>1.2270617908646699</v>
      </c>
      <c r="S2048" t="s">
        <v>169</v>
      </c>
      <c r="T2048" t="s">
        <v>116</v>
      </c>
      <c r="U2048">
        <v>1.12630665896744</v>
      </c>
      <c r="V2048" t="s">
        <v>134</v>
      </c>
      <c r="W2048" t="s">
        <v>110</v>
      </c>
      <c r="X2048">
        <v>1.04150003577076</v>
      </c>
      <c r="Y2048" t="s">
        <v>111</v>
      </c>
      <c r="Z2048" t="s">
        <v>1076</v>
      </c>
      <c r="AA2048">
        <v>1.03943894607548</v>
      </c>
      <c r="AB2048" t="s">
        <v>1077</v>
      </c>
      <c r="AN2048">
        <v>694</v>
      </c>
    </row>
    <row r="2049" spans="1:40" x14ac:dyDescent="0.3">
      <c r="A2049" s="32">
        <v>43465</v>
      </c>
      <c r="B2049">
        <v>103661</v>
      </c>
      <c r="C2049">
        <v>0.13600000000000001</v>
      </c>
      <c r="D2049" t="s">
        <v>191</v>
      </c>
      <c r="E2049" t="s">
        <v>33</v>
      </c>
      <c r="F2049" t="s">
        <v>1932</v>
      </c>
      <c r="G2049">
        <v>0</v>
      </c>
      <c r="H2049">
        <v>1</v>
      </c>
      <c r="I2049">
        <v>0</v>
      </c>
      <c r="J2049">
        <v>0</v>
      </c>
      <c r="K2049" t="s">
        <v>403</v>
      </c>
      <c r="L2049">
        <v>1.89301053202293</v>
      </c>
      <c r="M2049" t="s">
        <v>608</v>
      </c>
      <c r="N2049" t="s">
        <v>106</v>
      </c>
      <c r="O2049">
        <v>1.4420465240395099</v>
      </c>
      <c r="P2049" t="s">
        <v>690</v>
      </c>
      <c r="Q2049" t="s">
        <v>110</v>
      </c>
      <c r="R2049">
        <v>1.04150003577076</v>
      </c>
      <c r="S2049" t="s">
        <v>111</v>
      </c>
      <c r="T2049" t="s">
        <v>1076</v>
      </c>
      <c r="U2049">
        <v>1.03943894607548</v>
      </c>
      <c r="V2049" t="s">
        <v>1077</v>
      </c>
      <c r="W2049" t="s">
        <v>1073</v>
      </c>
      <c r="X2049">
        <v>1.00946699982369</v>
      </c>
      <c r="Y2049" t="s">
        <v>1074</v>
      </c>
      <c r="Z2049" t="s">
        <v>143</v>
      </c>
      <c r="AA2049">
        <v>0.99744616789770502</v>
      </c>
      <c r="AB2049" t="s">
        <v>144</v>
      </c>
      <c r="AN2049">
        <v>639</v>
      </c>
    </row>
    <row r="2050" spans="1:40" x14ac:dyDescent="0.3">
      <c r="A2050" s="32">
        <v>43465</v>
      </c>
      <c r="B2050">
        <v>103791</v>
      </c>
      <c r="C2050">
        <v>0.13200000000000001</v>
      </c>
      <c r="D2050" t="s">
        <v>214</v>
      </c>
      <c r="E2050" t="s">
        <v>31</v>
      </c>
      <c r="F2050" t="s">
        <v>1673</v>
      </c>
      <c r="G2050">
        <v>0</v>
      </c>
      <c r="H2050">
        <v>1</v>
      </c>
      <c r="I2050">
        <v>0</v>
      </c>
      <c r="J2050">
        <v>0</v>
      </c>
      <c r="K2050" t="s">
        <v>143</v>
      </c>
      <c r="L2050">
        <v>2.0039054584378402</v>
      </c>
      <c r="M2050" t="s">
        <v>171</v>
      </c>
      <c r="N2050" t="s">
        <v>106</v>
      </c>
      <c r="O2050">
        <v>1.4420465240395099</v>
      </c>
      <c r="P2050" t="s">
        <v>690</v>
      </c>
      <c r="Q2050" t="s">
        <v>1922</v>
      </c>
      <c r="R2050">
        <v>1.3649672186265001</v>
      </c>
      <c r="S2050" t="s">
        <v>1923</v>
      </c>
      <c r="T2050" t="s">
        <v>110</v>
      </c>
      <c r="U2050">
        <v>1.04150003577076</v>
      </c>
      <c r="V2050" t="s">
        <v>111</v>
      </c>
      <c r="W2050" t="s">
        <v>129</v>
      </c>
      <c r="X2050">
        <v>1.01142410634367</v>
      </c>
      <c r="Y2050" t="s">
        <v>891</v>
      </c>
      <c r="Z2050" t="s">
        <v>1925</v>
      </c>
      <c r="AA2050">
        <v>0.99689227305569805</v>
      </c>
      <c r="AB2050" t="s">
        <v>1933</v>
      </c>
      <c r="AN2050">
        <v>547</v>
      </c>
    </row>
    <row r="2051" spans="1:40" x14ac:dyDescent="0.3">
      <c r="A2051" s="32">
        <v>43465</v>
      </c>
      <c r="B2051">
        <v>103864</v>
      </c>
      <c r="C2051">
        <v>0.16500000000000001</v>
      </c>
      <c r="D2051" t="s">
        <v>254</v>
      </c>
      <c r="E2051" t="s">
        <v>14</v>
      </c>
      <c r="F2051" t="s">
        <v>222</v>
      </c>
      <c r="G2051">
        <v>0</v>
      </c>
      <c r="H2051">
        <v>0</v>
      </c>
      <c r="I2051">
        <v>0</v>
      </c>
      <c r="J2051">
        <v>1</v>
      </c>
      <c r="K2051" t="s">
        <v>403</v>
      </c>
      <c r="L2051">
        <v>1.89301053202293</v>
      </c>
      <c r="M2051" t="s">
        <v>608</v>
      </c>
      <c r="N2051" t="s">
        <v>106</v>
      </c>
      <c r="O2051">
        <v>1.43004543676351</v>
      </c>
      <c r="P2051" t="s">
        <v>698</v>
      </c>
      <c r="Q2051" t="s">
        <v>129</v>
      </c>
      <c r="R2051">
        <v>1.2270617908646699</v>
      </c>
      <c r="S2051" t="s">
        <v>169</v>
      </c>
      <c r="T2051" t="s">
        <v>143</v>
      </c>
      <c r="U2051">
        <v>1.0793423481855999</v>
      </c>
      <c r="V2051" t="s">
        <v>149</v>
      </c>
      <c r="W2051" t="s">
        <v>110</v>
      </c>
      <c r="X2051">
        <v>1.04150003577076</v>
      </c>
      <c r="Y2051" t="s">
        <v>111</v>
      </c>
      <c r="Z2051" t="s">
        <v>1076</v>
      </c>
      <c r="AA2051">
        <v>1.03943894607548</v>
      </c>
      <c r="AB2051" t="s">
        <v>1077</v>
      </c>
      <c r="AN2051">
        <v>57</v>
      </c>
    </row>
    <row r="2052" spans="1:40" x14ac:dyDescent="0.3">
      <c r="A2052" s="32">
        <v>43465</v>
      </c>
      <c r="B2052">
        <v>104003</v>
      </c>
      <c r="C2052">
        <v>0.152</v>
      </c>
      <c r="D2052" t="s">
        <v>1934</v>
      </c>
      <c r="E2052" t="s">
        <v>13</v>
      </c>
      <c r="F2052" t="s">
        <v>204</v>
      </c>
      <c r="G2052">
        <v>0</v>
      </c>
      <c r="H2052">
        <v>0</v>
      </c>
      <c r="I2052">
        <v>0</v>
      </c>
      <c r="J2052">
        <v>1</v>
      </c>
      <c r="K2052" t="s">
        <v>403</v>
      </c>
      <c r="L2052">
        <v>1.89301053202293</v>
      </c>
      <c r="M2052" t="s">
        <v>608</v>
      </c>
      <c r="N2052" t="s">
        <v>106</v>
      </c>
      <c r="O2052">
        <v>1.43004543676351</v>
      </c>
      <c r="P2052" t="s">
        <v>698</v>
      </c>
      <c r="Q2052" t="s">
        <v>116</v>
      </c>
      <c r="R2052">
        <v>1.12630665896744</v>
      </c>
      <c r="S2052" t="s">
        <v>134</v>
      </c>
      <c r="T2052" t="s">
        <v>143</v>
      </c>
      <c r="U2052">
        <v>1.0793423481855999</v>
      </c>
      <c r="V2052" t="s">
        <v>149</v>
      </c>
      <c r="W2052" t="s">
        <v>110</v>
      </c>
      <c r="X2052">
        <v>1.04150003577076</v>
      </c>
      <c r="Y2052" t="s">
        <v>111</v>
      </c>
      <c r="Z2052" t="s">
        <v>1925</v>
      </c>
      <c r="AA2052">
        <v>0.99689227305569805</v>
      </c>
      <c r="AB2052" t="s">
        <v>1933</v>
      </c>
      <c r="AN2052">
        <v>654</v>
      </c>
    </row>
    <row r="2053" spans="1:40" x14ac:dyDescent="0.3">
      <c r="A2053" s="32">
        <v>43465</v>
      </c>
      <c r="B2053">
        <v>104567</v>
      </c>
      <c r="C2053">
        <v>0.127</v>
      </c>
      <c r="D2053" t="s">
        <v>224</v>
      </c>
      <c r="E2053" t="s">
        <v>25</v>
      </c>
      <c r="F2053" t="s">
        <v>1410</v>
      </c>
      <c r="G2053">
        <v>0</v>
      </c>
      <c r="H2053">
        <v>1</v>
      </c>
      <c r="I2053">
        <v>0</v>
      </c>
      <c r="J2053">
        <v>0</v>
      </c>
      <c r="K2053" t="s">
        <v>403</v>
      </c>
      <c r="L2053">
        <v>1.89301053202293</v>
      </c>
      <c r="M2053" t="s">
        <v>608</v>
      </c>
      <c r="N2053" t="s">
        <v>106</v>
      </c>
      <c r="O2053">
        <v>1.4420465240395099</v>
      </c>
      <c r="P2053" t="s">
        <v>690</v>
      </c>
      <c r="Q2053" t="s">
        <v>143</v>
      </c>
      <c r="R2053">
        <v>1.0793423481855999</v>
      </c>
      <c r="S2053" t="s">
        <v>149</v>
      </c>
      <c r="T2053" t="s">
        <v>110</v>
      </c>
      <c r="U2053">
        <v>1.04150003577076</v>
      </c>
      <c r="V2053" t="s">
        <v>111</v>
      </c>
      <c r="W2053" t="s">
        <v>1076</v>
      </c>
      <c r="X2053">
        <v>1.03943894607548</v>
      </c>
      <c r="Y2053" t="s">
        <v>1077</v>
      </c>
      <c r="Z2053" t="s">
        <v>129</v>
      </c>
      <c r="AA2053">
        <v>1.01142410634367</v>
      </c>
      <c r="AB2053" t="s">
        <v>891</v>
      </c>
      <c r="AN2053">
        <v>606</v>
      </c>
    </row>
    <row r="2054" spans="1:40" x14ac:dyDescent="0.3">
      <c r="A2054" s="32">
        <v>43465</v>
      </c>
      <c r="B2054">
        <v>104637</v>
      </c>
      <c r="C2054">
        <v>0.18099999999999999</v>
      </c>
      <c r="D2054" t="s">
        <v>468</v>
      </c>
      <c r="E2054" t="s">
        <v>24</v>
      </c>
      <c r="F2054" t="s">
        <v>1389</v>
      </c>
      <c r="G2054">
        <v>0</v>
      </c>
      <c r="H2054">
        <v>1</v>
      </c>
      <c r="I2054">
        <v>0</v>
      </c>
      <c r="J2054">
        <v>0</v>
      </c>
      <c r="K2054" t="s">
        <v>403</v>
      </c>
      <c r="L2054">
        <v>1.89301053202293</v>
      </c>
      <c r="M2054" t="s">
        <v>608</v>
      </c>
      <c r="N2054" t="s">
        <v>106</v>
      </c>
      <c r="O2054">
        <v>1.4420465240395099</v>
      </c>
      <c r="P2054" t="s">
        <v>690</v>
      </c>
      <c r="Q2054" t="s">
        <v>112</v>
      </c>
      <c r="R2054">
        <v>1.3737972705104999</v>
      </c>
      <c r="S2054" t="s">
        <v>1583</v>
      </c>
      <c r="T2054" t="s">
        <v>108</v>
      </c>
      <c r="U2054">
        <v>1.1294849559030999</v>
      </c>
      <c r="V2054" t="s">
        <v>109</v>
      </c>
      <c r="W2054" t="s">
        <v>143</v>
      </c>
      <c r="X2054">
        <v>1.0793423481855999</v>
      </c>
      <c r="Y2054" t="s">
        <v>149</v>
      </c>
      <c r="Z2054" t="s">
        <v>110</v>
      </c>
      <c r="AA2054">
        <v>1.04150003577076</v>
      </c>
      <c r="AB2054" t="s">
        <v>111</v>
      </c>
      <c r="AN2054">
        <v>655</v>
      </c>
    </row>
    <row r="2055" spans="1:40" x14ac:dyDescent="0.3">
      <c r="A2055" s="32">
        <v>43465</v>
      </c>
      <c r="B2055">
        <v>104767</v>
      </c>
      <c r="C2055">
        <v>0.14299999999999999</v>
      </c>
      <c r="D2055" t="s">
        <v>164</v>
      </c>
      <c r="E2055" t="s">
        <v>13</v>
      </c>
      <c r="F2055" t="s">
        <v>297</v>
      </c>
      <c r="G2055">
        <v>0</v>
      </c>
      <c r="H2055">
        <v>1</v>
      </c>
      <c r="I2055">
        <v>0</v>
      </c>
      <c r="J2055">
        <v>0</v>
      </c>
      <c r="K2055" t="s">
        <v>1922</v>
      </c>
      <c r="L2055">
        <v>2.95568642672754</v>
      </c>
      <c r="M2055" t="s">
        <v>1927</v>
      </c>
      <c r="N2055" t="s">
        <v>106</v>
      </c>
      <c r="O2055">
        <v>1.9204888072570101</v>
      </c>
      <c r="P2055" t="s">
        <v>702</v>
      </c>
      <c r="Q2055" t="s">
        <v>143</v>
      </c>
      <c r="R2055">
        <v>1.0793423481855999</v>
      </c>
      <c r="S2055" t="s">
        <v>149</v>
      </c>
      <c r="T2055" t="s">
        <v>110</v>
      </c>
      <c r="U2055">
        <v>1.04150003577076</v>
      </c>
      <c r="V2055" t="s">
        <v>111</v>
      </c>
      <c r="W2055" t="s">
        <v>1925</v>
      </c>
      <c r="X2055">
        <v>0.99689227305569805</v>
      </c>
      <c r="Y2055" t="s">
        <v>1933</v>
      </c>
      <c r="Z2055" t="s">
        <v>1073</v>
      </c>
      <c r="AA2055">
        <v>0.98719526898722798</v>
      </c>
      <c r="AB2055" t="s">
        <v>1089</v>
      </c>
      <c r="AN2055">
        <v>369</v>
      </c>
    </row>
    <row r="2056" spans="1:40" x14ac:dyDescent="0.3">
      <c r="A2056" s="32">
        <v>43465</v>
      </c>
      <c r="B2056">
        <v>104774</v>
      </c>
      <c r="C2056">
        <v>0.13600000000000001</v>
      </c>
      <c r="D2056" t="s">
        <v>201</v>
      </c>
      <c r="E2056" t="s">
        <v>22</v>
      </c>
      <c r="F2056" t="s">
        <v>225</v>
      </c>
      <c r="G2056">
        <v>0</v>
      </c>
      <c r="H2056">
        <v>1</v>
      </c>
      <c r="I2056">
        <v>0</v>
      </c>
      <c r="J2056">
        <v>0</v>
      </c>
      <c r="K2056" t="s">
        <v>403</v>
      </c>
      <c r="L2056">
        <v>1.89301053202293</v>
      </c>
      <c r="M2056" t="s">
        <v>608</v>
      </c>
      <c r="N2056" t="s">
        <v>106</v>
      </c>
      <c r="O2056">
        <v>1.4420465240395099</v>
      </c>
      <c r="P2056" t="s">
        <v>690</v>
      </c>
      <c r="Q2056" t="s">
        <v>110</v>
      </c>
      <c r="R2056">
        <v>1.04150003577076</v>
      </c>
      <c r="S2056" t="s">
        <v>111</v>
      </c>
      <c r="T2056" t="s">
        <v>1076</v>
      </c>
      <c r="U2056">
        <v>1.03943894607548</v>
      </c>
      <c r="V2056" t="s">
        <v>1077</v>
      </c>
      <c r="W2056" t="s">
        <v>1925</v>
      </c>
      <c r="X2056">
        <v>0.99689227305569805</v>
      </c>
      <c r="Y2056" t="s">
        <v>1933</v>
      </c>
      <c r="Z2056" t="s">
        <v>1922</v>
      </c>
      <c r="AA2056">
        <v>0.99312104642610999</v>
      </c>
      <c r="AB2056" t="s">
        <v>1935</v>
      </c>
      <c r="AN2056">
        <v>740</v>
      </c>
    </row>
    <row r="2057" spans="1:40" x14ac:dyDescent="0.3">
      <c r="A2057" s="32">
        <v>43465</v>
      </c>
      <c r="B2057">
        <v>104786</v>
      </c>
      <c r="C2057">
        <v>0.17599999999999999</v>
      </c>
      <c r="D2057" t="s">
        <v>356</v>
      </c>
      <c r="E2057" t="s">
        <v>13</v>
      </c>
      <c r="F2057" t="s">
        <v>237</v>
      </c>
      <c r="G2057">
        <v>0</v>
      </c>
      <c r="H2057">
        <v>1</v>
      </c>
      <c r="I2057">
        <v>0</v>
      </c>
      <c r="J2057">
        <v>0</v>
      </c>
      <c r="K2057" t="s">
        <v>143</v>
      </c>
      <c r="L2057">
        <v>2.0039054584378402</v>
      </c>
      <c r="M2057" t="s">
        <v>171</v>
      </c>
      <c r="N2057" t="s">
        <v>106</v>
      </c>
      <c r="O2057">
        <v>1.43004543676351</v>
      </c>
      <c r="P2057" t="s">
        <v>698</v>
      </c>
      <c r="Q2057" t="s">
        <v>112</v>
      </c>
      <c r="R2057">
        <v>1.3789088052062299</v>
      </c>
      <c r="S2057" t="s">
        <v>1583</v>
      </c>
      <c r="T2057" t="s">
        <v>110</v>
      </c>
      <c r="U2057">
        <v>1.04150003577076</v>
      </c>
      <c r="V2057" t="s">
        <v>111</v>
      </c>
      <c r="W2057" t="s">
        <v>1076</v>
      </c>
      <c r="X2057">
        <v>1.03943894607548</v>
      </c>
      <c r="Y2057" t="s">
        <v>1077</v>
      </c>
      <c r="Z2057" t="s">
        <v>1925</v>
      </c>
      <c r="AA2057">
        <v>0.99689227305569805</v>
      </c>
      <c r="AB2057" t="s">
        <v>1933</v>
      </c>
      <c r="AN2057">
        <v>370</v>
      </c>
    </row>
    <row r="2058" spans="1:40" x14ac:dyDescent="0.3">
      <c r="A2058" s="32">
        <v>43465</v>
      </c>
      <c r="B2058">
        <v>105091</v>
      </c>
      <c r="C2058">
        <v>0.14899999999999999</v>
      </c>
      <c r="D2058" t="s">
        <v>248</v>
      </c>
      <c r="E2058" t="s">
        <v>28</v>
      </c>
      <c r="F2058" t="s">
        <v>1428</v>
      </c>
      <c r="G2058">
        <v>0</v>
      </c>
      <c r="H2058">
        <v>1</v>
      </c>
      <c r="I2058">
        <v>0</v>
      </c>
      <c r="J2058">
        <v>0</v>
      </c>
      <c r="K2058" t="s">
        <v>403</v>
      </c>
      <c r="L2058">
        <v>1.89301053202293</v>
      </c>
      <c r="M2058" t="s">
        <v>608</v>
      </c>
      <c r="N2058" t="s">
        <v>106</v>
      </c>
      <c r="O2058">
        <v>1.4420465240395099</v>
      </c>
      <c r="P2058" t="s">
        <v>690</v>
      </c>
      <c r="Q2058" t="s">
        <v>116</v>
      </c>
      <c r="R2058">
        <v>1.12630665896744</v>
      </c>
      <c r="S2058" t="s">
        <v>134</v>
      </c>
      <c r="T2058" t="s">
        <v>124</v>
      </c>
      <c r="U2058">
        <v>1.1179950053554899</v>
      </c>
      <c r="V2058" t="s">
        <v>135</v>
      </c>
      <c r="W2058" t="s">
        <v>110</v>
      </c>
      <c r="X2058">
        <v>1.04150003577076</v>
      </c>
      <c r="Y2058" t="s">
        <v>111</v>
      </c>
      <c r="Z2058" t="s">
        <v>1076</v>
      </c>
      <c r="AA2058">
        <v>1.03943894607548</v>
      </c>
      <c r="AB2058" t="s">
        <v>1077</v>
      </c>
      <c r="AN2058">
        <v>480</v>
      </c>
    </row>
    <row r="2059" spans="1:40" x14ac:dyDescent="0.3">
      <c r="A2059" s="32">
        <v>43465</v>
      </c>
      <c r="B2059">
        <v>105456</v>
      </c>
      <c r="C2059">
        <v>0.13400000000000001</v>
      </c>
      <c r="D2059" t="s">
        <v>224</v>
      </c>
      <c r="E2059" t="s">
        <v>18</v>
      </c>
      <c r="F2059" t="s">
        <v>1168</v>
      </c>
      <c r="G2059">
        <v>0</v>
      </c>
      <c r="H2059">
        <v>1</v>
      </c>
      <c r="I2059">
        <v>0</v>
      </c>
      <c r="J2059">
        <v>0</v>
      </c>
      <c r="K2059" t="s">
        <v>143</v>
      </c>
      <c r="L2059">
        <v>2.0039054584378402</v>
      </c>
      <c r="M2059" t="s">
        <v>171</v>
      </c>
      <c r="N2059" t="s">
        <v>106</v>
      </c>
      <c r="O2059">
        <v>1.4420465240395099</v>
      </c>
      <c r="P2059" t="s">
        <v>690</v>
      </c>
      <c r="Q2059" t="s">
        <v>116</v>
      </c>
      <c r="R2059">
        <v>1.12630665896744</v>
      </c>
      <c r="S2059" t="s">
        <v>134</v>
      </c>
      <c r="T2059" t="s">
        <v>110</v>
      </c>
      <c r="U2059">
        <v>1.04150003577076</v>
      </c>
      <c r="V2059" t="s">
        <v>111</v>
      </c>
      <c r="W2059" t="s">
        <v>1925</v>
      </c>
      <c r="X2059">
        <v>0.99689227305569805</v>
      </c>
      <c r="Y2059" t="s">
        <v>1933</v>
      </c>
      <c r="Z2059" t="s">
        <v>1922</v>
      </c>
      <c r="AA2059">
        <v>0.99312104642610999</v>
      </c>
      <c r="AB2059" t="s">
        <v>1935</v>
      </c>
      <c r="AN2059">
        <v>755</v>
      </c>
    </row>
    <row r="2060" spans="1:40" x14ac:dyDescent="0.3">
      <c r="A2060" s="32">
        <v>43465</v>
      </c>
      <c r="B2060">
        <v>105624</v>
      </c>
      <c r="C2060">
        <v>0.16500000000000001</v>
      </c>
      <c r="D2060" t="s">
        <v>194</v>
      </c>
      <c r="E2060" t="s">
        <v>25</v>
      </c>
      <c r="F2060" t="s">
        <v>1410</v>
      </c>
      <c r="G2060">
        <v>0</v>
      </c>
      <c r="H2060">
        <v>1</v>
      </c>
      <c r="I2060">
        <v>0</v>
      </c>
      <c r="J2060">
        <v>0</v>
      </c>
      <c r="K2060" t="s">
        <v>403</v>
      </c>
      <c r="L2060">
        <v>1.89301053202293</v>
      </c>
      <c r="M2060" t="s">
        <v>608</v>
      </c>
      <c r="N2060" t="s">
        <v>106</v>
      </c>
      <c r="O2060">
        <v>1.4420465240395099</v>
      </c>
      <c r="P2060" t="s">
        <v>690</v>
      </c>
      <c r="Q2060" t="s">
        <v>116</v>
      </c>
      <c r="R2060">
        <v>1.12630665896744</v>
      </c>
      <c r="S2060" t="s">
        <v>134</v>
      </c>
      <c r="T2060" t="s">
        <v>124</v>
      </c>
      <c r="U2060">
        <v>1.1179950053554899</v>
      </c>
      <c r="V2060" t="s">
        <v>135</v>
      </c>
      <c r="W2060" t="s">
        <v>143</v>
      </c>
      <c r="X2060">
        <v>1.0793423481855999</v>
      </c>
      <c r="Y2060" t="s">
        <v>149</v>
      </c>
      <c r="Z2060" t="s">
        <v>110</v>
      </c>
      <c r="AA2060">
        <v>1.04150003577076</v>
      </c>
      <c r="AB2060" t="s">
        <v>111</v>
      </c>
      <c r="AN2060">
        <v>756</v>
      </c>
    </row>
    <row r="2061" spans="1:40" x14ac:dyDescent="0.3">
      <c r="A2061" s="32">
        <v>43465</v>
      </c>
      <c r="B2061">
        <v>105655</v>
      </c>
      <c r="C2061">
        <v>0.129</v>
      </c>
      <c r="D2061" t="s">
        <v>1921</v>
      </c>
      <c r="E2061" t="s">
        <v>14</v>
      </c>
      <c r="F2061" t="s">
        <v>368</v>
      </c>
      <c r="G2061">
        <v>0</v>
      </c>
      <c r="H2061">
        <v>0</v>
      </c>
      <c r="I2061">
        <v>0</v>
      </c>
      <c r="J2061">
        <v>1</v>
      </c>
      <c r="K2061" t="s">
        <v>403</v>
      </c>
      <c r="L2061">
        <v>1.89301053202293</v>
      </c>
      <c r="M2061" t="s">
        <v>608</v>
      </c>
      <c r="N2061" t="s">
        <v>106</v>
      </c>
      <c r="O2061">
        <v>1.4420465240395099</v>
      </c>
      <c r="P2061" t="s">
        <v>690</v>
      </c>
      <c r="Q2061" t="s">
        <v>143</v>
      </c>
      <c r="R2061">
        <v>1.0793423481855999</v>
      </c>
      <c r="S2061" t="s">
        <v>149</v>
      </c>
      <c r="T2061" t="s">
        <v>110</v>
      </c>
      <c r="U2061">
        <v>1.04150003577076</v>
      </c>
      <c r="V2061" t="s">
        <v>111</v>
      </c>
      <c r="W2061" t="s">
        <v>1076</v>
      </c>
      <c r="X2061">
        <v>1.03943894607548</v>
      </c>
      <c r="Y2061" t="s">
        <v>1077</v>
      </c>
      <c r="Z2061" t="s">
        <v>1925</v>
      </c>
      <c r="AA2061">
        <v>0.99689227305569805</v>
      </c>
      <c r="AB2061" t="s">
        <v>1933</v>
      </c>
      <c r="AN2061">
        <v>680</v>
      </c>
    </row>
    <row r="2062" spans="1:40" ht="31.5" x14ac:dyDescent="0.3">
      <c r="A2062" s="32">
        <v>43465</v>
      </c>
      <c r="B2062">
        <v>105826</v>
      </c>
      <c r="C2062">
        <v>0.126</v>
      </c>
      <c r="D2062" t="s">
        <v>167</v>
      </c>
      <c r="E2062" t="s">
        <v>14</v>
      </c>
      <c r="F2062" t="s">
        <v>1079</v>
      </c>
      <c r="G2062">
        <v>0</v>
      </c>
      <c r="H2062">
        <v>1</v>
      </c>
      <c r="I2062">
        <v>0</v>
      </c>
      <c r="J2062">
        <v>0</v>
      </c>
      <c r="K2062" t="s">
        <v>403</v>
      </c>
      <c r="L2062">
        <v>1.89301053202293</v>
      </c>
      <c r="M2062" t="s">
        <v>608</v>
      </c>
      <c r="N2062" t="s">
        <v>106</v>
      </c>
      <c r="O2062">
        <v>1.43004543676351</v>
      </c>
      <c r="P2062" t="s">
        <v>698</v>
      </c>
      <c r="Q2062" t="s">
        <v>110</v>
      </c>
      <c r="R2062">
        <v>1.04150003577076</v>
      </c>
      <c r="S2062" t="s">
        <v>111</v>
      </c>
      <c r="T2062" t="s">
        <v>1076</v>
      </c>
      <c r="U2062">
        <v>1.03943894607548</v>
      </c>
      <c r="V2062" t="s">
        <v>1077</v>
      </c>
      <c r="W2062" t="s">
        <v>129</v>
      </c>
      <c r="X2062">
        <v>0.99954592724315205</v>
      </c>
      <c r="Y2062" t="s">
        <v>907</v>
      </c>
      <c r="Z2062" t="s">
        <v>143</v>
      </c>
      <c r="AA2062">
        <v>0.99744616789770502</v>
      </c>
      <c r="AB2062" t="s">
        <v>144</v>
      </c>
      <c r="AC2062">
        <v>859997</v>
      </c>
      <c r="AD2062">
        <v>1313827</v>
      </c>
      <c r="AE2062">
        <v>3192176</v>
      </c>
      <c r="AF2062" t="s">
        <v>118</v>
      </c>
      <c r="AH2062" s="41" t="s">
        <v>1936</v>
      </c>
      <c r="AI2062" t="s">
        <v>120</v>
      </c>
      <c r="AJ2062" t="s">
        <v>121</v>
      </c>
      <c r="AK2062" s="32">
        <v>43504</v>
      </c>
      <c r="AL2062" s="32">
        <v>43504</v>
      </c>
      <c r="AM2062">
        <v>39</v>
      </c>
      <c r="AN2062">
        <v>1</v>
      </c>
    </row>
    <row r="2063" spans="1:40" x14ac:dyDescent="0.3">
      <c r="A2063" s="32">
        <v>43465</v>
      </c>
      <c r="B2063">
        <v>105860</v>
      </c>
      <c r="C2063">
        <v>0.13900000000000001</v>
      </c>
      <c r="D2063" t="s">
        <v>254</v>
      </c>
      <c r="E2063" t="s">
        <v>14</v>
      </c>
      <c r="F2063" t="s">
        <v>222</v>
      </c>
      <c r="G2063">
        <v>0</v>
      </c>
      <c r="H2063">
        <v>1</v>
      </c>
      <c r="I2063">
        <v>0</v>
      </c>
      <c r="J2063">
        <v>0</v>
      </c>
      <c r="K2063" t="s">
        <v>1925</v>
      </c>
      <c r="L2063">
        <v>1.5209168391733801</v>
      </c>
      <c r="M2063" t="s">
        <v>1926</v>
      </c>
      <c r="N2063" t="s">
        <v>106</v>
      </c>
      <c r="O2063">
        <v>1.4420465240395099</v>
      </c>
      <c r="P2063" t="s">
        <v>690</v>
      </c>
      <c r="Q2063" t="s">
        <v>108</v>
      </c>
      <c r="R2063">
        <v>1.1294849559030999</v>
      </c>
      <c r="S2063" t="s">
        <v>109</v>
      </c>
      <c r="T2063" t="s">
        <v>116</v>
      </c>
      <c r="U2063">
        <v>1.12630665896744</v>
      </c>
      <c r="V2063" t="s">
        <v>134</v>
      </c>
      <c r="W2063" t="s">
        <v>143</v>
      </c>
      <c r="X2063">
        <v>1.0793423481855999</v>
      </c>
      <c r="Y2063" t="s">
        <v>149</v>
      </c>
      <c r="Z2063" t="s">
        <v>110</v>
      </c>
      <c r="AA2063">
        <v>1.04150003577076</v>
      </c>
      <c r="AB2063" t="s">
        <v>111</v>
      </c>
      <c r="AN2063">
        <v>757</v>
      </c>
    </row>
    <row r="2064" spans="1:40" x14ac:dyDescent="0.3">
      <c r="A2064" s="32">
        <v>43465</v>
      </c>
      <c r="B2064">
        <v>106023</v>
      </c>
      <c r="C2064">
        <v>0.129</v>
      </c>
      <c r="D2064" t="s">
        <v>273</v>
      </c>
      <c r="E2064" t="s">
        <v>18</v>
      </c>
      <c r="F2064" t="s">
        <v>1340</v>
      </c>
      <c r="G2064">
        <v>0</v>
      </c>
      <c r="H2064">
        <v>0</v>
      </c>
      <c r="I2064">
        <v>0</v>
      </c>
      <c r="J2064">
        <v>1</v>
      </c>
      <c r="K2064" t="s">
        <v>403</v>
      </c>
      <c r="L2064">
        <v>1.89301053202293</v>
      </c>
      <c r="M2064" t="s">
        <v>608</v>
      </c>
      <c r="N2064" t="s">
        <v>106</v>
      </c>
      <c r="O2064">
        <v>1.4420465240395099</v>
      </c>
      <c r="P2064" t="s">
        <v>690</v>
      </c>
      <c r="Q2064" t="s">
        <v>116</v>
      </c>
      <c r="R2064">
        <v>1.12630665896744</v>
      </c>
      <c r="S2064" t="s">
        <v>134</v>
      </c>
      <c r="T2064" t="s">
        <v>110</v>
      </c>
      <c r="U2064">
        <v>1.04150003577076</v>
      </c>
      <c r="V2064" t="s">
        <v>111</v>
      </c>
      <c r="W2064" t="s">
        <v>1076</v>
      </c>
      <c r="X2064">
        <v>1.03943894607548</v>
      </c>
      <c r="Y2064" t="s">
        <v>1077</v>
      </c>
      <c r="Z2064" t="s">
        <v>143</v>
      </c>
      <c r="AA2064">
        <v>0.99744616789770502</v>
      </c>
      <c r="AB2064" t="s">
        <v>144</v>
      </c>
      <c r="AN2064">
        <v>681</v>
      </c>
    </row>
    <row r="2065" spans="1:40" x14ac:dyDescent="0.3">
      <c r="A2065" s="32">
        <v>43465</v>
      </c>
      <c r="B2065">
        <v>106223</v>
      </c>
      <c r="C2065">
        <v>0.128</v>
      </c>
      <c r="D2065" t="s">
        <v>302</v>
      </c>
      <c r="E2065" t="s">
        <v>19</v>
      </c>
      <c r="F2065" t="s">
        <v>1318</v>
      </c>
      <c r="G2065">
        <v>0</v>
      </c>
      <c r="H2065">
        <v>0</v>
      </c>
      <c r="I2065">
        <v>0</v>
      </c>
      <c r="J2065">
        <v>1</v>
      </c>
      <c r="K2065" t="s">
        <v>112</v>
      </c>
      <c r="L2065">
        <v>1.4490850997325</v>
      </c>
      <c r="M2065" t="s">
        <v>1583</v>
      </c>
      <c r="N2065" t="s">
        <v>106</v>
      </c>
      <c r="O2065">
        <v>1.43004543676351</v>
      </c>
      <c r="P2065" t="s">
        <v>698</v>
      </c>
      <c r="Q2065" t="s">
        <v>108</v>
      </c>
      <c r="R2065">
        <v>1.4176325229428399</v>
      </c>
      <c r="S2065" t="s">
        <v>212</v>
      </c>
      <c r="T2065" t="s">
        <v>116</v>
      </c>
      <c r="U2065">
        <v>1.12630665896744</v>
      </c>
      <c r="V2065" t="s">
        <v>134</v>
      </c>
      <c r="W2065" t="s">
        <v>110</v>
      </c>
      <c r="X2065">
        <v>1.04150003577076</v>
      </c>
      <c r="Y2065" t="s">
        <v>111</v>
      </c>
      <c r="Z2065" t="s">
        <v>1076</v>
      </c>
      <c r="AA2065">
        <v>1.03943894607548</v>
      </c>
      <c r="AB2065" t="s">
        <v>1077</v>
      </c>
      <c r="AN2065">
        <v>682</v>
      </c>
    </row>
    <row r="2066" spans="1:40" x14ac:dyDescent="0.3">
      <c r="A2066" s="32">
        <v>43465</v>
      </c>
      <c r="B2066">
        <v>106885</v>
      </c>
      <c r="C2066">
        <v>0.18099999999999999</v>
      </c>
      <c r="D2066" t="s">
        <v>224</v>
      </c>
      <c r="E2066" t="s">
        <v>22</v>
      </c>
      <c r="F2066" t="s">
        <v>1489</v>
      </c>
      <c r="G2066">
        <v>0</v>
      </c>
      <c r="H2066">
        <v>1</v>
      </c>
      <c r="I2066">
        <v>0</v>
      </c>
      <c r="J2066">
        <v>0</v>
      </c>
      <c r="K2066" t="s">
        <v>143</v>
      </c>
      <c r="L2066">
        <v>2.0039054584378402</v>
      </c>
      <c r="M2066" t="s">
        <v>171</v>
      </c>
      <c r="N2066" t="s">
        <v>403</v>
      </c>
      <c r="O2066">
        <v>1.89301053202293</v>
      </c>
      <c r="P2066" t="s">
        <v>608</v>
      </c>
      <c r="Q2066" t="s">
        <v>106</v>
      </c>
      <c r="R2066">
        <v>1.4420465240395099</v>
      </c>
      <c r="S2066" t="s">
        <v>690</v>
      </c>
      <c r="T2066" t="s">
        <v>110</v>
      </c>
      <c r="U2066">
        <v>1.04150003577076</v>
      </c>
      <c r="V2066" t="s">
        <v>111</v>
      </c>
      <c r="W2066" t="s">
        <v>1076</v>
      </c>
      <c r="X2066">
        <v>1.03943894607548</v>
      </c>
      <c r="Y2066" t="s">
        <v>1077</v>
      </c>
      <c r="Z2066" t="s">
        <v>1073</v>
      </c>
      <c r="AA2066">
        <v>1.00946699982369</v>
      </c>
      <c r="AB2066" t="s">
        <v>1074</v>
      </c>
      <c r="AN2066">
        <v>751</v>
      </c>
    </row>
    <row r="2067" spans="1:40" x14ac:dyDescent="0.3">
      <c r="A2067" s="32">
        <v>43465</v>
      </c>
      <c r="B2067">
        <v>107354</v>
      </c>
      <c r="C2067">
        <v>0.14199999999999999</v>
      </c>
      <c r="D2067" t="s">
        <v>414</v>
      </c>
      <c r="E2067" t="s">
        <v>33</v>
      </c>
      <c r="F2067" t="s">
        <v>1349</v>
      </c>
      <c r="G2067">
        <v>0</v>
      </c>
      <c r="H2067">
        <v>1</v>
      </c>
      <c r="I2067">
        <v>0</v>
      </c>
      <c r="J2067">
        <v>0</v>
      </c>
      <c r="K2067" t="s">
        <v>403</v>
      </c>
      <c r="L2067">
        <v>1.89301053202293</v>
      </c>
      <c r="M2067" t="s">
        <v>608</v>
      </c>
      <c r="N2067" t="s">
        <v>106</v>
      </c>
      <c r="O2067">
        <v>1.4420465240395099</v>
      </c>
      <c r="P2067" t="s">
        <v>690</v>
      </c>
      <c r="Q2067" t="s">
        <v>143</v>
      </c>
      <c r="R2067">
        <v>1.0793423481855999</v>
      </c>
      <c r="S2067" t="s">
        <v>149</v>
      </c>
      <c r="T2067" t="s">
        <v>110</v>
      </c>
      <c r="U2067">
        <v>1.04150003577076</v>
      </c>
      <c r="V2067" t="s">
        <v>111</v>
      </c>
      <c r="W2067" t="s">
        <v>1076</v>
      </c>
      <c r="X2067">
        <v>1.03943894607548</v>
      </c>
      <c r="Y2067" t="s">
        <v>1077</v>
      </c>
      <c r="Z2067" t="s">
        <v>1073</v>
      </c>
      <c r="AA2067">
        <v>1.00946699982369</v>
      </c>
      <c r="AB2067" t="s">
        <v>1074</v>
      </c>
      <c r="AN2067">
        <v>364</v>
      </c>
    </row>
    <row r="2068" spans="1:40" x14ac:dyDescent="0.3">
      <c r="A2068" s="32">
        <v>43465</v>
      </c>
      <c r="B2068">
        <v>108178</v>
      </c>
      <c r="C2068">
        <v>0.13600000000000001</v>
      </c>
      <c r="D2068" t="s">
        <v>270</v>
      </c>
      <c r="E2068" t="s">
        <v>14</v>
      </c>
      <c r="F2068" t="s">
        <v>222</v>
      </c>
      <c r="G2068">
        <v>0</v>
      </c>
      <c r="H2068">
        <v>1</v>
      </c>
      <c r="I2068">
        <v>0</v>
      </c>
      <c r="J2068">
        <v>0</v>
      </c>
      <c r="K2068" t="s">
        <v>403</v>
      </c>
      <c r="L2068">
        <v>1.89301053202293</v>
      </c>
      <c r="M2068" t="s">
        <v>608</v>
      </c>
      <c r="N2068" t="s">
        <v>106</v>
      </c>
      <c r="O2068">
        <v>1.4420465240395099</v>
      </c>
      <c r="P2068" t="s">
        <v>690</v>
      </c>
      <c r="Q2068" t="s">
        <v>143</v>
      </c>
      <c r="R2068">
        <v>1.0793423481855999</v>
      </c>
      <c r="S2068" t="s">
        <v>149</v>
      </c>
      <c r="T2068" t="s">
        <v>110</v>
      </c>
      <c r="U2068">
        <v>1.04150003577076</v>
      </c>
      <c r="V2068" t="s">
        <v>111</v>
      </c>
      <c r="W2068" t="s">
        <v>1076</v>
      </c>
      <c r="X2068">
        <v>1.03943894607548</v>
      </c>
      <c r="Y2068" t="s">
        <v>1077</v>
      </c>
      <c r="Z2068" t="s">
        <v>1073</v>
      </c>
      <c r="AA2068">
        <v>1.00946699982369</v>
      </c>
      <c r="AB2068" t="s">
        <v>1074</v>
      </c>
      <c r="AN2068">
        <v>79</v>
      </c>
    </row>
    <row r="2069" spans="1:40" x14ac:dyDescent="0.3">
      <c r="A2069" s="32">
        <v>43465</v>
      </c>
      <c r="B2069">
        <v>108356</v>
      </c>
      <c r="C2069">
        <v>0.13</v>
      </c>
      <c r="D2069" t="s">
        <v>1091</v>
      </c>
      <c r="E2069" t="s">
        <v>29</v>
      </c>
      <c r="F2069" t="s">
        <v>1846</v>
      </c>
      <c r="G2069">
        <v>0</v>
      </c>
      <c r="H2069">
        <v>1</v>
      </c>
      <c r="I2069">
        <v>0</v>
      </c>
      <c r="J2069">
        <v>0</v>
      </c>
      <c r="K2069" t="s">
        <v>403</v>
      </c>
      <c r="L2069">
        <v>1.89301053202293</v>
      </c>
      <c r="M2069" t="s">
        <v>608</v>
      </c>
      <c r="N2069" t="s">
        <v>106</v>
      </c>
      <c r="O2069">
        <v>1.4420465240395099</v>
      </c>
      <c r="P2069" t="s">
        <v>690</v>
      </c>
      <c r="Q2069" t="s">
        <v>124</v>
      </c>
      <c r="R2069">
        <v>1.1179950053554899</v>
      </c>
      <c r="S2069" t="s">
        <v>135</v>
      </c>
      <c r="T2069" t="s">
        <v>143</v>
      </c>
      <c r="U2069">
        <v>1.0793423481855999</v>
      </c>
      <c r="V2069" t="s">
        <v>149</v>
      </c>
      <c r="W2069" t="s">
        <v>110</v>
      </c>
      <c r="X2069">
        <v>1.04150003577076</v>
      </c>
      <c r="Y2069" t="s">
        <v>111</v>
      </c>
      <c r="Z2069" t="s">
        <v>1076</v>
      </c>
      <c r="AA2069">
        <v>1.03943894607548</v>
      </c>
      <c r="AB2069" t="s">
        <v>1077</v>
      </c>
      <c r="AN2069">
        <v>475</v>
      </c>
    </row>
    <row r="2070" spans="1:40" x14ac:dyDescent="0.3">
      <c r="A2070" s="32">
        <v>43465</v>
      </c>
      <c r="B2070">
        <v>108818</v>
      </c>
      <c r="C2070">
        <v>0.184</v>
      </c>
      <c r="D2070" t="s">
        <v>428</v>
      </c>
      <c r="E2070" t="s">
        <v>29</v>
      </c>
      <c r="F2070" t="s">
        <v>1176</v>
      </c>
      <c r="G2070">
        <v>0</v>
      </c>
      <c r="H2070">
        <v>1</v>
      </c>
      <c r="I2070">
        <v>0</v>
      </c>
      <c r="J2070">
        <v>0</v>
      </c>
      <c r="K2070" t="s">
        <v>403</v>
      </c>
      <c r="L2070">
        <v>1.89301053202293</v>
      </c>
      <c r="M2070" t="s">
        <v>608</v>
      </c>
      <c r="N2070" t="s">
        <v>1925</v>
      </c>
      <c r="O2070">
        <v>1.5209168391733801</v>
      </c>
      <c r="P2070" t="s">
        <v>1926</v>
      </c>
      <c r="Q2070" t="s">
        <v>106</v>
      </c>
      <c r="R2070">
        <v>1.4420465240395099</v>
      </c>
      <c r="S2070" t="s">
        <v>690</v>
      </c>
      <c r="T2070" t="s">
        <v>108</v>
      </c>
      <c r="U2070">
        <v>1.1294849559030999</v>
      </c>
      <c r="V2070" t="s">
        <v>109</v>
      </c>
      <c r="W2070" t="s">
        <v>116</v>
      </c>
      <c r="X2070">
        <v>1.12630665896744</v>
      </c>
      <c r="Y2070" t="s">
        <v>134</v>
      </c>
      <c r="Z2070" t="s">
        <v>143</v>
      </c>
      <c r="AA2070">
        <v>1.0793423481855999</v>
      </c>
      <c r="AB2070" t="s">
        <v>149</v>
      </c>
      <c r="AN2070">
        <v>749</v>
      </c>
    </row>
    <row r="2071" spans="1:40" x14ac:dyDescent="0.3">
      <c r="A2071" s="32">
        <v>43465</v>
      </c>
      <c r="B2071">
        <v>109142</v>
      </c>
      <c r="C2071">
        <v>0.153</v>
      </c>
      <c r="D2071" t="s">
        <v>224</v>
      </c>
      <c r="E2071" t="s">
        <v>23</v>
      </c>
      <c r="F2071" t="s">
        <v>1230</v>
      </c>
      <c r="G2071">
        <v>0</v>
      </c>
      <c r="H2071">
        <v>1</v>
      </c>
      <c r="I2071">
        <v>0</v>
      </c>
      <c r="J2071">
        <v>0</v>
      </c>
      <c r="K2071" t="s">
        <v>143</v>
      </c>
      <c r="L2071">
        <v>2.0039054584378402</v>
      </c>
      <c r="M2071" t="s">
        <v>171</v>
      </c>
      <c r="N2071" t="s">
        <v>106</v>
      </c>
      <c r="O2071">
        <v>1.43004543676351</v>
      </c>
      <c r="P2071" t="s">
        <v>698</v>
      </c>
      <c r="Q2071" t="s">
        <v>110</v>
      </c>
      <c r="R2071">
        <v>1.04150003577076</v>
      </c>
      <c r="S2071" t="s">
        <v>111</v>
      </c>
      <c r="T2071" t="s">
        <v>1076</v>
      </c>
      <c r="U2071">
        <v>1.03943894607548</v>
      </c>
      <c r="V2071" t="s">
        <v>1077</v>
      </c>
      <c r="W2071" t="s">
        <v>1073</v>
      </c>
      <c r="X2071">
        <v>1.00946699982369</v>
      </c>
      <c r="Y2071" t="s">
        <v>1074</v>
      </c>
      <c r="Z2071" t="s">
        <v>1925</v>
      </c>
      <c r="AA2071">
        <v>0.99689227305569805</v>
      </c>
      <c r="AB2071" t="s">
        <v>1933</v>
      </c>
      <c r="AN2071">
        <v>548</v>
      </c>
    </row>
    <row r="2072" spans="1:40" x14ac:dyDescent="0.3">
      <c r="A2072" s="32">
        <v>43465</v>
      </c>
      <c r="B2072">
        <v>109163</v>
      </c>
      <c r="C2072">
        <v>0.13500000000000001</v>
      </c>
      <c r="D2072" t="s">
        <v>423</v>
      </c>
      <c r="E2072" t="s">
        <v>18</v>
      </c>
      <c r="F2072" t="s">
        <v>1268</v>
      </c>
      <c r="G2072">
        <v>0</v>
      </c>
      <c r="H2072">
        <v>0</v>
      </c>
      <c r="I2072">
        <v>0</v>
      </c>
      <c r="J2072">
        <v>1</v>
      </c>
      <c r="K2072" t="s">
        <v>403</v>
      </c>
      <c r="L2072">
        <v>1.89301053202293</v>
      </c>
      <c r="M2072" t="s">
        <v>608</v>
      </c>
      <c r="N2072" t="s">
        <v>112</v>
      </c>
      <c r="O2072">
        <v>1.4490850997325</v>
      </c>
      <c r="P2072" t="s">
        <v>1583</v>
      </c>
      <c r="Q2072" t="s">
        <v>106</v>
      </c>
      <c r="R2072">
        <v>1.4420465240395099</v>
      </c>
      <c r="S2072" t="s">
        <v>690</v>
      </c>
      <c r="T2072" t="s">
        <v>143</v>
      </c>
      <c r="U2072">
        <v>1.0793423481855999</v>
      </c>
      <c r="V2072" t="s">
        <v>149</v>
      </c>
      <c r="W2072" t="s">
        <v>110</v>
      </c>
      <c r="X2072">
        <v>1.04150003577076</v>
      </c>
      <c r="Y2072" t="s">
        <v>111</v>
      </c>
      <c r="Z2072" t="s">
        <v>1925</v>
      </c>
      <c r="AA2072">
        <v>0.99689227305569805</v>
      </c>
      <c r="AB2072" t="s">
        <v>1933</v>
      </c>
      <c r="AC2072">
        <v>860490</v>
      </c>
      <c r="AD2072">
        <v>1314731</v>
      </c>
      <c r="AE2072">
        <v>1012764</v>
      </c>
      <c r="AF2072" t="s">
        <v>118</v>
      </c>
      <c r="AH2072" s="41" t="s">
        <v>1937</v>
      </c>
      <c r="AI2072" t="s">
        <v>120</v>
      </c>
      <c r="AJ2072" t="s">
        <v>121</v>
      </c>
      <c r="AK2072" s="32">
        <v>43508</v>
      </c>
      <c r="AL2072" s="32">
        <v>43508</v>
      </c>
      <c r="AM2072">
        <v>43</v>
      </c>
      <c r="AN2072">
        <v>1</v>
      </c>
    </row>
    <row r="2073" spans="1:40" x14ac:dyDescent="0.3">
      <c r="A2073" s="32">
        <v>43465</v>
      </c>
      <c r="B2073">
        <v>109503</v>
      </c>
      <c r="C2073">
        <v>0.13600000000000001</v>
      </c>
      <c r="D2073" t="s">
        <v>224</v>
      </c>
      <c r="E2073" t="s">
        <v>14</v>
      </c>
      <c r="F2073" t="s">
        <v>287</v>
      </c>
      <c r="G2073">
        <v>0</v>
      </c>
      <c r="H2073">
        <v>1</v>
      </c>
      <c r="I2073">
        <v>0</v>
      </c>
      <c r="J2073">
        <v>0</v>
      </c>
      <c r="K2073" t="s">
        <v>1925</v>
      </c>
      <c r="L2073">
        <v>1.5209168391733801</v>
      </c>
      <c r="M2073" t="s">
        <v>1926</v>
      </c>
      <c r="N2073" t="s">
        <v>106</v>
      </c>
      <c r="O2073">
        <v>1.4420465240395099</v>
      </c>
      <c r="P2073" t="s">
        <v>690</v>
      </c>
      <c r="Q2073" t="s">
        <v>129</v>
      </c>
      <c r="R2073">
        <v>1.2270617908646699</v>
      </c>
      <c r="S2073" t="s">
        <v>169</v>
      </c>
      <c r="T2073" t="s">
        <v>143</v>
      </c>
      <c r="U2073">
        <v>1.0793423481855999</v>
      </c>
      <c r="V2073" t="s">
        <v>149</v>
      </c>
      <c r="W2073" t="s">
        <v>110</v>
      </c>
      <c r="X2073">
        <v>1.04150003577076</v>
      </c>
      <c r="Y2073" t="s">
        <v>111</v>
      </c>
      <c r="Z2073" t="s">
        <v>1076</v>
      </c>
      <c r="AA2073">
        <v>1.03943894607548</v>
      </c>
      <c r="AB2073" t="s">
        <v>1077</v>
      </c>
      <c r="AN2073">
        <v>549</v>
      </c>
    </row>
    <row r="2074" spans="1:40" x14ac:dyDescent="0.3">
      <c r="A2074" s="32">
        <v>43465</v>
      </c>
      <c r="B2074">
        <v>109778</v>
      </c>
      <c r="C2074">
        <v>0.13700000000000001</v>
      </c>
      <c r="D2074" t="s">
        <v>330</v>
      </c>
      <c r="E2074" t="s">
        <v>14</v>
      </c>
      <c r="F2074" t="s">
        <v>1070</v>
      </c>
      <c r="G2074">
        <v>0</v>
      </c>
      <c r="H2074">
        <v>0</v>
      </c>
      <c r="I2074">
        <v>0</v>
      </c>
      <c r="J2074">
        <v>1</v>
      </c>
      <c r="K2074" t="s">
        <v>112</v>
      </c>
      <c r="L2074">
        <v>1.4490850997325</v>
      </c>
      <c r="M2074" t="s">
        <v>1583</v>
      </c>
      <c r="N2074" t="s">
        <v>106</v>
      </c>
      <c r="O2074">
        <v>1.43004543676351</v>
      </c>
      <c r="P2074" t="s">
        <v>698</v>
      </c>
      <c r="Q2074" t="s">
        <v>129</v>
      </c>
      <c r="R2074">
        <v>1.2270617908646699</v>
      </c>
      <c r="S2074" t="s">
        <v>169</v>
      </c>
      <c r="T2074" t="s">
        <v>108</v>
      </c>
      <c r="U2074">
        <v>1.1294849559030999</v>
      </c>
      <c r="V2074" t="s">
        <v>109</v>
      </c>
      <c r="W2074" t="s">
        <v>116</v>
      </c>
      <c r="X2074">
        <v>1.12630665896744</v>
      </c>
      <c r="Y2074" t="s">
        <v>134</v>
      </c>
      <c r="Z2074" t="s">
        <v>110</v>
      </c>
      <c r="AA2074">
        <v>1.04150003577076</v>
      </c>
      <c r="AB2074" t="s">
        <v>111</v>
      </c>
      <c r="AN2074">
        <v>338</v>
      </c>
    </row>
    <row r="2075" spans="1:40" x14ac:dyDescent="0.3">
      <c r="A2075" s="32">
        <v>43465</v>
      </c>
      <c r="B2075">
        <v>109854</v>
      </c>
      <c r="C2075">
        <v>0.159</v>
      </c>
      <c r="D2075" t="s">
        <v>251</v>
      </c>
      <c r="E2075" t="s">
        <v>33</v>
      </c>
      <c r="F2075" t="s">
        <v>1357</v>
      </c>
      <c r="G2075">
        <v>0</v>
      </c>
      <c r="H2075">
        <v>1</v>
      </c>
      <c r="I2075">
        <v>0</v>
      </c>
      <c r="J2075">
        <v>0</v>
      </c>
      <c r="K2075" t="s">
        <v>403</v>
      </c>
      <c r="L2075">
        <v>1.89301053202293</v>
      </c>
      <c r="M2075" t="s">
        <v>608</v>
      </c>
      <c r="N2075" t="s">
        <v>106</v>
      </c>
      <c r="O2075">
        <v>1.4420465240395099</v>
      </c>
      <c r="P2075" t="s">
        <v>690</v>
      </c>
      <c r="Q2075" t="s">
        <v>124</v>
      </c>
      <c r="R2075">
        <v>1.1179950053554899</v>
      </c>
      <c r="S2075" t="s">
        <v>135</v>
      </c>
      <c r="T2075" t="s">
        <v>110</v>
      </c>
      <c r="U2075">
        <v>1.04150003577076</v>
      </c>
      <c r="V2075" t="s">
        <v>111</v>
      </c>
      <c r="W2075" t="s">
        <v>1076</v>
      </c>
      <c r="X2075">
        <v>1.03943894607548</v>
      </c>
      <c r="Y2075" t="s">
        <v>1077</v>
      </c>
      <c r="Z2075" t="s">
        <v>129</v>
      </c>
      <c r="AA2075">
        <v>0.99954592724315205</v>
      </c>
      <c r="AB2075" t="s">
        <v>907</v>
      </c>
      <c r="AN2075">
        <v>750</v>
      </c>
    </row>
    <row r="2076" spans="1:40" x14ac:dyDescent="0.3">
      <c r="A2076" s="32">
        <v>43465</v>
      </c>
      <c r="B2076">
        <v>109932</v>
      </c>
      <c r="C2076">
        <v>0.16900000000000001</v>
      </c>
      <c r="D2076" t="s">
        <v>398</v>
      </c>
      <c r="E2076" t="s">
        <v>26</v>
      </c>
      <c r="F2076" t="s">
        <v>1604</v>
      </c>
      <c r="G2076">
        <v>0</v>
      </c>
      <c r="H2076">
        <v>1</v>
      </c>
      <c r="I2076">
        <v>0</v>
      </c>
      <c r="J2076">
        <v>0</v>
      </c>
      <c r="K2076" t="s">
        <v>403</v>
      </c>
      <c r="L2076">
        <v>1.89301053202293</v>
      </c>
      <c r="M2076" t="s">
        <v>608</v>
      </c>
      <c r="N2076" t="s">
        <v>1925</v>
      </c>
      <c r="O2076">
        <v>1.5209168391733801</v>
      </c>
      <c r="P2076" t="s">
        <v>1926</v>
      </c>
      <c r="Q2076" t="s">
        <v>106</v>
      </c>
      <c r="R2076">
        <v>1.43004543676351</v>
      </c>
      <c r="S2076" t="s">
        <v>698</v>
      </c>
      <c r="T2076" t="s">
        <v>116</v>
      </c>
      <c r="U2076">
        <v>1.12630665896744</v>
      </c>
      <c r="V2076" t="s">
        <v>134</v>
      </c>
      <c r="W2076" t="s">
        <v>143</v>
      </c>
      <c r="X2076">
        <v>1.0793423481855999</v>
      </c>
      <c r="Y2076" t="s">
        <v>149</v>
      </c>
      <c r="Z2076" t="s">
        <v>110</v>
      </c>
      <c r="AA2076">
        <v>1.04150003577076</v>
      </c>
      <c r="AB2076" t="s">
        <v>111</v>
      </c>
      <c r="AN2076">
        <v>605</v>
      </c>
    </row>
    <row r="2077" spans="1:40" x14ac:dyDescent="0.3">
      <c r="A2077" s="32">
        <v>43465</v>
      </c>
      <c r="B2077">
        <v>110028</v>
      </c>
      <c r="C2077">
        <v>0.13200000000000001</v>
      </c>
      <c r="D2077" t="s">
        <v>308</v>
      </c>
      <c r="E2077" t="s">
        <v>20</v>
      </c>
      <c r="F2077" t="s">
        <v>1394</v>
      </c>
      <c r="G2077">
        <v>0</v>
      </c>
      <c r="H2077">
        <v>1</v>
      </c>
      <c r="I2077">
        <v>0</v>
      </c>
      <c r="J2077">
        <v>0</v>
      </c>
      <c r="K2077" t="s">
        <v>1922</v>
      </c>
      <c r="L2077">
        <v>2.95568642672754</v>
      </c>
      <c r="M2077" t="s">
        <v>1927</v>
      </c>
      <c r="N2077" t="s">
        <v>106</v>
      </c>
      <c r="O2077">
        <v>1.43004543676351</v>
      </c>
      <c r="P2077" t="s">
        <v>698</v>
      </c>
      <c r="Q2077" t="s">
        <v>124</v>
      </c>
      <c r="R2077">
        <v>1.1179950053554899</v>
      </c>
      <c r="S2077" t="s">
        <v>135</v>
      </c>
      <c r="T2077" t="s">
        <v>143</v>
      </c>
      <c r="U2077">
        <v>1.0793423481855999</v>
      </c>
      <c r="V2077" t="s">
        <v>149</v>
      </c>
      <c r="W2077" t="s">
        <v>110</v>
      </c>
      <c r="X2077">
        <v>1.04150003577076</v>
      </c>
      <c r="Y2077" t="s">
        <v>111</v>
      </c>
      <c r="Z2077" t="s">
        <v>1076</v>
      </c>
      <c r="AA2077">
        <v>1.03943894607548</v>
      </c>
      <c r="AB2077" t="s">
        <v>1077</v>
      </c>
      <c r="AN2077">
        <v>313</v>
      </c>
    </row>
    <row r="2078" spans="1:40" x14ac:dyDescent="0.3">
      <c r="A2078" s="32">
        <v>43465</v>
      </c>
      <c r="B2078">
        <v>110120</v>
      </c>
      <c r="C2078">
        <v>0.14199999999999999</v>
      </c>
      <c r="D2078" t="s">
        <v>248</v>
      </c>
      <c r="E2078" t="s">
        <v>26</v>
      </c>
      <c r="F2078" t="s">
        <v>1328</v>
      </c>
      <c r="G2078">
        <v>0</v>
      </c>
      <c r="H2078">
        <v>1</v>
      </c>
      <c r="I2078">
        <v>0</v>
      </c>
      <c r="J2078">
        <v>0</v>
      </c>
      <c r="K2078" t="s">
        <v>1922</v>
      </c>
      <c r="L2078">
        <v>2.95568642672754</v>
      </c>
      <c r="M2078" t="s">
        <v>1927</v>
      </c>
      <c r="N2078" t="s">
        <v>106</v>
      </c>
      <c r="O2078">
        <v>1.4420465240395099</v>
      </c>
      <c r="P2078" t="s">
        <v>690</v>
      </c>
      <c r="Q2078" t="s">
        <v>124</v>
      </c>
      <c r="R2078">
        <v>1.1179950053554899</v>
      </c>
      <c r="S2078" t="s">
        <v>135</v>
      </c>
      <c r="T2078" t="s">
        <v>143</v>
      </c>
      <c r="U2078">
        <v>1.0793423481855999</v>
      </c>
      <c r="V2078" t="s">
        <v>149</v>
      </c>
      <c r="W2078" t="s">
        <v>110</v>
      </c>
      <c r="X2078">
        <v>1.04150003577076</v>
      </c>
      <c r="Y2078" t="s">
        <v>111</v>
      </c>
      <c r="Z2078" t="s">
        <v>1076</v>
      </c>
      <c r="AA2078">
        <v>1.03943894607548</v>
      </c>
      <c r="AB2078" t="s">
        <v>1077</v>
      </c>
      <c r="AN2078">
        <v>582</v>
      </c>
    </row>
    <row r="2079" spans="1:40" x14ac:dyDescent="0.3">
      <c r="A2079" s="32">
        <v>43465</v>
      </c>
      <c r="B2079">
        <v>110281</v>
      </c>
      <c r="C2079">
        <v>0.13100000000000001</v>
      </c>
      <c r="D2079" t="s">
        <v>251</v>
      </c>
      <c r="E2079" t="s">
        <v>27</v>
      </c>
      <c r="F2079" t="s">
        <v>1938</v>
      </c>
      <c r="G2079">
        <v>0</v>
      </c>
      <c r="H2079">
        <v>1</v>
      </c>
      <c r="I2079">
        <v>0</v>
      </c>
      <c r="J2079">
        <v>0</v>
      </c>
      <c r="K2079" t="s">
        <v>106</v>
      </c>
      <c r="L2079">
        <v>1.43004543676351</v>
      </c>
      <c r="M2079" t="s">
        <v>698</v>
      </c>
      <c r="N2079" t="s">
        <v>1922</v>
      </c>
      <c r="O2079">
        <v>1.3649672186265001</v>
      </c>
      <c r="P2079" t="s">
        <v>1923</v>
      </c>
      <c r="Q2079" t="s">
        <v>116</v>
      </c>
      <c r="R2079">
        <v>1.12630665896744</v>
      </c>
      <c r="S2079" t="s">
        <v>134</v>
      </c>
      <c r="T2079" t="s">
        <v>143</v>
      </c>
      <c r="U2079">
        <v>1.0793423481855999</v>
      </c>
      <c r="V2079" t="s">
        <v>149</v>
      </c>
      <c r="W2079" t="s">
        <v>110</v>
      </c>
      <c r="X2079">
        <v>1.04150003577076</v>
      </c>
      <c r="Y2079" t="s">
        <v>111</v>
      </c>
      <c r="Z2079" t="s">
        <v>1076</v>
      </c>
      <c r="AA2079">
        <v>1.03943894607548</v>
      </c>
      <c r="AB2079" t="s">
        <v>1077</v>
      </c>
      <c r="AN2079">
        <v>583</v>
      </c>
    </row>
    <row r="2080" spans="1:40" x14ac:dyDescent="0.3">
      <c r="A2080" s="32">
        <v>43465</v>
      </c>
      <c r="B2080">
        <v>110371</v>
      </c>
      <c r="C2080">
        <v>0.128</v>
      </c>
      <c r="D2080" t="s">
        <v>277</v>
      </c>
      <c r="E2080" t="s">
        <v>29</v>
      </c>
      <c r="F2080" t="s">
        <v>1177</v>
      </c>
      <c r="G2080">
        <v>0</v>
      </c>
      <c r="H2080">
        <v>1</v>
      </c>
      <c r="I2080">
        <v>0</v>
      </c>
      <c r="J2080">
        <v>0</v>
      </c>
      <c r="K2080" t="s">
        <v>143</v>
      </c>
      <c r="L2080">
        <v>2.0039054584378402</v>
      </c>
      <c r="M2080" t="s">
        <v>171</v>
      </c>
      <c r="N2080" t="s">
        <v>106</v>
      </c>
      <c r="O2080">
        <v>1.4420465240395099</v>
      </c>
      <c r="P2080" t="s">
        <v>690</v>
      </c>
      <c r="Q2080" t="s">
        <v>124</v>
      </c>
      <c r="R2080">
        <v>1.1179950053554899</v>
      </c>
      <c r="S2080" t="s">
        <v>135</v>
      </c>
      <c r="T2080" t="s">
        <v>110</v>
      </c>
      <c r="U2080">
        <v>1.04150003577076</v>
      </c>
      <c r="V2080" t="s">
        <v>111</v>
      </c>
      <c r="W2080" t="s">
        <v>1076</v>
      </c>
      <c r="X2080">
        <v>1.03943894607548</v>
      </c>
      <c r="Y2080" t="s">
        <v>1077</v>
      </c>
      <c r="Z2080" t="s">
        <v>1925</v>
      </c>
      <c r="AA2080">
        <v>0.99689227305569805</v>
      </c>
      <c r="AB2080" t="s">
        <v>1933</v>
      </c>
      <c r="AN2080">
        <v>550</v>
      </c>
    </row>
    <row r="2081" spans="1:40" x14ac:dyDescent="0.3">
      <c r="A2081" s="32">
        <v>43465</v>
      </c>
      <c r="B2081">
        <v>110663</v>
      </c>
      <c r="C2081">
        <v>0.13</v>
      </c>
      <c r="D2081" t="s">
        <v>552</v>
      </c>
      <c r="E2081" t="s">
        <v>12</v>
      </c>
      <c r="F2081" t="s">
        <v>1939</v>
      </c>
      <c r="G2081">
        <v>0</v>
      </c>
      <c r="H2081">
        <v>0</v>
      </c>
      <c r="I2081">
        <v>0</v>
      </c>
      <c r="J2081">
        <v>1</v>
      </c>
      <c r="K2081" t="s">
        <v>143</v>
      </c>
      <c r="L2081">
        <v>2.0039054584378402</v>
      </c>
      <c r="M2081" t="s">
        <v>171</v>
      </c>
      <c r="N2081" t="s">
        <v>106</v>
      </c>
      <c r="O2081">
        <v>1.4420465240395099</v>
      </c>
      <c r="P2081" t="s">
        <v>690</v>
      </c>
      <c r="Q2081" t="s">
        <v>129</v>
      </c>
      <c r="R2081">
        <v>1.2270617908646699</v>
      </c>
      <c r="S2081" t="s">
        <v>169</v>
      </c>
      <c r="T2081" t="s">
        <v>110</v>
      </c>
      <c r="U2081">
        <v>1.04150003577076</v>
      </c>
      <c r="V2081" t="s">
        <v>111</v>
      </c>
      <c r="W2081" t="s">
        <v>1076</v>
      </c>
      <c r="X2081">
        <v>1.03943894607548</v>
      </c>
      <c r="Y2081" t="s">
        <v>1077</v>
      </c>
      <c r="Z2081" t="s">
        <v>1073</v>
      </c>
      <c r="AA2081">
        <v>1.00946699982369</v>
      </c>
      <c r="AB2081" t="s">
        <v>1074</v>
      </c>
      <c r="AN2081">
        <v>572</v>
      </c>
    </row>
    <row r="2082" spans="1:40" x14ac:dyDescent="0.3">
      <c r="A2082" s="32">
        <v>43465</v>
      </c>
      <c r="B2082">
        <v>111210</v>
      </c>
      <c r="C2082">
        <v>0.17499999999999999</v>
      </c>
      <c r="D2082" t="s">
        <v>241</v>
      </c>
      <c r="E2082" t="s">
        <v>16</v>
      </c>
      <c r="F2082" t="s">
        <v>1460</v>
      </c>
      <c r="G2082">
        <v>0</v>
      </c>
      <c r="H2082">
        <v>1</v>
      </c>
      <c r="I2082">
        <v>0</v>
      </c>
      <c r="J2082">
        <v>0</v>
      </c>
      <c r="K2082" t="s">
        <v>403</v>
      </c>
      <c r="L2082">
        <v>1.89301053202293</v>
      </c>
      <c r="M2082" t="s">
        <v>608</v>
      </c>
      <c r="N2082" t="s">
        <v>106</v>
      </c>
      <c r="O2082">
        <v>1.4420465240395099</v>
      </c>
      <c r="P2082" t="s">
        <v>690</v>
      </c>
      <c r="Q2082" t="s">
        <v>108</v>
      </c>
      <c r="R2082">
        <v>1.1294849559030999</v>
      </c>
      <c r="S2082" t="s">
        <v>109</v>
      </c>
      <c r="T2082" t="s">
        <v>116</v>
      </c>
      <c r="U2082">
        <v>1.12630665896744</v>
      </c>
      <c r="V2082" t="s">
        <v>134</v>
      </c>
      <c r="W2082" t="s">
        <v>110</v>
      </c>
      <c r="X2082">
        <v>1.04150003577076</v>
      </c>
      <c r="Y2082" t="s">
        <v>111</v>
      </c>
      <c r="Z2082" t="s">
        <v>1076</v>
      </c>
      <c r="AA2082">
        <v>1.03943894607548</v>
      </c>
      <c r="AB2082" t="s">
        <v>1077</v>
      </c>
      <c r="AN2082">
        <v>545</v>
      </c>
    </row>
    <row r="2083" spans="1:40" x14ac:dyDescent="0.3">
      <c r="A2083" s="32">
        <v>43465</v>
      </c>
      <c r="B2083">
        <v>111776</v>
      </c>
      <c r="C2083">
        <v>0.20100000000000001</v>
      </c>
      <c r="D2083" t="s">
        <v>1940</v>
      </c>
      <c r="E2083" t="s">
        <v>14</v>
      </c>
      <c r="F2083" t="s">
        <v>228</v>
      </c>
      <c r="G2083">
        <v>0</v>
      </c>
      <c r="H2083">
        <v>1</v>
      </c>
      <c r="I2083">
        <v>0</v>
      </c>
      <c r="J2083">
        <v>0</v>
      </c>
      <c r="K2083" t="s">
        <v>403</v>
      </c>
      <c r="L2083">
        <v>1.89301053202293</v>
      </c>
      <c r="M2083" t="s">
        <v>608</v>
      </c>
      <c r="N2083" t="s">
        <v>106</v>
      </c>
      <c r="O2083">
        <v>1.4420465240395099</v>
      </c>
      <c r="P2083" t="s">
        <v>690</v>
      </c>
      <c r="Q2083" t="s">
        <v>108</v>
      </c>
      <c r="R2083">
        <v>1.4176325229428399</v>
      </c>
      <c r="S2083" t="s">
        <v>212</v>
      </c>
      <c r="T2083" t="s">
        <v>112</v>
      </c>
      <c r="U2083">
        <v>1.3081938376090201</v>
      </c>
      <c r="V2083" t="s">
        <v>1583</v>
      </c>
      <c r="W2083" t="s">
        <v>143</v>
      </c>
      <c r="X2083">
        <v>1.0793423481855999</v>
      </c>
      <c r="Y2083" t="s">
        <v>149</v>
      </c>
      <c r="Z2083" t="s">
        <v>110</v>
      </c>
      <c r="AA2083">
        <v>1.04150003577076</v>
      </c>
      <c r="AB2083" t="s">
        <v>111</v>
      </c>
      <c r="AN2083">
        <v>295</v>
      </c>
    </row>
    <row r="2084" spans="1:40" x14ac:dyDescent="0.3">
      <c r="A2084" s="32">
        <v>43465</v>
      </c>
      <c r="B2084">
        <v>112515</v>
      </c>
      <c r="C2084">
        <v>0.14899999999999999</v>
      </c>
      <c r="D2084" t="s">
        <v>347</v>
      </c>
      <c r="E2084" t="s">
        <v>22</v>
      </c>
      <c r="F2084" t="s">
        <v>1289</v>
      </c>
      <c r="G2084">
        <v>0</v>
      </c>
      <c r="H2084">
        <v>1</v>
      </c>
      <c r="I2084">
        <v>0</v>
      </c>
      <c r="J2084">
        <v>0</v>
      </c>
      <c r="K2084" t="s">
        <v>403</v>
      </c>
      <c r="L2084">
        <v>1.89301053202293</v>
      </c>
      <c r="M2084" t="s">
        <v>608</v>
      </c>
      <c r="N2084" t="s">
        <v>106</v>
      </c>
      <c r="O2084">
        <v>1.4420465240395099</v>
      </c>
      <c r="P2084" t="s">
        <v>690</v>
      </c>
      <c r="Q2084" t="s">
        <v>108</v>
      </c>
      <c r="R2084">
        <v>1.1294849559030999</v>
      </c>
      <c r="S2084" t="s">
        <v>109</v>
      </c>
      <c r="T2084" t="s">
        <v>116</v>
      </c>
      <c r="U2084">
        <v>1.12630665896744</v>
      </c>
      <c r="V2084" t="s">
        <v>134</v>
      </c>
      <c r="W2084" t="s">
        <v>112</v>
      </c>
      <c r="X2084">
        <v>1.0988010647312001</v>
      </c>
      <c r="Y2084" t="s">
        <v>1583</v>
      </c>
      <c r="Z2084" t="s">
        <v>110</v>
      </c>
      <c r="AA2084">
        <v>1.04150003577076</v>
      </c>
      <c r="AB2084" t="s">
        <v>111</v>
      </c>
      <c r="AN2084">
        <v>315</v>
      </c>
    </row>
    <row r="2085" spans="1:40" x14ac:dyDescent="0.3">
      <c r="A2085" s="32">
        <v>43465</v>
      </c>
      <c r="B2085">
        <v>112521</v>
      </c>
      <c r="C2085">
        <v>0.13200000000000001</v>
      </c>
      <c r="D2085" t="s">
        <v>289</v>
      </c>
      <c r="E2085" t="s">
        <v>23</v>
      </c>
      <c r="F2085" t="s">
        <v>1230</v>
      </c>
      <c r="G2085">
        <v>0</v>
      </c>
      <c r="H2085">
        <v>0</v>
      </c>
      <c r="I2085">
        <v>0</v>
      </c>
      <c r="J2085">
        <v>1</v>
      </c>
      <c r="K2085" t="s">
        <v>112</v>
      </c>
      <c r="L2085">
        <v>1.5160425097535599</v>
      </c>
      <c r="M2085" t="s">
        <v>1583</v>
      </c>
      <c r="N2085" t="s">
        <v>108</v>
      </c>
      <c r="O2085">
        <v>1.4176325229428399</v>
      </c>
      <c r="P2085" t="s">
        <v>212</v>
      </c>
      <c r="Q2085" t="s">
        <v>129</v>
      </c>
      <c r="R2085">
        <v>1.2270617908646699</v>
      </c>
      <c r="S2085" t="s">
        <v>169</v>
      </c>
      <c r="T2085" t="s">
        <v>106</v>
      </c>
      <c r="U2085">
        <v>1.14176057248445</v>
      </c>
      <c r="V2085" t="s">
        <v>1095</v>
      </c>
      <c r="W2085" t="s">
        <v>116</v>
      </c>
      <c r="X2085">
        <v>1.12630665896744</v>
      </c>
      <c r="Y2085" t="s">
        <v>134</v>
      </c>
      <c r="Z2085" t="s">
        <v>110</v>
      </c>
      <c r="AA2085">
        <v>1.04150003577076</v>
      </c>
      <c r="AB2085" t="s">
        <v>111</v>
      </c>
      <c r="AN2085">
        <v>719</v>
      </c>
    </row>
    <row r="2086" spans="1:40" x14ac:dyDescent="0.3">
      <c r="A2086" s="32">
        <v>43465</v>
      </c>
      <c r="B2086">
        <v>112697</v>
      </c>
      <c r="C2086">
        <v>0.127</v>
      </c>
      <c r="D2086" t="s">
        <v>1091</v>
      </c>
      <c r="E2086" t="s">
        <v>20</v>
      </c>
      <c r="F2086" t="s">
        <v>1184</v>
      </c>
      <c r="G2086">
        <v>0</v>
      </c>
      <c r="H2086">
        <v>1</v>
      </c>
      <c r="I2086">
        <v>0</v>
      </c>
      <c r="J2086">
        <v>0</v>
      </c>
      <c r="K2086" t="s">
        <v>106</v>
      </c>
      <c r="L2086">
        <v>1.4420465240395099</v>
      </c>
      <c r="M2086" t="s">
        <v>690</v>
      </c>
      <c r="N2086" t="s">
        <v>108</v>
      </c>
      <c r="O2086">
        <v>1.4176325229428399</v>
      </c>
      <c r="P2086" t="s">
        <v>212</v>
      </c>
      <c r="Q2086" t="s">
        <v>112</v>
      </c>
      <c r="R2086">
        <v>1.3081938376090201</v>
      </c>
      <c r="S2086" t="s">
        <v>1583</v>
      </c>
      <c r="T2086" t="s">
        <v>143</v>
      </c>
      <c r="U2086">
        <v>1.0793423481855999</v>
      </c>
      <c r="V2086" t="s">
        <v>149</v>
      </c>
      <c r="W2086" t="s">
        <v>110</v>
      </c>
      <c r="X2086">
        <v>1.04150003577076</v>
      </c>
      <c r="Y2086" t="s">
        <v>111</v>
      </c>
      <c r="Z2086" t="s">
        <v>1076</v>
      </c>
      <c r="AA2086">
        <v>1.03943894607548</v>
      </c>
      <c r="AB2086" t="s">
        <v>1077</v>
      </c>
      <c r="AN2086">
        <v>316</v>
      </c>
    </row>
    <row r="2087" spans="1:40" ht="31.5" x14ac:dyDescent="0.3">
      <c r="A2087" s="32">
        <v>43465</v>
      </c>
      <c r="B2087">
        <v>112986</v>
      </c>
      <c r="C2087">
        <v>0.13100000000000001</v>
      </c>
      <c r="D2087" t="s">
        <v>214</v>
      </c>
      <c r="E2087" t="s">
        <v>12</v>
      </c>
      <c r="F2087" t="s">
        <v>1222</v>
      </c>
      <c r="G2087">
        <v>0</v>
      </c>
      <c r="H2087">
        <v>0</v>
      </c>
      <c r="I2087">
        <v>0</v>
      </c>
      <c r="J2087">
        <v>1</v>
      </c>
      <c r="K2087" t="s">
        <v>403</v>
      </c>
      <c r="L2087">
        <v>1.89301053202293</v>
      </c>
      <c r="M2087" t="s">
        <v>608</v>
      </c>
      <c r="N2087" t="s">
        <v>106</v>
      </c>
      <c r="O2087">
        <v>1.4420465240395099</v>
      </c>
      <c r="P2087" t="s">
        <v>690</v>
      </c>
      <c r="Q2087" t="s">
        <v>129</v>
      </c>
      <c r="R2087">
        <v>1.2270617908646699</v>
      </c>
      <c r="S2087" t="s">
        <v>169</v>
      </c>
      <c r="T2087" t="s">
        <v>143</v>
      </c>
      <c r="U2087">
        <v>1.0793423481855999</v>
      </c>
      <c r="V2087" t="s">
        <v>149</v>
      </c>
      <c r="W2087" t="s">
        <v>110</v>
      </c>
      <c r="X2087">
        <v>1.04150003577076</v>
      </c>
      <c r="Y2087" t="s">
        <v>111</v>
      </c>
      <c r="Z2087" t="s">
        <v>1073</v>
      </c>
      <c r="AA2087">
        <v>1.00946699982369</v>
      </c>
      <c r="AB2087" t="s">
        <v>1074</v>
      </c>
      <c r="AC2087">
        <v>860128</v>
      </c>
      <c r="AD2087">
        <v>1314062</v>
      </c>
      <c r="AE2087">
        <v>8807414</v>
      </c>
      <c r="AF2087" t="s">
        <v>118</v>
      </c>
      <c r="AH2087" s="41" t="s">
        <v>1941</v>
      </c>
      <c r="AI2087" t="s">
        <v>158</v>
      </c>
      <c r="AJ2087" t="s">
        <v>121</v>
      </c>
      <c r="AK2087" s="32">
        <v>43507</v>
      </c>
      <c r="AL2087" s="32">
        <v>43507</v>
      </c>
      <c r="AM2087">
        <v>42</v>
      </c>
      <c r="AN2087">
        <v>1</v>
      </c>
    </row>
    <row r="2088" spans="1:40" x14ac:dyDescent="0.3">
      <c r="A2088" s="32">
        <v>43465</v>
      </c>
      <c r="B2088">
        <v>113002</v>
      </c>
      <c r="C2088">
        <v>0.14699999999999999</v>
      </c>
      <c r="D2088" t="s">
        <v>347</v>
      </c>
      <c r="E2088" t="s">
        <v>13</v>
      </c>
      <c r="F2088" t="s">
        <v>219</v>
      </c>
      <c r="G2088">
        <v>0</v>
      </c>
      <c r="H2088">
        <v>1</v>
      </c>
      <c r="I2088">
        <v>0</v>
      </c>
      <c r="J2088">
        <v>0</v>
      </c>
      <c r="K2088" t="s">
        <v>403</v>
      </c>
      <c r="L2088">
        <v>1.89301053202293</v>
      </c>
      <c r="M2088" t="s">
        <v>608</v>
      </c>
      <c r="N2088" t="s">
        <v>106</v>
      </c>
      <c r="O2088">
        <v>1.4420465240395099</v>
      </c>
      <c r="P2088" t="s">
        <v>690</v>
      </c>
      <c r="Q2088" t="s">
        <v>124</v>
      </c>
      <c r="R2088">
        <v>1.1179950053554899</v>
      </c>
      <c r="S2088" t="s">
        <v>135</v>
      </c>
      <c r="T2088" t="s">
        <v>143</v>
      </c>
      <c r="U2088">
        <v>1.0793423481855999</v>
      </c>
      <c r="V2088" t="s">
        <v>149</v>
      </c>
      <c r="W2088" t="s">
        <v>110</v>
      </c>
      <c r="X2088">
        <v>1.04150003577076</v>
      </c>
      <c r="Y2088" t="s">
        <v>111</v>
      </c>
      <c r="Z2088" t="s">
        <v>1076</v>
      </c>
      <c r="AA2088">
        <v>1.03943894607548</v>
      </c>
      <c r="AB2088" t="s">
        <v>1077</v>
      </c>
      <c r="AN2088">
        <v>312</v>
      </c>
    </row>
    <row r="2089" spans="1:40" x14ac:dyDescent="0.3">
      <c r="A2089" s="32">
        <v>43465</v>
      </c>
      <c r="B2089">
        <v>113106</v>
      </c>
      <c r="C2089">
        <v>0.126</v>
      </c>
      <c r="D2089" t="s">
        <v>201</v>
      </c>
      <c r="E2089" t="s">
        <v>12</v>
      </c>
      <c r="F2089" t="s">
        <v>1477</v>
      </c>
      <c r="G2089">
        <v>0</v>
      </c>
      <c r="H2089">
        <v>0</v>
      </c>
      <c r="I2089">
        <v>0</v>
      </c>
      <c r="J2089">
        <v>1</v>
      </c>
      <c r="K2089" t="s">
        <v>112</v>
      </c>
      <c r="L2089">
        <v>1.4490850997325</v>
      </c>
      <c r="M2089" t="s">
        <v>1583</v>
      </c>
      <c r="N2089" t="s">
        <v>106</v>
      </c>
      <c r="O2089">
        <v>1.4420465240395099</v>
      </c>
      <c r="P2089" t="s">
        <v>690</v>
      </c>
      <c r="Q2089" t="s">
        <v>129</v>
      </c>
      <c r="R2089">
        <v>1.2270617908646699</v>
      </c>
      <c r="S2089" t="s">
        <v>169</v>
      </c>
      <c r="T2089" t="s">
        <v>143</v>
      </c>
      <c r="U2089">
        <v>1.0793423481855999</v>
      </c>
      <c r="V2089" t="s">
        <v>149</v>
      </c>
      <c r="W2089" t="s">
        <v>110</v>
      </c>
      <c r="X2089">
        <v>1.04150003577076</v>
      </c>
      <c r="Y2089" t="s">
        <v>111</v>
      </c>
      <c r="Z2089" t="s">
        <v>1076</v>
      </c>
      <c r="AA2089">
        <v>1.03943894607548</v>
      </c>
      <c r="AB2089" t="s">
        <v>1077</v>
      </c>
      <c r="AN2089">
        <v>613</v>
      </c>
    </row>
    <row r="2090" spans="1:40" x14ac:dyDescent="0.3">
      <c r="A2090" s="32">
        <v>43465</v>
      </c>
      <c r="B2090">
        <v>113276</v>
      </c>
      <c r="C2090">
        <v>0.127</v>
      </c>
      <c r="D2090" t="s">
        <v>356</v>
      </c>
      <c r="E2090" t="s">
        <v>19</v>
      </c>
      <c r="F2090" t="s">
        <v>1261</v>
      </c>
      <c r="G2090">
        <v>0</v>
      </c>
      <c r="H2090">
        <v>1</v>
      </c>
      <c r="I2090">
        <v>0</v>
      </c>
      <c r="J2090">
        <v>0</v>
      </c>
      <c r="K2090" t="s">
        <v>403</v>
      </c>
      <c r="L2090">
        <v>1.89301053202293</v>
      </c>
      <c r="M2090" t="s">
        <v>608</v>
      </c>
      <c r="N2090" t="s">
        <v>108</v>
      </c>
      <c r="O2090">
        <v>1.1294849559030999</v>
      </c>
      <c r="P2090" t="s">
        <v>109</v>
      </c>
      <c r="Q2090" t="s">
        <v>116</v>
      </c>
      <c r="R2090">
        <v>1.12630665896744</v>
      </c>
      <c r="S2090" t="s">
        <v>134</v>
      </c>
      <c r="T2090" t="s">
        <v>143</v>
      </c>
      <c r="U2090">
        <v>1.0793423481855999</v>
      </c>
      <c r="V2090" t="s">
        <v>149</v>
      </c>
      <c r="W2090" t="s">
        <v>110</v>
      </c>
      <c r="X2090">
        <v>1.04150003577076</v>
      </c>
      <c r="Y2090" t="s">
        <v>111</v>
      </c>
      <c r="Z2090" t="s">
        <v>1076</v>
      </c>
      <c r="AA2090">
        <v>1.03943894607548</v>
      </c>
      <c r="AB2090" t="s">
        <v>1077</v>
      </c>
      <c r="AN2090">
        <v>602</v>
      </c>
    </row>
    <row r="2091" spans="1:40" x14ac:dyDescent="0.3">
      <c r="A2091" s="32">
        <v>43465</v>
      </c>
      <c r="B2091">
        <v>113433</v>
      </c>
      <c r="C2091">
        <v>0.14299999999999999</v>
      </c>
      <c r="D2091" t="s">
        <v>491</v>
      </c>
      <c r="E2091" t="s">
        <v>16</v>
      </c>
      <c r="F2091" t="s">
        <v>1460</v>
      </c>
      <c r="G2091">
        <v>0</v>
      </c>
      <c r="H2091">
        <v>1</v>
      </c>
      <c r="I2091">
        <v>0</v>
      </c>
      <c r="J2091">
        <v>0</v>
      </c>
      <c r="K2091" t="s">
        <v>403</v>
      </c>
      <c r="L2091">
        <v>1.89301053202293</v>
      </c>
      <c r="M2091" t="s">
        <v>608</v>
      </c>
      <c r="N2091" t="s">
        <v>106</v>
      </c>
      <c r="O2091">
        <v>1.4420465240395099</v>
      </c>
      <c r="P2091" t="s">
        <v>690</v>
      </c>
      <c r="Q2091" t="s">
        <v>143</v>
      </c>
      <c r="R2091">
        <v>1.0793423481855999</v>
      </c>
      <c r="S2091" t="s">
        <v>149</v>
      </c>
      <c r="T2091" t="s">
        <v>110</v>
      </c>
      <c r="U2091">
        <v>1.04150003577076</v>
      </c>
      <c r="V2091" t="s">
        <v>111</v>
      </c>
      <c r="W2091" t="s">
        <v>1076</v>
      </c>
      <c r="X2091">
        <v>1.03943894607548</v>
      </c>
      <c r="Y2091" t="s">
        <v>1077</v>
      </c>
      <c r="Z2091" t="s">
        <v>1925</v>
      </c>
      <c r="AA2091">
        <v>0.99689227305569805</v>
      </c>
      <c r="AB2091" t="s">
        <v>1933</v>
      </c>
      <c r="AN2091">
        <v>317</v>
      </c>
    </row>
    <row r="2092" spans="1:40" x14ac:dyDescent="0.3">
      <c r="A2092" s="32">
        <v>43465</v>
      </c>
      <c r="B2092">
        <v>113667</v>
      </c>
      <c r="C2092">
        <v>0.14599999999999999</v>
      </c>
      <c r="D2092" t="s">
        <v>299</v>
      </c>
      <c r="E2092" t="s">
        <v>20</v>
      </c>
      <c r="F2092" t="s">
        <v>1277</v>
      </c>
      <c r="G2092">
        <v>0</v>
      </c>
      <c r="H2092">
        <v>1</v>
      </c>
      <c r="I2092">
        <v>0</v>
      </c>
      <c r="J2092">
        <v>0</v>
      </c>
      <c r="K2092" t="s">
        <v>403</v>
      </c>
      <c r="L2092">
        <v>1.89301053202293</v>
      </c>
      <c r="M2092" t="s">
        <v>608</v>
      </c>
      <c r="N2092" t="s">
        <v>106</v>
      </c>
      <c r="O2092">
        <v>1.4420465240395099</v>
      </c>
      <c r="P2092" t="s">
        <v>690</v>
      </c>
      <c r="Q2092" t="s">
        <v>116</v>
      </c>
      <c r="R2092">
        <v>1.12630665896744</v>
      </c>
      <c r="S2092" t="s">
        <v>134</v>
      </c>
      <c r="T2092" t="s">
        <v>110</v>
      </c>
      <c r="U2092">
        <v>1.04150003577076</v>
      </c>
      <c r="V2092" t="s">
        <v>111</v>
      </c>
      <c r="W2092" t="s">
        <v>1076</v>
      </c>
      <c r="X2092">
        <v>1.03943894607548</v>
      </c>
      <c r="Y2092" t="s">
        <v>1077</v>
      </c>
      <c r="Z2092" t="s">
        <v>1073</v>
      </c>
      <c r="AA2092">
        <v>1.00946699982369</v>
      </c>
      <c r="AB2092" t="s">
        <v>1074</v>
      </c>
      <c r="AN2092">
        <v>544</v>
      </c>
    </row>
    <row r="2093" spans="1:40" x14ac:dyDescent="0.3">
      <c r="A2093" s="32">
        <v>43465</v>
      </c>
      <c r="B2093">
        <v>113744</v>
      </c>
      <c r="C2093">
        <v>0.153</v>
      </c>
      <c r="D2093" t="s">
        <v>104</v>
      </c>
      <c r="E2093" t="s">
        <v>21</v>
      </c>
      <c r="F2093" t="s">
        <v>365</v>
      </c>
      <c r="G2093">
        <v>0</v>
      </c>
      <c r="H2093">
        <v>1</v>
      </c>
      <c r="I2093">
        <v>0</v>
      </c>
      <c r="J2093">
        <v>0</v>
      </c>
      <c r="K2093" t="s">
        <v>403</v>
      </c>
      <c r="L2093">
        <v>1.89301053202293</v>
      </c>
      <c r="M2093" t="s">
        <v>608</v>
      </c>
      <c r="N2093" t="s">
        <v>106</v>
      </c>
      <c r="O2093">
        <v>1.43004543676351</v>
      </c>
      <c r="P2093" t="s">
        <v>698</v>
      </c>
      <c r="Q2093" t="s">
        <v>143</v>
      </c>
      <c r="R2093">
        <v>1.0793423481855999</v>
      </c>
      <c r="S2093" t="s">
        <v>149</v>
      </c>
      <c r="T2093" t="s">
        <v>110</v>
      </c>
      <c r="U2093">
        <v>1.04150003577076</v>
      </c>
      <c r="V2093" t="s">
        <v>111</v>
      </c>
      <c r="W2093" t="s">
        <v>1076</v>
      </c>
      <c r="X2093">
        <v>1.03943894607548</v>
      </c>
      <c r="Y2093" t="s">
        <v>1077</v>
      </c>
      <c r="Z2093" t="s">
        <v>1925</v>
      </c>
      <c r="AA2093">
        <v>0.99689227305569805</v>
      </c>
      <c r="AB2093" t="s">
        <v>1933</v>
      </c>
      <c r="AN2093">
        <v>603</v>
      </c>
    </row>
    <row r="2094" spans="1:40" x14ac:dyDescent="0.3">
      <c r="A2094" s="32">
        <v>43465</v>
      </c>
      <c r="B2094">
        <v>113829</v>
      </c>
      <c r="C2094">
        <v>0.17100000000000001</v>
      </c>
      <c r="D2094" t="s">
        <v>248</v>
      </c>
      <c r="E2094" t="s">
        <v>20</v>
      </c>
      <c r="F2094" t="s">
        <v>1394</v>
      </c>
      <c r="G2094">
        <v>0</v>
      </c>
      <c r="H2094">
        <v>1</v>
      </c>
      <c r="I2094">
        <v>0</v>
      </c>
      <c r="J2094">
        <v>0</v>
      </c>
      <c r="K2094" t="s">
        <v>403</v>
      </c>
      <c r="L2094">
        <v>1.89301053202293</v>
      </c>
      <c r="M2094" t="s">
        <v>608</v>
      </c>
      <c r="N2094" t="s">
        <v>106</v>
      </c>
      <c r="O2094">
        <v>1.43004543676351</v>
      </c>
      <c r="P2094" t="s">
        <v>698</v>
      </c>
      <c r="Q2094" t="s">
        <v>112</v>
      </c>
      <c r="R2094">
        <v>1.3081938376090201</v>
      </c>
      <c r="S2094" t="s">
        <v>1583</v>
      </c>
      <c r="T2094" t="s">
        <v>110</v>
      </c>
      <c r="U2094">
        <v>1.04150003577076</v>
      </c>
      <c r="V2094" t="s">
        <v>111</v>
      </c>
      <c r="W2094" t="s">
        <v>1073</v>
      </c>
      <c r="X2094">
        <v>1.00946699982369</v>
      </c>
      <c r="Y2094" t="s">
        <v>1074</v>
      </c>
      <c r="Z2094" t="s">
        <v>1925</v>
      </c>
      <c r="AA2094">
        <v>0.99689227305569805</v>
      </c>
      <c r="AB2094" t="s">
        <v>1933</v>
      </c>
      <c r="AN2094">
        <v>356</v>
      </c>
    </row>
    <row r="2095" spans="1:40" x14ac:dyDescent="0.3">
      <c r="A2095" s="32">
        <v>43465</v>
      </c>
      <c r="B2095">
        <v>114150</v>
      </c>
      <c r="C2095">
        <v>0.16200000000000001</v>
      </c>
      <c r="D2095" t="s">
        <v>254</v>
      </c>
      <c r="E2095" t="s">
        <v>25</v>
      </c>
      <c r="F2095" t="s">
        <v>1556</v>
      </c>
      <c r="G2095">
        <v>0</v>
      </c>
      <c r="H2095">
        <v>1</v>
      </c>
      <c r="I2095">
        <v>0</v>
      </c>
      <c r="J2095">
        <v>0</v>
      </c>
      <c r="K2095" t="s">
        <v>403</v>
      </c>
      <c r="L2095">
        <v>1.89301053202293</v>
      </c>
      <c r="M2095" t="s">
        <v>608</v>
      </c>
      <c r="N2095" t="s">
        <v>106</v>
      </c>
      <c r="O2095">
        <v>1.4420465240395099</v>
      </c>
      <c r="P2095" t="s">
        <v>690</v>
      </c>
      <c r="Q2095" t="s">
        <v>116</v>
      </c>
      <c r="R2095">
        <v>1.12630665896744</v>
      </c>
      <c r="S2095" t="s">
        <v>134</v>
      </c>
      <c r="T2095" t="s">
        <v>124</v>
      </c>
      <c r="U2095">
        <v>1.1179950053554899</v>
      </c>
      <c r="V2095" t="s">
        <v>135</v>
      </c>
      <c r="W2095" t="s">
        <v>112</v>
      </c>
      <c r="X2095">
        <v>1.0988010647312001</v>
      </c>
      <c r="Y2095" t="s">
        <v>1583</v>
      </c>
      <c r="Z2095" t="s">
        <v>143</v>
      </c>
      <c r="AA2095">
        <v>1.0793423481855999</v>
      </c>
      <c r="AB2095" t="s">
        <v>149</v>
      </c>
      <c r="AN2095">
        <v>306</v>
      </c>
    </row>
    <row r="2096" spans="1:40" x14ac:dyDescent="0.3">
      <c r="A2096" s="32">
        <v>43465</v>
      </c>
      <c r="B2096">
        <v>114328</v>
      </c>
      <c r="C2096">
        <v>0.127</v>
      </c>
      <c r="D2096" t="s">
        <v>491</v>
      </c>
      <c r="E2096" t="s">
        <v>30</v>
      </c>
      <c r="F2096" t="s">
        <v>1942</v>
      </c>
      <c r="G2096">
        <v>0</v>
      </c>
      <c r="H2096">
        <v>1</v>
      </c>
      <c r="I2096">
        <v>0</v>
      </c>
      <c r="J2096">
        <v>0</v>
      </c>
      <c r="K2096" t="s">
        <v>1925</v>
      </c>
      <c r="L2096">
        <v>1.5209168391733801</v>
      </c>
      <c r="M2096" t="s">
        <v>1926</v>
      </c>
      <c r="N2096" t="s">
        <v>106</v>
      </c>
      <c r="O2096">
        <v>1.4420465240395099</v>
      </c>
      <c r="P2096" t="s">
        <v>690</v>
      </c>
      <c r="Q2096" t="s">
        <v>116</v>
      </c>
      <c r="R2096">
        <v>1.12630665896744</v>
      </c>
      <c r="S2096" t="s">
        <v>134</v>
      </c>
      <c r="T2096" t="s">
        <v>143</v>
      </c>
      <c r="U2096">
        <v>1.0793423481855999</v>
      </c>
      <c r="V2096" t="s">
        <v>149</v>
      </c>
      <c r="W2096" t="s">
        <v>110</v>
      </c>
      <c r="X2096">
        <v>1.04150003577076</v>
      </c>
      <c r="Y2096" t="s">
        <v>111</v>
      </c>
      <c r="Z2096" t="s">
        <v>1076</v>
      </c>
      <c r="AA2096">
        <v>1.03943894607548</v>
      </c>
      <c r="AB2096" t="s">
        <v>1077</v>
      </c>
      <c r="AN2096">
        <v>504</v>
      </c>
    </row>
    <row r="2097" spans="1:40" x14ac:dyDescent="0.3">
      <c r="A2097" s="32">
        <v>43465</v>
      </c>
      <c r="B2097">
        <v>114598</v>
      </c>
      <c r="C2097">
        <v>0.154</v>
      </c>
      <c r="D2097" t="s">
        <v>141</v>
      </c>
      <c r="E2097" t="s">
        <v>29</v>
      </c>
      <c r="F2097" t="s">
        <v>1252</v>
      </c>
      <c r="G2097">
        <v>0</v>
      </c>
      <c r="H2097">
        <v>1</v>
      </c>
      <c r="I2097">
        <v>0</v>
      </c>
      <c r="J2097">
        <v>0</v>
      </c>
      <c r="K2097" t="s">
        <v>403</v>
      </c>
      <c r="L2097">
        <v>1.89301053202293</v>
      </c>
      <c r="M2097" t="s">
        <v>608</v>
      </c>
      <c r="N2097" t="s">
        <v>106</v>
      </c>
      <c r="O2097">
        <v>1.4420465240395099</v>
      </c>
      <c r="P2097" t="s">
        <v>690</v>
      </c>
      <c r="Q2097" t="s">
        <v>108</v>
      </c>
      <c r="R2097">
        <v>1.1294849559030999</v>
      </c>
      <c r="S2097" t="s">
        <v>109</v>
      </c>
      <c r="T2097" t="s">
        <v>124</v>
      </c>
      <c r="U2097">
        <v>1.1179950053554899</v>
      </c>
      <c r="V2097" t="s">
        <v>135</v>
      </c>
      <c r="W2097" t="s">
        <v>143</v>
      </c>
      <c r="X2097">
        <v>1.0793423481855999</v>
      </c>
      <c r="Y2097" t="s">
        <v>149</v>
      </c>
      <c r="Z2097" t="s">
        <v>110</v>
      </c>
      <c r="AA2097">
        <v>1.04150003577076</v>
      </c>
      <c r="AB2097" t="s">
        <v>111</v>
      </c>
      <c r="AN2097">
        <v>615</v>
      </c>
    </row>
    <row r="2098" spans="1:40" x14ac:dyDescent="0.3">
      <c r="A2098" s="32">
        <v>43465</v>
      </c>
      <c r="B2098">
        <v>115350</v>
      </c>
      <c r="C2098">
        <v>0.152</v>
      </c>
      <c r="D2098" t="s">
        <v>347</v>
      </c>
      <c r="E2098" t="s">
        <v>26</v>
      </c>
      <c r="F2098" t="s">
        <v>1466</v>
      </c>
      <c r="G2098">
        <v>0</v>
      </c>
      <c r="H2098">
        <v>1</v>
      </c>
      <c r="I2098">
        <v>0</v>
      </c>
      <c r="J2098">
        <v>0</v>
      </c>
      <c r="K2098" t="s">
        <v>403</v>
      </c>
      <c r="L2098">
        <v>1.89301053202293</v>
      </c>
      <c r="M2098" t="s">
        <v>608</v>
      </c>
      <c r="N2098" t="s">
        <v>106</v>
      </c>
      <c r="O2098">
        <v>1.4420465240395099</v>
      </c>
      <c r="P2098" t="s">
        <v>690</v>
      </c>
      <c r="Q2098" t="s">
        <v>116</v>
      </c>
      <c r="R2098">
        <v>1.12630665896744</v>
      </c>
      <c r="S2098" t="s">
        <v>134</v>
      </c>
      <c r="T2098" t="s">
        <v>110</v>
      </c>
      <c r="U2098">
        <v>1.04150003577076</v>
      </c>
      <c r="V2098" t="s">
        <v>111</v>
      </c>
      <c r="W2098" t="s">
        <v>1076</v>
      </c>
      <c r="X2098">
        <v>1.03943894607548</v>
      </c>
      <c r="Y2098" t="s">
        <v>1077</v>
      </c>
      <c r="Z2098" t="s">
        <v>1073</v>
      </c>
      <c r="AA2098">
        <v>1.00946699982369</v>
      </c>
      <c r="AB2098" t="s">
        <v>1074</v>
      </c>
      <c r="AN2098">
        <v>468</v>
      </c>
    </row>
    <row r="2099" spans="1:40" x14ac:dyDescent="0.3">
      <c r="A2099" s="32">
        <v>43465</v>
      </c>
      <c r="B2099">
        <v>115374</v>
      </c>
      <c r="C2099">
        <v>0.14499999999999999</v>
      </c>
      <c r="D2099" t="s">
        <v>251</v>
      </c>
      <c r="E2099" t="s">
        <v>24</v>
      </c>
      <c r="F2099" t="s">
        <v>1391</v>
      </c>
      <c r="G2099">
        <v>0</v>
      </c>
      <c r="H2099">
        <v>1</v>
      </c>
      <c r="I2099">
        <v>0</v>
      </c>
      <c r="J2099">
        <v>0</v>
      </c>
      <c r="K2099" t="s">
        <v>143</v>
      </c>
      <c r="L2099">
        <v>2.0039054584378402</v>
      </c>
      <c r="M2099" t="s">
        <v>171</v>
      </c>
      <c r="N2099" t="s">
        <v>106</v>
      </c>
      <c r="O2099">
        <v>1.4420465240395099</v>
      </c>
      <c r="P2099" t="s">
        <v>690</v>
      </c>
      <c r="Q2099" t="s">
        <v>108</v>
      </c>
      <c r="R2099">
        <v>1.1294849559030999</v>
      </c>
      <c r="S2099" t="s">
        <v>109</v>
      </c>
      <c r="T2099" t="s">
        <v>110</v>
      </c>
      <c r="U2099">
        <v>1.04150003577076</v>
      </c>
      <c r="V2099" t="s">
        <v>111</v>
      </c>
      <c r="W2099" t="s">
        <v>1076</v>
      </c>
      <c r="X2099">
        <v>1.03943894607548</v>
      </c>
      <c r="Y2099" t="s">
        <v>1077</v>
      </c>
      <c r="Z2099" t="s">
        <v>1925</v>
      </c>
      <c r="AA2099">
        <v>0.99689227305569805</v>
      </c>
      <c r="AB2099" t="s">
        <v>1933</v>
      </c>
      <c r="AN2099">
        <v>556</v>
      </c>
    </row>
    <row r="2100" spans="1:40" x14ac:dyDescent="0.3">
      <c r="A2100" s="32">
        <v>43465</v>
      </c>
      <c r="B2100">
        <v>115490</v>
      </c>
      <c r="C2100">
        <v>0.129</v>
      </c>
      <c r="D2100" t="s">
        <v>837</v>
      </c>
      <c r="E2100" t="s">
        <v>22</v>
      </c>
      <c r="F2100" t="s">
        <v>225</v>
      </c>
      <c r="G2100">
        <v>0</v>
      </c>
      <c r="H2100">
        <v>1</v>
      </c>
      <c r="I2100">
        <v>0</v>
      </c>
      <c r="J2100">
        <v>0</v>
      </c>
      <c r="K2100" t="s">
        <v>403</v>
      </c>
      <c r="L2100">
        <v>1.89301053202293</v>
      </c>
      <c r="M2100" t="s">
        <v>608</v>
      </c>
      <c r="N2100" t="s">
        <v>106</v>
      </c>
      <c r="O2100">
        <v>1.4420465240395099</v>
      </c>
      <c r="P2100" t="s">
        <v>690</v>
      </c>
      <c r="Q2100" t="s">
        <v>143</v>
      </c>
      <c r="R2100">
        <v>1.0793423481855999</v>
      </c>
      <c r="S2100" t="s">
        <v>149</v>
      </c>
      <c r="T2100" t="s">
        <v>110</v>
      </c>
      <c r="U2100">
        <v>1.04150003577076</v>
      </c>
      <c r="V2100" t="s">
        <v>111</v>
      </c>
      <c r="W2100" t="s">
        <v>1073</v>
      </c>
      <c r="X2100">
        <v>1.00946699982369</v>
      </c>
      <c r="Y2100" t="s">
        <v>1074</v>
      </c>
      <c r="Z2100" t="s">
        <v>1925</v>
      </c>
      <c r="AA2100">
        <v>0.99689227305569805</v>
      </c>
      <c r="AB2100" t="s">
        <v>1933</v>
      </c>
      <c r="AN2100">
        <v>442</v>
      </c>
    </row>
    <row r="2101" spans="1:40" x14ac:dyDescent="0.3">
      <c r="A2101" s="32">
        <v>43465</v>
      </c>
      <c r="B2101">
        <v>115522</v>
      </c>
      <c r="C2101">
        <v>0.13300000000000001</v>
      </c>
      <c r="D2101" t="s">
        <v>257</v>
      </c>
      <c r="E2101" t="s">
        <v>30</v>
      </c>
      <c r="F2101" t="s">
        <v>1256</v>
      </c>
      <c r="G2101">
        <v>0</v>
      </c>
      <c r="H2101">
        <v>1</v>
      </c>
      <c r="I2101">
        <v>0</v>
      </c>
      <c r="J2101">
        <v>0</v>
      </c>
      <c r="K2101" t="s">
        <v>129</v>
      </c>
      <c r="L2101">
        <v>1.75168129030287</v>
      </c>
      <c r="M2101" t="s">
        <v>708</v>
      </c>
      <c r="N2101" t="s">
        <v>106</v>
      </c>
      <c r="O2101">
        <v>1.4420465240395099</v>
      </c>
      <c r="P2101" t="s">
        <v>690</v>
      </c>
      <c r="Q2101" t="s">
        <v>1922</v>
      </c>
      <c r="R2101">
        <v>1.3649672186265001</v>
      </c>
      <c r="S2101" t="s">
        <v>1923</v>
      </c>
      <c r="T2101" t="s">
        <v>116</v>
      </c>
      <c r="U2101">
        <v>1.12630665896744</v>
      </c>
      <c r="V2101" t="s">
        <v>134</v>
      </c>
      <c r="W2101" t="s">
        <v>110</v>
      </c>
      <c r="X2101">
        <v>1.04150003577076</v>
      </c>
      <c r="Y2101" t="s">
        <v>111</v>
      </c>
      <c r="Z2101" t="s">
        <v>1076</v>
      </c>
      <c r="AA2101">
        <v>1.03943894607548</v>
      </c>
      <c r="AB2101" t="s">
        <v>1077</v>
      </c>
      <c r="AN2101">
        <v>443</v>
      </c>
    </row>
    <row r="2102" spans="1:40" x14ac:dyDescent="0.3">
      <c r="A2102" s="32">
        <v>43465</v>
      </c>
      <c r="B2102">
        <v>115614</v>
      </c>
      <c r="C2102">
        <v>0.13800000000000001</v>
      </c>
      <c r="D2102" t="s">
        <v>299</v>
      </c>
      <c r="E2102" t="s">
        <v>16</v>
      </c>
      <c r="F2102" t="s">
        <v>1309</v>
      </c>
      <c r="G2102">
        <v>0</v>
      </c>
      <c r="H2102">
        <v>1</v>
      </c>
      <c r="I2102">
        <v>0</v>
      </c>
      <c r="J2102">
        <v>0</v>
      </c>
      <c r="K2102" t="s">
        <v>143</v>
      </c>
      <c r="L2102">
        <v>2.0039054584378402</v>
      </c>
      <c r="M2102" t="s">
        <v>171</v>
      </c>
      <c r="N2102" t="s">
        <v>106</v>
      </c>
      <c r="O2102">
        <v>1.4420465240395099</v>
      </c>
      <c r="P2102" t="s">
        <v>690</v>
      </c>
      <c r="Q2102" t="s">
        <v>116</v>
      </c>
      <c r="R2102">
        <v>1.12630665896744</v>
      </c>
      <c r="S2102" t="s">
        <v>134</v>
      </c>
      <c r="T2102" t="s">
        <v>110</v>
      </c>
      <c r="U2102">
        <v>1.04150003577076</v>
      </c>
      <c r="V2102" t="s">
        <v>111</v>
      </c>
      <c r="W2102" t="s">
        <v>1076</v>
      </c>
      <c r="X2102">
        <v>1.03943894607548</v>
      </c>
      <c r="Y2102" t="s">
        <v>1077</v>
      </c>
      <c r="Z2102" t="s">
        <v>1073</v>
      </c>
      <c r="AA2102">
        <v>1.00946699982369</v>
      </c>
      <c r="AB2102" t="s">
        <v>1074</v>
      </c>
      <c r="AC2102">
        <v>860157</v>
      </c>
      <c r="AD2102">
        <v>1314117</v>
      </c>
      <c r="AE2102">
        <v>1014760</v>
      </c>
      <c r="AF2102" t="s">
        <v>118</v>
      </c>
      <c r="AH2102" s="41" t="s">
        <v>1943</v>
      </c>
      <c r="AI2102" t="s">
        <v>200</v>
      </c>
      <c r="AJ2102" t="s">
        <v>121</v>
      </c>
      <c r="AK2102" s="32">
        <v>43507</v>
      </c>
      <c r="AL2102" s="32">
        <v>43507</v>
      </c>
      <c r="AM2102">
        <v>42</v>
      </c>
      <c r="AN2102">
        <v>1</v>
      </c>
    </row>
    <row r="2103" spans="1:40" x14ac:dyDescent="0.3">
      <c r="A2103" s="32">
        <v>43465</v>
      </c>
      <c r="B2103">
        <v>115994</v>
      </c>
      <c r="C2103">
        <v>0.16300000000000001</v>
      </c>
      <c r="D2103" t="s">
        <v>167</v>
      </c>
      <c r="E2103" t="s">
        <v>18</v>
      </c>
      <c r="F2103" t="s">
        <v>1340</v>
      </c>
      <c r="G2103">
        <v>0</v>
      </c>
      <c r="H2103">
        <v>1</v>
      </c>
      <c r="I2103">
        <v>0</v>
      </c>
      <c r="J2103">
        <v>0</v>
      </c>
      <c r="K2103" t="s">
        <v>143</v>
      </c>
      <c r="L2103">
        <v>2.0039054584378402</v>
      </c>
      <c r="M2103" t="s">
        <v>171</v>
      </c>
      <c r="N2103" t="s">
        <v>106</v>
      </c>
      <c r="O2103">
        <v>1.9204888072570101</v>
      </c>
      <c r="P2103" t="s">
        <v>702</v>
      </c>
      <c r="Q2103" t="s">
        <v>116</v>
      </c>
      <c r="R2103">
        <v>1.12630665896744</v>
      </c>
      <c r="S2103" t="s">
        <v>134</v>
      </c>
      <c r="T2103" t="s">
        <v>110</v>
      </c>
      <c r="U2103">
        <v>1.04150003577076</v>
      </c>
      <c r="V2103" t="s">
        <v>111</v>
      </c>
      <c r="W2103" t="s">
        <v>1076</v>
      </c>
      <c r="X2103">
        <v>1.03943894607548</v>
      </c>
      <c r="Y2103" t="s">
        <v>1077</v>
      </c>
      <c r="Z2103" t="s">
        <v>129</v>
      </c>
      <c r="AA2103">
        <v>1.01142410634367</v>
      </c>
      <c r="AB2103" t="s">
        <v>891</v>
      </c>
      <c r="AN2103">
        <v>419</v>
      </c>
    </row>
    <row r="2104" spans="1:40" x14ac:dyDescent="0.3">
      <c r="A2104" s="32">
        <v>43465</v>
      </c>
      <c r="B2104">
        <v>116031</v>
      </c>
      <c r="C2104">
        <v>0.17799999999999999</v>
      </c>
      <c r="D2104" t="s">
        <v>122</v>
      </c>
      <c r="E2104" t="s">
        <v>28</v>
      </c>
      <c r="F2104" t="s">
        <v>1336</v>
      </c>
      <c r="G2104">
        <v>0</v>
      </c>
      <c r="H2104">
        <v>1</v>
      </c>
      <c r="I2104">
        <v>0</v>
      </c>
      <c r="J2104">
        <v>0</v>
      </c>
      <c r="K2104" t="s">
        <v>1922</v>
      </c>
      <c r="L2104">
        <v>2.95568642672754</v>
      </c>
      <c r="M2104" t="s">
        <v>1927</v>
      </c>
      <c r="N2104" t="s">
        <v>106</v>
      </c>
      <c r="O2104">
        <v>1.43004543676351</v>
      </c>
      <c r="P2104" t="s">
        <v>698</v>
      </c>
      <c r="Q2104" t="s">
        <v>108</v>
      </c>
      <c r="R2104">
        <v>1.1294849559030999</v>
      </c>
      <c r="S2104" t="s">
        <v>109</v>
      </c>
      <c r="T2104" t="s">
        <v>116</v>
      </c>
      <c r="U2104">
        <v>1.12630665896744</v>
      </c>
      <c r="V2104" t="s">
        <v>134</v>
      </c>
      <c r="W2104" t="s">
        <v>110</v>
      </c>
      <c r="X2104">
        <v>1.04150003577076</v>
      </c>
      <c r="Y2104" t="s">
        <v>111</v>
      </c>
      <c r="Z2104" t="s">
        <v>143</v>
      </c>
      <c r="AA2104">
        <v>0.99744616789770502</v>
      </c>
      <c r="AB2104" t="s">
        <v>144</v>
      </c>
      <c r="AN2104">
        <v>720</v>
      </c>
    </row>
    <row r="2105" spans="1:40" x14ac:dyDescent="0.3">
      <c r="A2105" s="32">
        <v>43465</v>
      </c>
      <c r="B2105">
        <v>116073</v>
      </c>
      <c r="C2105">
        <v>0.17199999999999999</v>
      </c>
      <c r="D2105" t="s">
        <v>382</v>
      </c>
      <c r="E2105" t="s">
        <v>19</v>
      </c>
      <c r="F2105" t="s">
        <v>1243</v>
      </c>
      <c r="G2105">
        <v>0</v>
      </c>
      <c r="H2105">
        <v>0</v>
      </c>
      <c r="I2105">
        <v>0</v>
      </c>
      <c r="J2105">
        <v>1</v>
      </c>
      <c r="K2105" t="s">
        <v>129</v>
      </c>
      <c r="L2105">
        <v>1.5041690445448299</v>
      </c>
      <c r="M2105" t="s">
        <v>185</v>
      </c>
      <c r="N2105" t="s">
        <v>112</v>
      </c>
      <c r="O2105">
        <v>1.4490850997325</v>
      </c>
      <c r="P2105" t="s">
        <v>1583</v>
      </c>
      <c r="Q2105" t="s">
        <v>106</v>
      </c>
      <c r="R2105">
        <v>1.4420465240395099</v>
      </c>
      <c r="S2105" t="s">
        <v>690</v>
      </c>
      <c r="T2105" t="s">
        <v>1922</v>
      </c>
      <c r="U2105">
        <v>1.3649672186265001</v>
      </c>
      <c r="V2105" t="s">
        <v>1923</v>
      </c>
      <c r="W2105" t="s">
        <v>116</v>
      </c>
      <c r="X2105">
        <v>1.12630665896744</v>
      </c>
      <c r="Y2105" t="s">
        <v>134</v>
      </c>
      <c r="Z2105" t="s">
        <v>143</v>
      </c>
      <c r="AA2105">
        <v>1.0793423481855999</v>
      </c>
      <c r="AB2105" t="s">
        <v>149</v>
      </c>
      <c r="AN2105">
        <v>318</v>
      </c>
    </row>
    <row r="2106" spans="1:40" x14ac:dyDescent="0.3">
      <c r="A2106" s="32">
        <v>43465</v>
      </c>
      <c r="B2106">
        <v>116141</v>
      </c>
      <c r="C2106">
        <v>0.128</v>
      </c>
      <c r="D2106" t="s">
        <v>423</v>
      </c>
      <c r="E2106" t="s">
        <v>18</v>
      </c>
      <c r="F2106" t="s">
        <v>1168</v>
      </c>
      <c r="G2106">
        <v>0</v>
      </c>
      <c r="H2106">
        <v>1</v>
      </c>
      <c r="I2106">
        <v>0</v>
      </c>
      <c r="J2106">
        <v>0</v>
      </c>
      <c r="K2106" t="s">
        <v>1925</v>
      </c>
      <c r="L2106">
        <v>1.5209168391733801</v>
      </c>
      <c r="M2106" t="s">
        <v>1926</v>
      </c>
      <c r="N2106" t="s">
        <v>106</v>
      </c>
      <c r="O2106">
        <v>1.4420465240395099</v>
      </c>
      <c r="P2106" t="s">
        <v>690</v>
      </c>
      <c r="Q2106" t="s">
        <v>116</v>
      </c>
      <c r="R2106">
        <v>1.12630665896744</v>
      </c>
      <c r="S2106" t="s">
        <v>134</v>
      </c>
      <c r="T2106" t="s">
        <v>143</v>
      </c>
      <c r="U2106">
        <v>1.0793423481855999</v>
      </c>
      <c r="V2106" t="s">
        <v>149</v>
      </c>
      <c r="W2106" t="s">
        <v>110</v>
      </c>
      <c r="X2106">
        <v>1.04150003577076</v>
      </c>
      <c r="Y2106" t="s">
        <v>111</v>
      </c>
      <c r="Z2106" t="s">
        <v>1076</v>
      </c>
      <c r="AA2106">
        <v>1.03943894607548</v>
      </c>
      <c r="AB2106" t="s">
        <v>1077</v>
      </c>
      <c r="AN2106">
        <v>319</v>
      </c>
    </row>
    <row r="2107" spans="1:40" x14ac:dyDescent="0.3">
      <c r="A2107" s="32">
        <v>43465</v>
      </c>
      <c r="B2107">
        <v>116211</v>
      </c>
      <c r="C2107">
        <v>0.126</v>
      </c>
      <c r="D2107" t="s">
        <v>428</v>
      </c>
      <c r="E2107" t="s">
        <v>22</v>
      </c>
      <c r="F2107" t="s">
        <v>1324</v>
      </c>
      <c r="G2107">
        <v>0</v>
      </c>
      <c r="H2107">
        <v>1</v>
      </c>
      <c r="I2107">
        <v>0</v>
      </c>
      <c r="J2107">
        <v>0</v>
      </c>
      <c r="K2107" t="s">
        <v>403</v>
      </c>
      <c r="L2107">
        <v>1.89301053202293</v>
      </c>
      <c r="M2107" t="s">
        <v>608</v>
      </c>
      <c r="N2107" t="s">
        <v>106</v>
      </c>
      <c r="O2107">
        <v>1.4420465240395099</v>
      </c>
      <c r="P2107" t="s">
        <v>690</v>
      </c>
      <c r="Q2107" t="s">
        <v>108</v>
      </c>
      <c r="R2107">
        <v>1.4176325229428399</v>
      </c>
      <c r="S2107" t="s">
        <v>212</v>
      </c>
      <c r="T2107" t="s">
        <v>110</v>
      </c>
      <c r="U2107">
        <v>1.04150003577076</v>
      </c>
      <c r="V2107" t="s">
        <v>111</v>
      </c>
      <c r="W2107" t="s">
        <v>129</v>
      </c>
      <c r="X2107">
        <v>1.01142410634367</v>
      </c>
      <c r="Y2107" t="s">
        <v>891</v>
      </c>
      <c r="Z2107" t="s">
        <v>1925</v>
      </c>
      <c r="AA2107">
        <v>0.99689227305569805</v>
      </c>
      <c r="AB2107" t="s">
        <v>1933</v>
      </c>
      <c r="AN2107">
        <v>646</v>
      </c>
    </row>
    <row r="2108" spans="1:40" x14ac:dyDescent="0.3">
      <c r="A2108" s="32">
        <v>43465</v>
      </c>
      <c r="B2108">
        <v>116347</v>
      </c>
      <c r="C2108">
        <v>0.153</v>
      </c>
      <c r="D2108" t="s">
        <v>164</v>
      </c>
      <c r="E2108" t="s">
        <v>26</v>
      </c>
      <c r="F2108" t="s">
        <v>1174</v>
      </c>
      <c r="G2108">
        <v>0</v>
      </c>
      <c r="H2108">
        <v>1</v>
      </c>
      <c r="I2108">
        <v>0</v>
      </c>
      <c r="J2108">
        <v>0</v>
      </c>
      <c r="K2108" t="s">
        <v>1922</v>
      </c>
      <c r="L2108">
        <v>2.95568642672754</v>
      </c>
      <c r="M2108" t="s">
        <v>1927</v>
      </c>
      <c r="N2108" t="s">
        <v>106</v>
      </c>
      <c r="O2108">
        <v>1.43004543676351</v>
      </c>
      <c r="P2108" t="s">
        <v>698</v>
      </c>
      <c r="Q2108" t="s">
        <v>124</v>
      </c>
      <c r="R2108">
        <v>1.1179950053554899</v>
      </c>
      <c r="S2108" t="s">
        <v>135</v>
      </c>
      <c r="T2108" t="s">
        <v>110</v>
      </c>
      <c r="U2108">
        <v>1.04150003577076</v>
      </c>
      <c r="V2108" t="s">
        <v>111</v>
      </c>
      <c r="W2108" t="s">
        <v>1076</v>
      </c>
      <c r="X2108">
        <v>1.03943894607548</v>
      </c>
      <c r="Y2108" t="s">
        <v>1077</v>
      </c>
      <c r="Z2108" t="s">
        <v>129</v>
      </c>
      <c r="AA2108">
        <v>0.99954592724315205</v>
      </c>
      <c r="AB2108" t="s">
        <v>907</v>
      </c>
      <c r="AN2108">
        <v>647</v>
      </c>
    </row>
    <row r="2109" spans="1:40" x14ac:dyDescent="0.3">
      <c r="A2109" s="32">
        <v>43465</v>
      </c>
      <c r="B2109">
        <v>116407</v>
      </c>
      <c r="C2109">
        <v>0.13</v>
      </c>
      <c r="D2109" t="s">
        <v>277</v>
      </c>
      <c r="E2109" t="s">
        <v>12</v>
      </c>
      <c r="F2109" t="s">
        <v>1471</v>
      </c>
      <c r="G2109">
        <v>0</v>
      </c>
      <c r="H2109">
        <v>0</v>
      </c>
      <c r="I2109">
        <v>0</v>
      </c>
      <c r="J2109">
        <v>1</v>
      </c>
      <c r="K2109" t="s">
        <v>112</v>
      </c>
      <c r="L2109">
        <v>1.4490850997325</v>
      </c>
      <c r="M2109" t="s">
        <v>1583</v>
      </c>
      <c r="N2109" t="s">
        <v>106</v>
      </c>
      <c r="O2109">
        <v>1.4420465240395099</v>
      </c>
      <c r="P2109" t="s">
        <v>690</v>
      </c>
      <c r="Q2109" t="s">
        <v>129</v>
      </c>
      <c r="R2109">
        <v>1.2270617908646699</v>
      </c>
      <c r="S2109" t="s">
        <v>169</v>
      </c>
      <c r="T2109" t="s">
        <v>108</v>
      </c>
      <c r="U2109">
        <v>1.1294849559030999</v>
      </c>
      <c r="V2109" t="s">
        <v>109</v>
      </c>
      <c r="W2109" t="s">
        <v>116</v>
      </c>
      <c r="X2109">
        <v>1.12630665896744</v>
      </c>
      <c r="Y2109" t="s">
        <v>134</v>
      </c>
      <c r="Z2109" t="s">
        <v>110</v>
      </c>
      <c r="AA2109">
        <v>1.04150003577076</v>
      </c>
      <c r="AB2109" t="s">
        <v>111</v>
      </c>
      <c r="AN2109">
        <v>524</v>
      </c>
    </row>
    <row r="2110" spans="1:40" x14ac:dyDescent="0.3">
      <c r="A2110" s="32">
        <v>43465</v>
      </c>
      <c r="B2110">
        <v>116734</v>
      </c>
      <c r="C2110">
        <v>0.129</v>
      </c>
      <c r="D2110" t="s">
        <v>252</v>
      </c>
      <c r="E2110" t="s">
        <v>22</v>
      </c>
      <c r="F2110" t="s">
        <v>1550</v>
      </c>
      <c r="G2110">
        <v>0</v>
      </c>
      <c r="H2110">
        <v>1</v>
      </c>
      <c r="I2110">
        <v>0</v>
      </c>
      <c r="J2110">
        <v>0</v>
      </c>
      <c r="K2110" t="s">
        <v>403</v>
      </c>
      <c r="L2110">
        <v>1.89301053202293</v>
      </c>
      <c r="M2110" t="s">
        <v>608</v>
      </c>
      <c r="N2110" t="s">
        <v>106</v>
      </c>
      <c r="O2110">
        <v>1.43004543676351</v>
      </c>
      <c r="P2110" t="s">
        <v>698</v>
      </c>
      <c r="Q2110" t="s">
        <v>124</v>
      </c>
      <c r="R2110">
        <v>1.1179950053554899</v>
      </c>
      <c r="S2110" t="s">
        <v>135</v>
      </c>
      <c r="T2110" t="s">
        <v>143</v>
      </c>
      <c r="U2110">
        <v>1.0793423481855999</v>
      </c>
      <c r="V2110" t="s">
        <v>149</v>
      </c>
      <c r="W2110" t="s">
        <v>110</v>
      </c>
      <c r="X2110">
        <v>1.04150003577076</v>
      </c>
      <c r="Y2110" t="s">
        <v>111</v>
      </c>
      <c r="Z2110" t="s">
        <v>1076</v>
      </c>
      <c r="AA2110">
        <v>1.03943894607548</v>
      </c>
      <c r="AB2110" t="s">
        <v>1077</v>
      </c>
      <c r="AN2110">
        <v>501</v>
      </c>
    </row>
    <row r="2111" spans="1:40" x14ac:dyDescent="0.3">
      <c r="A2111" s="32">
        <v>43465</v>
      </c>
      <c r="B2111">
        <v>116942</v>
      </c>
      <c r="C2111">
        <v>0.151</v>
      </c>
      <c r="D2111" t="s">
        <v>194</v>
      </c>
      <c r="E2111" t="s">
        <v>14</v>
      </c>
      <c r="F2111" t="s">
        <v>222</v>
      </c>
      <c r="G2111">
        <v>0</v>
      </c>
      <c r="H2111">
        <v>1</v>
      </c>
      <c r="I2111">
        <v>0</v>
      </c>
      <c r="J2111">
        <v>0</v>
      </c>
      <c r="K2111" t="s">
        <v>1925</v>
      </c>
      <c r="L2111">
        <v>1.5209168391733801</v>
      </c>
      <c r="M2111" t="s">
        <v>1926</v>
      </c>
      <c r="N2111" t="s">
        <v>106</v>
      </c>
      <c r="O2111">
        <v>1.4420465240395099</v>
      </c>
      <c r="P2111" t="s">
        <v>690</v>
      </c>
      <c r="Q2111" t="s">
        <v>112</v>
      </c>
      <c r="R2111">
        <v>1.3081938376090201</v>
      </c>
      <c r="S2111" t="s">
        <v>1583</v>
      </c>
      <c r="T2111" t="s">
        <v>143</v>
      </c>
      <c r="U2111">
        <v>1.0793423481855999</v>
      </c>
      <c r="V2111" t="s">
        <v>149</v>
      </c>
      <c r="W2111" t="s">
        <v>110</v>
      </c>
      <c r="X2111">
        <v>1.04150003577076</v>
      </c>
      <c r="Y2111" t="s">
        <v>111</v>
      </c>
      <c r="Z2111" t="s">
        <v>1076</v>
      </c>
      <c r="AA2111">
        <v>1.03943894607548</v>
      </c>
      <c r="AB2111" t="s">
        <v>1077</v>
      </c>
      <c r="AN2111">
        <v>314</v>
      </c>
    </row>
    <row r="2112" spans="1:40" x14ac:dyDescent="0.3">
      <c r="A2112" s="32">
        <v>43465</v>
      </c>
      <c r="B2112">
        <v>117082</v>
      </c>
      <c r="C2112">
        <v>0.128</v>
      </c>
      <c r="D2112" t="s">
        <v>221</v>
      </c>
      <c r="E2112" t="s">
        <v>22</v>
      </c>
      <c r="F2112" t="s">
        <v>1373</v>
      </c>
      <c r="G2112">
        <v>0</v>
      </c>
      <c r="H2112">
        <v>1</v>
      </c>
      <c r="I2112">
        <v>0</v>
      </c>
      <c r="J2112">
        <v>0</v>
      </c>
      <c r="K2112" t="s">
        <v>403</v>
      </c>
      <c r="L2112">
        <v>1.89301053202293</v>
      </c>
      <c r="M2112" t="s">
        <v>608</v>
      </c>
      <c r="N2112" t="s">
        <v>106</v>
      </c>
      <c r="O2112">
        <v>1.4420465240395099</v>
      </c>
      <c r="P2112" t="s">
        <v>690</v>
      </c>
      <c r="Q2112" t="s">
        <v>116</v>
      </c>
      <c r="R2112">
        <v>1.12630665896744</v>
      </c>
      <c r="S2112" t="s">
        <v>134</v>
      </c>
      <c r="T2112" t="s">
        <v>124</v>
      </c>
      <c r="U2112">
        <v>1.1179950053554899</v>
      </c>
      <c r="V2112" t="s">
        <v>135</v>
      </c>
      <c r="W2112" t="s">
        <v>110</v>
      </c>
      <c r="X2112">
        <v>1.04150003577076</v>
      </c>
      <c r="Y2112" t="s">
        <v>111</v>
      </c>
      <c r="Z2112" t="s">
        <v>1076</v>
      </c>
      <c r="AA2112">
        <v>1.03943894607548</v>
      </c>
      <c r="AB2112" t="s">
        <v>1077</v>
      </c>
      <c r="AN2112">
        <v>367</v>
      </c>
    </row>
    <row r="2113" spans="1:40" x14ac:dyDescent="0.3">
      <c r="A2113" s="32">
        <v>43465</v>
      </c>
      <c r="B2113">
        <v>117098</v>
      </c>
      <c r="C2113">
        <v>0.14899999999999999</v>
      </c>
      <c r="D2113" t="s">
        <v>232</v>
      </c>
      <c r="E2113" t="s">
        <v>29</v>
      </c>
      <c r="F2113" t="s">
        <v>1846</v>
      </c>
      <c r="G2113">
        <v>0</v>
      </c>
      <c r="H2113">
        <v>1</v>
      </c>
      <c r="I2113">
        <v>0</v>
      </c>
      <c r="J2113">
        <v>0</v>
      </c>
      <c r="K2113" t="s">
        <v>106</v>
      </c>
      <c r="L2113">
        <v>1.9204888072570101</v>
      </c>
      <c r="M2113" t="s">
        <v>702</v>
      </c>
      <c r="N2113" t="s">
        <v>1922</v>
      </c>
      <c r="O2113">
        <v>1.3649672186265001</v>
      </c>
      <c r="P2113" t="s">
        <v>1923</v>
      </c>
      <c r="Q2113" t="s">
        <v>116</v>
      </c>
      <c r="R2113">
        <v>1.12630665896744</v>
      </c>
      <c r="S2113" t="s">
        <v>134</v>
      </c>
      <c r="T2113" t="s">
        <v>143</v>
      </c>
      <c r="U2113">
        <v>1.0793423481855999</v>
      </c>
      <c r="V2113" t="s">
        <v>149</v>
      </c>
      <c r="W2113" t="s">
        <v>110</v>
      </c>
      <c r="X2113">
        <v>1.04150003577076</v>
      </c>
      <c r="Y2113" t="s">
        <v>111</v>
      </c>
      <c r="Z2113" t="s">
        <v>129</v>
      </c>
      <c r="AA2113">
        <v>0.99954592724315205</v>
      </c>
      <c r="AB2113" t="s">
        <v>907</v>
      </c>
      <c r="AN2113">
        <v>420</v>
      </c>
    </row>
    <row r="2114" spans="1:40" x14ac:dyDescent="0.3">
      <c r="A2114" s="32">
        <v>43465</v>
      </c>
      <c r="B2114">
        <v>117206</v>
      </c>
      <c r="C2114">
        <v>0.126</v>
      </c>
      <c r="D2114" t="s">
        <v>141</v>
      </c>
      <c r="E2114" t="s">
        <v>19</v>
      </c>
      <c r="F2114" t="s">
        <v>1164</v>
      </c>
      <c r="G2114">
        <v>0</v>
      </c>
      <c r="H2114">
        <v>1</v>
      </c>
      <c r="I2114">
        <v>0</v>
      </c>
      <c r="J2114">
        <v>0</v>
      </c>
      <c r="K2114" t="s">
        <v>143</v>
      </c>
      <c r="L2114">
        <v>2.0039054584378402</v>
      </c>
      <c r="M2114" t="s">
        <v>171</v>
      </c>
      <c r="N2114" t="s">
        <v>106</v>
      </c>
      <c r="O2114">
        <v>1.4420465240395099</v>
      </c>
      <c r="P2114" t="s">
        <v>690</v>
      </c>
      <c r="Q2114" t="s">
        <v>110</v>
      </c>
      <c r="R2114">
        <v>1.04150003577076</v>
      </c>
      <c r="S2114" t="s">
        <v>111</v>
      </c>
      <c r="T2114" t="s">
        <v>1076</v>
      </c>
      <c r="U2114">
        <v>1.03943894607548</v>
      </c>
      <c r="V2114" t="s">
        <v>1077</v>
      </c>
      <c r="W2114" t="s">
        <v>1925</v>
      </c>
      <c r="X2114">
        <v>0.99689227305569805</v>
      </c>
      <c r="Y2114" t="s">
        <v>1933</v>
      </c>
      <c r="Z2114" t="s">
        <v>1922</v>
      </c>
      <c r="AA2114">
        <v>0.99312104642610999</v>
      </c>
      <c r="AB2114" t="s">
        <v>1935</v>
      </c>
      <c r="AN2114">
        <v>614</v>
      </c>
    </row>
    <row r="2115" spans="1:40" x14ac:dyDescent="0.3">
      <c r="A2115" s="32">
        <v>43465</v>
      </c>
      <c r="B2115">
        <v>117222</v>
      </c>
      <c r="C2115">
        <v>0.13</v>
      </c>
      <c r="D2115" t="s">
        <v>1921</v>
      </c>
      <c r="E2115" t="s">
        <v>31</v>
      </c>
      <c r="F2115" t="s">
        <v>1237</v>
      </c>
      <c r="G2115">
        <v>0</v>
      </c>
      <c r="H2115">
        <v>1</v>
      </c>
      <c r="I2115">
        <v>0</v>
      </c>
      <c r="J2115">
        <v>0</v>
      </c>
      <c r="K2115" t="s">
        <v>403</v>
      </c>
      <c r="L2115">
        <v>1.89301053202293</v>
      </c>
      <c r="M2115" t="s">
        <v>608</v>
      </c>
      <c r="N2115" t="s">
        <v>106</v>
      </c>
      <c r="O2115">
        <v>1.43004543676351</v>
      </c>
      <c r="P2115" t="s">
        <v>698</v>
      </c>
      <c r="Q2115" t="s">
        <v>124</v>
      </c>
      <c r="R2115">
        <v>1.1179950053554899</v>
      </c>
      <c r="S2115" t="s">
        <v>135</v>
      </c>
      <c r="T2115" t="s">
        <v>143</v>
      </c>
      <c r="U2115">
        <v>1.0793423481855999</v>
      </c>
      <c r="V2115" t="s">
        <v>149</v>
      </c>
      <c r="W2115" t="s">
        <v>110</v>
      </c>
      <c r="X2115">
        <v>1.04150003577076</v>
      </c>
      <c r="Y2115" t="s">
        <v>111</v>
      </c>
      <c r="Z2115" t="s">
        <v>1925</v>
      </c>
      <c r="AA2115">
        <v>0.99689227305569805</v>
      </c>
      <c r="AB2115" t="s">
        <v>1933</v>
      </c>
      <c r="AN2115">
        <v>648</v>
      </c>
    </row>
    <row r="2116" spans="1:40" x14ac:dyDescent="0.3">
      <c r="A2116" s="32">
        <v>43465</v>
      </c>
      <c r="B2116">
        <v>117489</v>
      </c>
      <c r="C2116">
        <v>0.14000000000000001</v>
      </c>
      <c r="D2116" t="s">
        <v>277</v>
      </c>
      <c r="E2116" t="s">
        <v>22</v>
      </c>
      <c r="F2116" t="s">
        <v>1484</v>
      </c>
      <c r="G2116">
        <v>0</v>
      </c>
      <c r="H2116">
        <v>1</v>
      </c>
      <c r="I2116">
        <v>0</v>
      </c>
      <c r="J2116">
        <v>0</v>
      </c>
      <c r="K2116" t="s">
        <v>403</v>
      </c>
      <c r="L2116">
        <v>1.89301053202293</v>
      </c>
      <c r="M2116" t="s">
        <v>608</v>
      </c>
      <c r="N2116" t="s">
        <v>106</v>
      </c>
      <c r="O2116">
        <v>1.4420465240395099</v>
      </c>
      <c r="P2116" t="s">
        <v>690</v>
      </c>
      <c r="Q2116" t="s">
        <v>108</v>
      </c>
      <c r="R2116">
        <v>1.1294849559030999</v>
      </c>
      <c r="S2116" t="s">
        <v>109</v>
      </c>
      <c r="T2116" t="s">
        <v>124</v>
      </c>
      <c r="U2116">
        <v>1.1179950053554899</v>
      </c>
      <c r="V2116" t="s">
        <v>135</v>
      </c>
      <c r="W2116" t="s">
        <v>110</v>
      </c>
      <c r="X2116">
        <v>1.04150003577076</v>
      </c>
      <c r="Y2116" t="s">
        <v>111</v>
      </c>
      <c r="Z2116" t="s">
        <v>1076</v>
      </c>
      <c r="AA2116">
        <v>1.03943894607548</v>
      </c>
      <c r="AB2116" t="s">
        <v>1077</v>
      </c>
      <c r="AN2116">
        <v>421</v>
      </c>
    </row>
    <row r="2117" spans="1:40" x14ac:dyDescent="0.3">
      <c r="A2117" s="32">
        <v>43465</v>
      </c>
      <c r="B2117">
        <v>117830</v>
      </c>
      <c r="C2117">
        <v>0.128</v>
      </c>
      <c r="D2117" t="s">
        <v>191</v>
      </c>
      <c r="E2117" t="s">
        <v>31</v>
      </c>
      <c r="F2117" t="s">
        <v>1710</v>
      </c>
      <c r="G2117">
        <v>0</v>
      </c>
      <c r="H2117">
        <v>1</v>
      </c>
      <c r="I2117">
        <v>0</v>
      </c>
      <c r="J2117">
        <v>0</v>
      </c>
      <c r="K2117" t="s">
        <v>129</v>
      </c>
      <c r="L2117">
        <v>1.75168129030287</v>
      </c>
      <c r="M2117" t="s">
        <v>708</v>
      </c>
      <c r="N2117" t="s">
        <v>106</v>
      </c>
      <c r="O2117">
        <v>1.4420465240395099</v>
      </c>
      <c r="P2117" t="s">
        <v>690</v>
      </c>
      <c r="Q2117" t="s">
        <v>116</v>
      </c>
      <c r="R2117">
        <v>1.12630665896744</v>
      </c>
      <c r="S2117" t="s">
        <v>134</v>
      </c>
      <c r="T2117" t="s">
        <v>124</v>
      </c>
      <c r="U2117">
        <v>1.1179950053554899</v>
      </c>
      <c r="V2117" t="s">
        <v>135</v>
      </c>
      <c r="W2117" t="s">
        <v>110</v>
      </c>
      <c r="X2117">
        <v>1.04150003577076</v>
      </c>
      <c r="Y2117" t="s">
        <v>111</v>
      </c>
      <c r="Z2117" t="s">
        <v>1076</v>
      </c>
      <c r="AA2117">
        <v>1.03943894607548</v>
      </c>
      <c r="AB2117" t="s">
        <v>1077</v>
      </c>
      <c r="AN2117">
        <v>525</v>
      </c>
    </row>
    <row r="2118" spans="1:40" x14ac:dyDescent="0.3">
      <c r="A2118" s="32">
        <v>43465</v>
      </c>
      <c r="B2118">
        <v>118215</v>
      </c>
      <c r="C2118">
        <v>0.158</v>
      </c>
      <c r="D2118" t="s">
        <v>146</v>
      </c>
      <c r="E2118" t="s">
        <v>20</v>
      </c>
      <c r="F2118" t="s">
        <v>1442</v>
      </c>
      <c r="G2118">
        <v>0</v>
      </c>
      <c r="H2118">
        <v>1</v>
      </c>
      <c r="I2118">
        <v>0</v>
      </c>
      <c r="J2118">
        <v>0</v>
      </c>
      <c r="K2118" t="s">
        <v>403</v>
      </c>
      <c r="L2118">
        <v>1.89301053202293</v>
      </c>
      <c r="M2118" t="s">
        <v>608</v>
      </c>
      <c r="N2118" t="s">
        <v>106</v>
      </c>
      <c r="O2118">
        <v>1.4420465240395099</v>
      </c>
      <c r="P2118" t="s">
        <v>690</v>
      </c>
      <c r="Q2118" t="s">
        <v>110</v>
      </c>
      <c r="R2118">
        <v>1.04150003577076</v>
      </c>
      <c r="S2118" t="s">
        <v>111</v>
      </c>
      <c r="T2118" t="s">
        <v>1076</v>
      </c>
      <c r="U2118">
        <v>1.03943894607548</v>
      </c>
      <c r="V2118" t="s">
        <v>1077</v>
      </c>
      <c r="W2118" t="s">
        <v>1073</v>
      </c>
      <c r="X2118">
        <v>1.00946699982369</v>
      </c>
      <c r="Y2118" t="s">
        <v>1074</v>
      </c>
      <c r="Z2118" t="s">
        <v>143</v>
      </c>
      <c r="AA2118">
        <v>0.99744616789770502</v>
      </c>
      <c r="AB2118" t="s">
        <v>144</v>
      </c>
      <c r="AN2118">
        <v>526</v>
      </c>
    </row>
    <row r="2119" spans="1:40" x14ac:dyDescent="0.3">
      <c r="A2119" s="32">
        <v>43465</v>
      </c>
      <c r="B2119">
        <v>118380</v>
      </c>
      <c r="C2119">
        <v>0.14699999999999999</v>
      </c>
      <c r="D2119" t="s">
        <v>122</v>
      </c>
      <c r="E2119" t="s">
        <v>20</v>
      </c>
      <c r="F2119" t="s">
        <v>1277</v>
      </c>
      <c r="G2119">
        <v>0</v>
      </c>
      <c r="H2119">
        <v>1</v>
      </c>
      <c r="I2119">
        <v>0</v>
      </c>
      <c r="J2119">
        <v>0</v>
      </c>
      <c r="K2119" t="s">
        <v>143</v>
      </c>
      <c r="L2119">
        <v>2.0039054584378402</v>
      </c>
      <c r="M2119" t="s">
        <v>171</v>
      </c>
      <c r="N2119" t="s">
        <v>106</v>
      </c>
      <c r="O2119">
        <v>1.4420465240395099</v>
      </c>
      <c r="P2119" t="s">
        <v>690</v>
      </c>
      <c r="Q2119" t="s">
        <v>116</v>
      </c>
      <c r="R2119">
        <v>1.12630665896744</v>
      </c>
      <c r="S2119" t="s">
        <v>134</v>
      </c>
      <c r="T2119" t="s">
        <v>110</v>
      </c>
      <c r="U2119">
        <v>1.04150003577076</v>
      </c>
      <c r="V2119" t="s">
        <v>111</v>
      </c>
      <c r="W2119" t="s">
        <v>1076</v>
      </c>
      <c r="X2119">
        <v>1.03943894607548</v>
      </c>
      <c r="Y2119" t="s">
        <v>1077</v>
      </c>
      <c r="Z2119" t="s">
        <v>1925</v>
      </c>
      <c r="AA2119">
        <v>0.99689227305569805</v>
      </c>
      <c r="AB2119" t="s">
        <v>1933</v>
      </c>
      <c r="AN2119">
        <v>441</v>
      </c>
    </row>
    <row r="2120" spans="1:40" x14ac:dyDescent="0.3">
      <c r="A2120" s="32">
        <v>43465</v>
      </c>
      <c r="B2120">
        <v>118975</v>
      </c>
      <c r="C2120">
        <v>0.128</v>
      </c>
      <c r="D2120" t="s">
        <v>398</v>
      </c>
      <c r="E2120" t="s">
        <v>26</v>
      </c>
      <c r="F2120" t="s">
        <v>1174</v>
      </c>
      <c r="G2120">
        <v>0</v>
      </c>
      <c r="H2120">
        <v>1</v>
      </c>
      <c r="I2120">
        <v>0</v>
      </c>
      <c r="J2120">
        <v>0</v>
      </c>
      <c r="K2120" t="s">
        <v>1925</v>
      </c>
      <c r="L2120">
        <v>1.5209168391733801</v>
      </c>
      <c r="M2120" t="s">
        <v>1926</v>
      </c>
      <c r="N2120" t="s">
        <v>106</v>
      </c>
      <c r="O2120">
        <v>1.4420465240395099</v>
      </c>
      <c r="P2120" t="s">
        <v>690</v>
      </c>
      <c r="Q2120" t="s">
        <v>108</v>
      </c>
      <c r="R2120">
        <v>1.1294849559030999</v>
      </c>
      <c r="S2120" t="s">
        <v>109</v>
      </c>
      <c r="T2120" t="s">
        <v>116</v>
      </c>
      <c r="U2120">
        <v>1.12630665896744</v>
      </c>
      <c r="V2120" t="s">
        <v>134</v>
      </c>
      <c r="W2120" t="s">
        <v>124</v>
      </c>
      <c r="X2120">
        <v>1.1179950053554899</v>
      </c>
      <c r="Y2120" t="s">
        <v>135</v>
      </c>
      <c r="Z2120" t="s">
        <v>110</v>
      </c>
      <c r="AA2120">
        <v>1.04150003577076</v>
      </c>
      <c r="AB2120" t="s">
        <v>111</v>
      </c>
      <c r="AN2120">
        <v>463</v>
      </c>
    </row>
    <row r="2121" spans="1:40" x14ac:dyDescent="0.3">
      <c r="A2121" s="32">
        <v>43465</v>
      </c>
      <c r="B2121">
        <v>119124</v>
      </c>
      <c r="C2121">
        <v>0.21299999999999999</v>
      </c>
      <c r="D2121" t="s">
        <v>104</v>
      </c>
      <c r="E2121" t="s">
        <v>23</v>
      </c>
      <c r="F2121" t="s">
        <v>1199</v>
      </c>
      <c r="G2121">
        <v>0</v>
      </c>
      <c r="H2121">
        <v>1</v>
      </c>
      <c r="I2121">
        <v>0</v>
      </c>
      <c r="J2121">
        <v>0</v>
      </c>
      <c r="K2121" t="s">
        <v>1922</v>
      </c>
      <c r="L2121">
        <v>2.95568642672754</v>
      </c>
      <c r="M2121" t="s">
        <v>1927</v>
      </c>
      <c r="N2121" t="s">
        <v>106</v>
      </c>
      <c r="O2121">
        <v>1.43004543676351</v>
      </c>
      <c r="P2121" t="s">
        <v>698</v>
      </c>
      <c r="Q2121" t="s">
        <v>116</v>
      </c>
      <c r="R2121">
        <v>1.12630665896744</v>
      </c>
      <c r="S2121" t="s">
        <v>134</v>
      </c>
      <c r="T2121" t="s">
        <v>124</v>
      </c>
      <c r="U2121">
        <v>1.1179950053554899</v>
      </c>
      <c r="V2121" t="s">
        <v>135</v>
      </c>
      <c r="W2121" t="s">
        <v>110</v>
      </c>
      <c r="X2121">
        <v>1.04150003577076</v>
      </c>
      <c r="Y2121" t="s">
        <v>111</v>
      </c>
      <c r="Z2121" t="s">
        <v>1076</v>
      </c>
      <c r="AA2121">
        <v>1.03943894607548</v>
      </c>
      <c r="AB2121" t="s">
        <v>1077</v>
      </c>
      <c r="AN2121">
        <v>452</v>
      </c>
    </row>
    <row r="2122" spans="1:40" x14ac:dyDescent="0.3">
      <c r="A2122" s="32">
        <v>43465</v>
      </c>
      <c r="B2122">
        <v>119323</v>
      </c>
      <c r="C2122">
        <v>0.128</v>
      </c>
      <c r="D2122" t="s">
        <v>152</v>
      </c>
      <c r="E2122" t="s">
        <v>18</v>
      </c>
      <c r="F2122" t="s">
        <v>1168</v>
      </c>
      <c r="G2122">
        <v>0</v>
      </c>
      <c r="H2122">
        <v>0</v>
      </c>
      <c r="I2122">
        <v>0</v>
      </c>
      <c r="J2122">
        <v>1</v>
      </c>
      <c r="K2122" t="s">
        <v>106</v>
      </c>
      <c r="L2122">
        <v>1.9204888072570101</v>
      </c>
      <c r="M2122" t="s">
        <v>702</v>
      </c>
      <c r="N2122" t="s">
        <v>1922</v>
      </c>
      <c r="O2122">
        <v>1.3649672186265001</v>
      </c>
      <c r="P2122" t="s">
        <v>1923</v>
      </c>
      <c r="Q2122" t="s">
        <v>110</v>
      </c>
      <c r="R2122">
        <v>1.04150003577076</v>
      </c>
      <c r="S2122" t="s">
        <v>111</v>
      </c>
      <c r="T2122" t="s">
        <v>1076</v>
      </c>
      <c r="U2122">
        <v>1.03943894607548</v>
      </c>
      <c r="V2122" t="s">
        <v>1077</v>
      </c>
      <c r="W2122" t="s">
        <v>1073</v>
      </c>
      <c r="X2122">
        <v>1.00946699982369</v>
      </c>
      <c r="Y2122" t="s">
        <v>1074</v>
      </c>
      <c r="Z2122" t="s">
        <v>143</v>
      </c>
      <c r="AA2122">
        <v>0.99744616789770502</v>
      </c>
      <c r="AB2122" t="s">
        <v>144</v>
      </c>
      <c r="AN2122">
        <v>502</v>
      </c>
    </row>
    <row r="2123" spans="1:40" x14ac:dyDescent="0.3">
      <c r="A2123" s="32">
        <v>43465</v>
      </c>
      <c r="B2123">
        <v>119716</v>
      </c>
      <c r="C2123">
        <v>0.154</v>
      </c>
      <c r="D2123" t="s">
        <v>468</v>
      </c>
      <c r="E2123" t="s">
        <v>24</v>
      </c>
      <c r="F2123" t="s">
        <v>1338</v>
      </c>
      <c r="G2123">
        <v>0</v>
      </c>
      <c r="H2123">
        <v>1</v>
      </c>
      <c r="I2123">
        <v>0</v>
      </c>
      <c r="J2123">
        <v>0</v>
      </c>
      <c r="K2123" t="s">
        <v>403</v>
      </c>
      <c r="L2123">
        <v>1.89301053202293</v>
      </c>
      <c r="M2123" t="s">
        <v>608</v>
      </c>
      <c r="N2123" t="s">
        <v>106</v>
      </c>
      <c r="O2123">
        <v>1.4420465240395099</v>
      </c>
      <c r="P2123" t="s">
        <v>690</v>
      </c>
      <c r="Q2123" t="s">
        <v>112</v>
      </c>
      <c r="R2123">
        <v>1.3081938376090201</v>
      </c>
      <c r="S2123" t="s">
        <v>1583</v>
      </c>
      <c r="T2123" t="s">
        <v>116</v>
      </c>
      <c r="U2123">
        <v>1.12630665896744</v>
      </c>
      <c r="V2123" t="s">
        <v>134</v>
      </c>
      <c r="W2123" t="s">
        <v>110</v>
      </c>
      <c r="X2123">
        <v>1.04150003577076</v>
      </c>
      <c r="Y2123" t="s">
        <v>111</v>
      </c>
      <c r="Z2123" t="s">
        <v>1076</v>
      </c>
      <c r="AA2123">
        <v>1.03943894607548</v>
      </c>
      <c r="AB2123" t="s">
        <v>1077</v>
      </c>
      <c r="AN2123">
        <v>542</v>
      </c>
    </row>
    <row r="2124" spans="1:40" x14ac:dyDescent="0.3">
      <c r="A2124" s="32">
        <v>43465</v>
      </c>
      <c r="B2124">
        <v>119865</v>
      </c>
      <c r="C2124">
        <v>0.16600000000000001</v>
      </c>
      <c r="D2124" t="s">
        <v>252</v>
      </c>
      <c r="E2124" t="s">
        <v>13</v>
      </c>
      <c r="F2124" t="s">
        <v>219</v>
      </c>
      <c r="G2124">
        <v>0</v>
      </c>
      <c r="H2124">
        <v>1</v>
      </c>
      <c r="I2124">
        <v>0</v>
      </c>
      <c r="J2124">
        <v>0</v>
      </c>
      <c r="K2124" t="s">
        <v>1922</v>
      </c>
      <c r="L2124">
        <v>2.95568642672754</v>
      </c>
      <c r="M2124" t="s">
        <v>1927</v>
      </c>
      <c r="N2124" t="s">
        <v>106</v>
      </c>
      <c r="O2124">
        <v>1.43004543676351</v>
      </c>
      <c r="P2124" t="s">
        <v>698</v>
      </c>
      <c r="Q2124" t="s">
        <v>143</v>
      </c>
      <c r="R2124">
        <v>1.0793423481855999</v>
      </c>
      <c r="S2124" t="s">
        <v>149</v>
      </c>
      <c r="T2124" t="s">
        <v>110</v>
      </c>
      <c r="U2124">
        <v>1.04150003577076</v>
      </c>
      <c r="V2124" t="s">
        <v>111</v>
      </c>
      <c r="W2124" t="s">
        <v>129</v>
      </c>
      <c r="X2124">
        <v>0.99954592724315205</v>
      </c>
      <c r="Y2124" t="s">
        <v>907</v>
      </c>
      <c r="Z2124" t="s">
        <v>1925</v>
      </c>
      <c r="AA2124">
        <v>0.99689227305569805</v>
      </c>
      <c r="AB2124" t="s">
        <v>1933</v>
      </c>
      <c r="AC2124">
        <v>859739</v>
      </c>
      <c r="AD2124">
        <v>1313407</v>
      </c>
      <c r="AE2124">
        <v>1011782</v>
      </c>
      <c r="AF2124" t="s">
        <v>118</v>
      </c>
      <c r="AH2124" s="41" t="s">
        <v>1944</v>
      </c>
      <c r="AI2124" t="s">
        <v>158</v>
      </c>
      <c r="AJ2124" t="s">
        <v>145</v>
      </c>
      <c r="AK2124" s="32">
        <v>43504</v>
      </c>
      <c r="AL2124" s="32">
        <v>43504</v>
      </c>
      <c r="AM2124">
        <v>39</v>
      </c>
      <c r="AN2124">
        <v>1</v>
      </c>
    </row>
    <row r="2125" spans="1:40" x14ac:dyDescent="0.3">
      <c r="A2125" s="32">
        <v>43465</v>
      </c>
      <c r="B2125">
        <v>119941</v>
      </c>
      <c r="C2125">
        <v>0.19600000000000001</v>
      </c>
      <c r="D2125" t="s">
        <v>322</v>
      </c>
      <c r="E2125" t="s">
        <v>22</v>
      </c>
      <c r="F2125" t="s">
        <v>1489</v>
      </c>
      <c r="G2125">
        <v>0</v>
      </c>
      <c r="H2125">
        <v>1</v>
      </c>
      <c r="I2125">
        <v>0</v>
      </c>
      <c r="J2125">
        <v>0</v>
      </c>
      <c r="K2125" t="s">
        <v>403</v>
      </c>
      <c r="L2125">
        <v>1.89301053202293</v>
      </c>
      <c r="M2125" t="s">
        <v>608</v>
      </c>
      <c r="N2125" t="s">
        <v>106</v>
      </c>
      <c r="O2125">
        <v>1.4420465240395099</v>
      </c>
      <c r="P2125" t="s">
        <v>690</v>
      </c>
      <c r="Q2125" t="s">
        <v>129</v>
      </c>
      <c r="R2125">
        <v>1.2270617908646699</v>
      </c>
      <c r="S2125" t="s">
        <v>169</v>
      </c>
      <c r="T2125" t="s">
        <v>108</v>
      </c>
      <c r="U2125">
        <v>1.1294849559030999</v>
      </c>
      <c r="V2125" t="s">
        <v>109</v>
      </c>
      <c r="W2125" t="s">
        <v>116</v>
      </c>
      <c r="X2125">
        <v>1.12630665896744</v>
      </c>
      <c r="Y2125" t="s">
        <v>134</v>
      </c>
      <c r="Z2125" t="s">
        <v>110</v>
      </c>
      <c r="AA2125">
        <v>1.04150003577076</v>
      </c>
      <c r="AB2125" t="s">
        <v>111</v>
      </c>
      <c r="AC2125">
        <v>860321</v>
      </c>
      <c r="AD2125">
        <v>1314401</v>
      </c>
      <c r="AE2125">
        <v>8306276</v>
      </c>
      <c r="AF2125" t="s">
        <v>118</v>
      </c>
      <c r="AH2125" s="41" t="s">
        <v>294</v>
      </c>
      <c r="AI2125" t="s">
        <v>158</v>
      </c>
      <c r="AJ2125" t="s">
        <v>121</v>
      </c>
      <c r="AK2125" s="32">
        <v>43507</v>
      </c>
      <c r="AL2125" s="32">
        <v>43507</v>
      </c>
      <c r="AM2125">
        <v>42</v>
      </c>
      <c r="AN2125">
        <v>1</v>
      </c>
    </row>
    <row r="2126" spans="1:40" x14ac:dyDescent="0.3">
      <c r="A2126" s="32">
        <v>43465</v>
      </c>
      <c r="B2126">
        <v>120452</v>
      </c>
      <c r="C2126">
        <v>0.14199999999999999</v>
      </c>
      <c r="D2126" t="s">
        <v>104</v>
      </c>
      <c r="E2126" t="s">
        <v>16</v>
      </c>
      <c r="F2126" t="s">
        <v>1232</v>
      </c>
      <c r="G2126">
        <v>0</v>
      </c>
      <c r="H2126">
        <v>1</v>
      </c>
      <c r="I2126">
        <v>0</v>
      </c>
      <c r="J2126">
        <v>0</v>
      </c>
      <c r="K2126" t="s">
        <v>143</v>
      </c>
      <c r="L2126">
        <v>2.0039054584378402</v>
      </c>
      <c r="M2126" t="s">
        <v>171</v>
      </c>
      <c r="N2126" t="s">
        <v>129</v>
      </c>
      <c r="O2126">
        <v>1.2270617908646699</v>
      </c>
      <c r="P2126" t="s">
        <v>169</v>
      </c>
      <c r="Q2126" t="s">
        <v>110</v>
      </c>
      <c r="R2126">
        <v>1.04150003577076</v>
      </c>
      <c r="S2126" t="s">
        <v>111</v>
      </c>
      <c r="T2126" t="s">
        <v>1076</v>
      </c>
      <c r="U2126">
        <v>1.03943894607548</v>
      </c>
      <c r="V2126" t="s">
        <v>1077</v>
      </c>
      <c r="W2126" t="s">
        <v>1073</v>
      </c>
      <c r="X2126">
        <v>1.00946699982369</v>
      </c>
      <c r="Y2126" t="s">
        <v>1074</v>
      </c>
      <c r="Z2126" t="s">
        <v>1925</v>
      </c>
      <c r="AA2126">
        <v>0.99689227305569805</v>
      </c>
      <c r="AB2126" t="s">
        <v>1933</v>
      </c>
      <c r="AN2126">
        <v>543</v>
      </c>
    </row>
    <row r="2127" spans="1:40" x14ac:dyDescent="0.3">
      <c r="A2127" s="32">
        <v>43465</v>
      </c>
      <c r="B2127">
        <v>120557</v>
      </c>
      <c r="C2127">
        <v>0.14299999999999999</v>
      </c>
      <c r="D2127" t="s">
        <v>299</v>
      </c>
      <c r="E2127" t="s">
        <v>33</v>
      </c>
      <c r="F2127" t="s">
        <v>1357</v>
      </c>
      <c r="G2127">
        <v>0</v>
      </c>
      <c r="H2127">
        <v>1</v>
      </c>
      <c r="I2127">
        <v>0</v>
      </c>
      <c r="J2127">
        <v>0</v>
      </c>
      <c r="K2127" t="s">
        <v>143</v>
      </c>
      <c r="L2127">
        <v>2.0039054584378402</v>
      </c>
      <c r="M2127" t="s">
        <v>171</v>
      </c>
      <c r="N2127" t="s">
        <v>1925</v>
      </c>
      <c r="O2127">
        <v>1.5209168391733801</v>
      </c>
      <c r="P2127" t="s">
        <v>1926</v>
      </c>
      <c r="Q2127" t="s">
        <v>106</v>
      </c>
      <c r="R2127">
        <v>1.14176057248445</v>
      </c>
      <c r="S2127" t="s">
        <v>1095</v>
      </c>
      <c r="T2127" t="s">
        <v>108</v>
      </c>
      <c r="U2127">
        <v>1.1294849559030999</v>
      </c>
      <c r="V2127" t="s">
        <v>109</v>
      </c>
      <c r="W2127" t="s">
        <v>116</v>
      </c>
      <c r="X2127">
        <v>1.12630665896744</v>
      </c>
      <c r="Y2127" t="s">
        <v>134</v>
      </c>
      <c r="Z2127" t="s">
        <v>110</v>
      </c>
      <c r="AA2127">
        <v>1.04150003577076</v>
      </c>
      <c r="AB2127" t="s">
        <v>111</v>
      </c>
      <c r="AN2127">
        <v>616</v>
      </c>
    </row>
    <row r="2128" spans="1:40" x14ac:dyDescent="0.3">
      <c r="A2128" s="32">
        <v>43465</v>
      </c>
      <c r="B2128">
        <v>121102</v>
      </c>
      <c r="C2128">
        <v>0.157</v>
      </c>
      <c r="D2128" t="s">
        <v>322</v>
      </c>
      <c r="E2128" t="s">
        <v>23</v>
      </c>
      <c r="F2128" t="s">
        <v>1224</v>
      </c>
      <c r="G2128">
        <v>0</v>
      </c>
      <c r="H2128">
        <v>1</v>
      </c>
      <c r="I2128">
        <v>0</v>
      </c>
      <c r="J2128">
        <v>0</v>
      </c>
      <c r="K2128" t="s">
        <v>403</v>
      </c>
      <c r="L2128">
        <v>1.89301053202293</v>
      </c>
      <c r="M2128" t="s">
        <v>608</v>
      </c>
      <c r="N2128" t="s">
        <v>129</v>
      </c>
      <c r="O2128">
        <v>1.5041690445448299</v>
      </c>
      <c r="P2128" t="s">
        <v>185</v>
      </c>
      <c r="Q2128" t="s">
        <v>106</v>
      </c>
      <c r="R2128">
        <v>1.4420465240395099</v>
      </c>
      <c r="S2128" t="s">
        <v>690</v>
      </c>
      <c r="T2128" t="s">
        <v>110</v>
      </c>
      <c r="U2128">
        <v>1.04150003577076</v>
      </c>
      <c r="V2128" t="s">
        <v>111</v>
      </c>
      <c r="W2128" t="s">
        <v>1076</v>
      </c>
      <c r="X2128">
        <v>1.03943894607548</v>
      </c>
      <c r="Y2128" t="s">
        <v>1077</v>
      </c>
      <c r="Z2128" t="s">
        <v>1073</v>
      </c>
      <c r="AA2128">
        <v>1.00946699982369</v>
      </c>
      <c r="AB2128" t="s">
        <v>1074</v>
      </c>
      <c r="AN2128">
        <v>435</v>
      </c>
    </row>
    <row r="2129" spans="1:40" ht="47.25" x14ac:dyDescent="0.3">
      <c r="A2129" s="32">
        <v>43465</v>
      </c>
      <c r="B2129">
        <v>121239</v>
      </c>
      <c r="C2129">
        <v>0.13200000000000001</v>
      </c>
      <c r="D2129" t="s">
        <v>491</v>
      </c>
      <c r="E2129" t="s">
        <v>16</v>
      </c>
      <c r="F2129" t="s">
        <v>1193</v>
      </c>
      <c r="G2129">
        <v>0</v>
      </c>
      <c r="H2129">
        <v>1</v>
      </c>
      <c r="I2129">
        <v>0</v>
      </c>
      <c r="J2129">
        <v>0</v>
      </c>
      <c r="K2129" t="s">
        <v>403</v>
      </c>
      <c r="L2129">
        <v>1.89301053202293</v>
      </c>
      <c r="M2129" t="s">
        <v>608</v>
      </c>
      <c r="N2129" t="s">
        <v>129</v>
      </c>
      <c r="O2129">
        <v>1.5041690445448299</v>
      </c>
      <c r="P2129" t="s">
        <v>185</v>
      </c>
      <c r="Q2129" t="s">
        <v>110</v>
      </c>
      <c r="R2129">
        <v>1.04150003577076</v>
      </c>
      <c r="S2129" t="s">
        <v>111</v>
      </c>
      <c r="T2129" t="s">
        <v>1076</v>
      </c>
      <c r="U2129">
        <v>1.03943894607548</v>
      </c>
      <c r="V2129" t="s">
        <v>1077</v>
      </c>
      <c r="W2129" t="s">
        <v>1925</v>
      </c>
      <c r="X2129">
        <v>0.99689227305569805</v>
      </c>
      <c r="Y2129" t="s">
        <v>1933</v>
      </c>
      <c r="Z2129" t="s">
        <v>1922</v>
      </c>
      <c r="AA2129">
        <v>0.99312104642610999</v>
      </c>
      <c r="AB2129" t="s">
        <v>1935</v>
      </c>
      <c r="AC2129">
        <v>859201</v>
      </c>
      <c r="AD2129">
        <v>1312459</v>
      </c>
      <c r="AE2129">
        <v>2819431</v>
      </c>
      <c r="AF2129" t="s">
        <v>118</v>
      </c>
      <c r="AH2129" s="41" t="s">
        <v>1945</v>
      </c>
      <c r="AI2129" t="s">
        <v>158</v>
      </c>
      <c r="AJ2129" t="s">
        <v>121</v>
      </c>
      <c r="AK2129" s="32">
        <v>43502</v>
      </c>
      <c r="AL2129" s="32">
        <v>43502</v>
      </c>
      <c r="AM2129">
        <v>37</v>
      </c>
      <c r="AN2129">
        <v>1</v>
      </c>
    </row>
    <row r="2130" spans="1:40" x14ac:dyDescent="0.3">
      <c r="A2130" s="32">
        <v>43465</v>
      </c>
      <c r="B2130">
        <v>121565</v>
      </c>
      <c r="C2130">
        <v>0.14599999999999999</v>
      </c>
      <c r="D2130" t="s">
        <v>214</v>
      </c>
      <c r="E2130" t="s">
        <v>12</v>
      </c>
      <c r="F2130" t="s">
        <v>1834</v>
      </c>
      <c r="G2130">
        <v>0</v>
      </c>
      <c r="H2130">
        <v>0</v>
      </c>
      <c r="I2130">
        <v>0</v>
      </c>
      <c r="J2130">
        <v>1</v>
      </c>
      <c r="K2130" t="s">
        <v>403</v>
      </c>
      <c r="L2130">
        <v>1.89301053202293</v>
      </c>
      <c r="M2130" t="s">
        <v>608</v>
      </c>
      <c r="N2130" t="s">
        <v>106</v>
      </c>
      <c r="O2130">
        <v>1.4420465240395099</v>
      </c>
      <c r="P2130" t="s">
        <v>690</v>
      </c>
      <c r="Q2130" t="s">
        <v>143</v>
      </c>
      <c r="R2130">
        <v>1.0793423481855999</v>
      </c>
      <c r="S2130" t="s">
        <v>149</v>
      </c>
      <c r="T2130" t="s">
        <v>110</v>
      </c>
      <c r="U2130">
        <v>1.04150003577076</v>
      </c>
      <c r="V2130" t="s">
        <v>111</v>
      </c>
      <c r="W2130" t="s">
        <v>1076</v>
      </c>
      <c r="X2130">
        <v>1.03943894607548</v>
      </c>
      <c r="Y2130" t="s">
        <v>1077</v>
      </c>
      <c r="Z2130" t="s">
        <v>1073</v>
      </c>
      <c r="AA2130">
        <v>1.00946699982369</v>
      </c>
      <c r="AB2130" t="s">
        <v>1074</v>
      </c>
      <c r="AN2130">
        <v>503</v>
      </c>
    </row>
    <row r="2131" spans="1:40" x14ac:dyDescent="0.3">
      <c r="A2131" s="32">
        <v>43465</v>
      </c>
      <c r="B2131">
        <v>121626</v>
      </c>
      <c r="C2131">
        <v>0.17899999999999999</v>
      </c>
      <c r="D2131" t="s">
        <v>409</v>
      </c>
      <c r="E2131" t="s">
        <v>20</v>
      </c>
      <c r="F2131" t="s">
        <v>1394</v>
      </c>
      <c r="G2131">
        <v>0</v>
      </c>
      <c r="H2131">
        <v>1</v>
      </c>
      <c r="I2131">
        <v>0</v>
      </c>
      <c r="J2131">
        <v>0</v>
      </c>
      <c r="K2131" t="s">
        <v>403</v>
      </c>
      <c r="L2131">
        <v>1.89301053202293</v>
      </c>
      <c r="M2131" t="s">
        <v>608</v>
      </c>
      <c r="N2131" t="s">
        <v>106</v>
      </c>
      <c r="O2131">
        <v>1.14176057248445</v>
      </c>
      <c r="P2131" t="s">
        <v>1095</v>
      </c>
      <c r="Q2131" t="s">
        <v>108</v>
      </c>
      <c r="R2131">
        <v>1.1294849559030999</v>
      </c>
      <c r="S2131" t="s">
        <v>109</v>
      </c>
      <c r="T2131" t="s">
        <v>116</v>
      </c>
      <c r="U2131">
        <v>1.12630665896744</v>
      </c>
      <c r="V2131" t="s">
        <v>134</v>
      </c>
      <c r="W2131" t="s">
        <v>143</v>
      </c>
      <c r="X2131">
        <v>1.0793423481855999</v>
      </c>
      <c r="Y2131" t="s">
        <v>149</v>
      </c>
      <c r="Z2131" t="s">
        <v>110</v>
      </c>
      <c r="AA2131">
        <v>1.04150003577076</v>
      </c>
      <c r="AB2131" t="s">
        <v>111</v>
      </c>
      <c r="AN2131">
        <v>302</v>
      </c>
    </row>
    <row r="2132" spans="1:40" x14ac:dyDescent="0.3">
      <c r="A2132" s="32">
        <v>43465</v>
      </c>
      <c r="B2132">
        <v>121755</v>
      </c>
      <c r="C2132">
        <v>0.17899999999999999</v>
      </c>
      <c r="D2132" t="s">
        <v>458</v>
      </c>
      <c r="E2132" t="s">
        <v>25</v>
      </c>
      <c r="F2132" t="s">
        <v>1556</v>
      </c>
      <c r="G2132">
        <v>0</v>
      </c>
      <c r="H2132">
        <v>1</v>
      </c>
      <c r="I2132">
        <v>0</v>
      </c>
      <c r="J2132">
        <v>0</v>
      </c>
      <c r="K2132" t="s">
        <v>403</v>
      </c>
      <c r="L2132">
        <v>1.89301053202293</v>
      </c>
      <c r="M2132" t="s">
        <v>608</v>
      </c>
      <c r="N2132" t="s">
        <v>106</v>
      </c>
      <c r="O2132">
        <v>1.4420465240395099</v>
      </c>
      <c r="P2132" t="s">
        <v>690</v>
      </c>
      <c r="Q2132" t="s">
        <v>112</v>
      </c>
      <c r="R2132">
        <v>1.1775668091649001</v>
      </c>
      <c r="S2132" t="s">
        <v>1583</v>
      </c>
      <c r="T2132" t="s">
        <v>124</v>
      </c>
      <c r="U2132">
        <v>1.1179950053554899</v>
      </c>
      <c r="V2132" t="s">
        <v>135</v>
      </c>
      <c r="W2132" t="s">
        <v>143</v>
      </c>
      <c r="X2132">
        <v>1.0793423481855999</v>
      </c>
      <c r="Y2132" t="s">
        <v>149</v>
      </c>
      <c r="Z2132" t="s">
        <v>110</v>
      </c>
      <c r="AA2132">
        <v>1.04150003577076</v>
      </c>
      <c r="AB2132" t="s">
        <v>111</v>
      </c>
      <c r="AN2132">
        <v>546</v>
      </c>
    </row>
    <row r="2133" spans="1:40" x14ac:dyDescent="0.3">
      <c r="A2133" s="32">
        <v>43465</v>
      </c>
      <c r="B2133">
        <v>122268</v>
      </c>
      <c r="C2133">
        <v>0.14299999999999999</v>
      </c>
      <c r="D2133" t="s">
        <v>468</v>
      </c>
      <c r="E2133" t="s">
        <v>24</v>
      </c>
      <c r="F2133" t="s">
        <v>1387</v>
      </c>
      <c r="G2133">
        <v>0</v>
      </c>
      <c r="H2133">
        <v>1</v>
      </c>
      <c r="I2133">
        <v>0</v>
      </c>
      <c r="J2133">
        <v>0</v>
      </c>
      <c r="K2133" t="s">
        <v>403</v>
      </c>
      <c r="L2133">
        <v>1.89301053202293</v>
      </c>
      <c r="M2133" t="s">
        <v>608</v>
      </c>
      <c r="N2133" t="s">
        <v>106</v>
      </c>
      <c r="O2133">
        <v>1.43004543676351</v>
      </c>
      <c r="P2133" t="s">
        <v>698</v>
      </c>
      <c r="Q2133" t="s">
        <v>116</v>
      </c>
      <c r="R2133">
        <v>1.12630665896744</v>
      </c>
      <c r="S2133" t="s">
        <v>134</v>
      </c>
      <c r="T2133" t="s">
        <v>110</v>
      </c>
      <c r="U2133">
        <v>1.04150003577076</v>
      </c>
      <c r="V2133" t="s">
        <v>111</v>
      </c>
      <c r="W2133" t="s">
        <v>1076</v>
      </c>
      <c r="X2133">
        <v>1.03943894607548</v>
      </c>
      <c r="Y2133" t="s">
        <v>1077</v>
      </c>
      <c r="Z2133" t="s">
        <v>1073</v>
      </c>
      <c r="AA2133">
        <v>1.00946699982369</v>
      </c>
      <c r="AB2133" t="s">
        <v>1074</v>
      </c>
      <c r="AN2133">
        <v>604</v>
      </c>
    </row>
    <row r="2134" spans="1:40" x14ac:dyDescent="0.3">
      <c r="A2134" s="32">
        <v>43465</v>
      </c>
      <c r="B2134">
        <v>123717</v>
      </c>
      <c r="C2134">
        <v>0.161</v>
      </c>
      <c r="D2134" t="s">
        <v>277</v>
      </c>
      <c r="E2134" t="s">
        <v>34</v>
      </c>
      <c r="F2134" t="s">
        <v>1281</v>
      </c>
      <c r="G2134">
        <v>0</v>
      </c>
      <c r="H2134">
        <v>1</v>
      </c>
      <c r="I2134">
        <v>0</v>
      </c>
      <c r="J2134">
        <v>0</v>
      </c>
      <c r="K2134" t="s">
        <v>1922</v>
      </c>
      <c r="L2134">
        <v>2.95568642672754</v>
      </c>
      <c r="M2134" t="s">
        <v>1927</v>
      </c>
      <c r="N2134" t="s">
        <v>129</v>
      </c>
      <c r="O2134">
        <v>1.5041690445448299</v>
      </c>
      <c r="P2134" t="s">
        <v>185</v>
      </c>
      <c r="Q2134" t="s">
        <v>106</v>
      </c>
      <c r="R2134">
        <v>1.43004543676351</v>
      </c>
      <c r="S2134" t="s">
        <v>698</v>
      </c>
      <c r="T2134" t="s">
        <v>116</v>
      </c>
      <c r="U2134">
        <v>1.12630665896744</v>
      </c>
      <c r="V2134" t="s">
        <v>134</v>
      </c>
      <c r="W2134" t="s">
        <v>1076</v>
      </c>
      <c r="X2134">
        <v>1.03943894607548</v>
      </c>
      <c r="Y2134" t="s">
        <v>1077</v>
      </c>
      <c r="Z2134" t="s">
        <v>143</v>
      </c>
      <c r="AA2134">
        <v>0.99744616789770502</v>
      </c>
      <c r="AB2134" t="s">
        <v>144</v>
      </c>
      <c r="AN2134">
        <v>576</v>
      </c>
    </row>
    <row r="2135" spans="1:40" x14ac:dyDescent="0.3">
      <c r="A2135" s="32">
        <v>43465</v>
      </c>
      <c r="B2135">
        <v>125360</v>
      </c>
      <c r="C2135">
        <v>0.14499999999999999</v>
      </c>
      <c r="D2135" t="s">
        <v>322</v>
      </c>
      <c r="E2135" t="s">
        <v>26</v>
      </c>
      <c r="F2135" t="s">
        <v>1604</v>
      </c>
      <c r="G2135">
        <v>0</v>
      </c>
      <c r="H2135">
        <v>1</v>
      </c>
      <c r="I2135">
        <v>0</v>
      </c>
      <c r="J2135">
        <v>0</v>
      </c>
      <c r="K2135" t="s">
        <v>403</v>
      </c>
      <c r="L2135">
        <v>1.89301053202293</v>
      </c>
      <c r="M2135" t="s">
        <v>608</v>
      </c>
      <c r="N2135" t="s">
        <v>129</v>
      </c>
      <c r="O2135">
        <v>1.75168129030287</v>
      </c>
      <c r="P2135" t="s">
        <v>708</v>
      </c>
      <c r="Q2135" t="s">
        <v>106</v>
      </c>
      <c r="R2135">
        <v>1.4420465240395099</v>
      </c>
      <c r="S2135" t="s">
        <v>690</v>
      </c>
      <c r="T2135" t="s">
        <v>116</v>
      </c>
      <c r="U2135">
        <v>1.12630665896744</v>
      </c>
      <c r="V2135" t="s">
        <v>134</v>
      </c>
      <c r="W2135" t="s">
        <v>124</v>
      </c>
      <c r="X2135">
        <v>1.1179950053554899</v>
      </c>
      <c r="Y2135" t="s">
        <v>135</v>
      </c>
      <c r="Z2135" t="s">
        <v>143</v>
      </c>
      <c r="AA2135">
        <v>0.99744616789770502</v>
      </c>
      <c r="AB2135" t="s">
        <v>144</v>
      </c>
      <c r="AN2135">
        <v>328</v>
      </c>
    </row>
    <row r="2136" spans="1:40" x14ac:dyDescent="0.3">
      <c r="A2136" s="32">
        <v>43465</v>
      </c>
      <c r="B2136">
        <v>127614</v>
      </c>
      <c r="C2136">
        <v>0.14799999999999999</v>
      </c>
      <c r="D2136" t="s">
        <v>458</v>
      </c>
      <c r="E2136" t="s">
        <v>26</v>
      </c>
      <c r="F2136" t="s">
        <v>1466</v>
      </c>
      <c r="G2136">
        <v>0</v>
      </c>
      <c r="H2136">
        <v>1</v>
      </c>
      <c r="I2136">
        <v>0</v>
      </c>
      <c r="J2136">
        <v>0</v>
      </c>
      <c r="K2136" t="s">
        <v>1922</v>
      </c>
      <c r="L2136">
        <v>2.95568642672754</v>
      </c>
      <c r="M2136" t="s">
        <v>1927</v>
      </c>
      <c r="N2136" t="s">
        <v>129</v>
      </c>
      <c r="O2136">
        <v>1.75168129030287</v>
      </c>
      <c r="P2136" t="s">
        <v>708</v>
      </c>
      <c r="Q2136" t="s">
        <v>116</v>
      </c>
      <c r="R2136">
        <v>1.12630665896744</v>
      </c>
      <c r="S2136" t="s">
        <v>134</v>
      </c>
      <c r="T2136" t="s">
        <v>124</v>
      </c>
      <c r="U2136">
        <v>1.1179950053554899</v>
      </c>
      <c r="V2136" t="s">
        <v>135</v>
      </c>
      <c r="W2136" t="s">
        <v>143</v>
      </c>
      <c r="X2136">
        <v>1.0793423481855999</v>
      </c>
      <c r="Y2136" t="s">
        <v>149</v>
      </c>
      <c r="Z2136" t="s">
        <v>1076</v>
      </c>
      <c r="AA2136">
        <v>1.03943894607548</v>
      </c>
      <c r="AB2136" t="s">
        <v>1077</v>
      </c>
      <c r="AN2136">
        <v>514</v>
      </c>
    </row>
    <row r="2137" spans="1:40" x14ac:dyDescent="0.3">
      <c r="A2137" s="32">
        <v>43465</v>
      </c>
      <c r="B2137">
        <v>129847</v>
      </c>
      <c r="C2137">
        <v>0.128</v>
      </c>
      <c r="D2137" t="s">
        <v>1946</v>
      </c>
      <c r="E2137" t="s">
        <v>33</v>
      </c>
      <c r="F2137" t="s">
        <v>1947</v>
      </c>
      <c r="G2137">
        <v>0</v>
      </c>
      <c r="H2137">
        <v>1</v>
      </c>
      <c r="I2137">
        <v>0</v>
      </c>
      <c r="J2137">
        <v>0</v>
      </c>
      <c r="K2137" t="s">
        <v>1922</v>
      </c>
      <c r="L2137">
        <v>2.95568642672754</v>
      </c>
      <c r="M2137" t="s">
        <v>1927</v>
      </c>
      <c r="N2137" t="s">
        <v>129</v>
      </c>
      <c r="O2137">
        <v>1.75168129030287</v>
      </c>
      <c r="P2137" t="s">
        <v>708</v>
      </c>
      <c r="Q2137" t="s">
        <v>106</v>
      </c>
      <c r="R2137">
        <v>1.43004543676351</v>
      </c>
      <c r="S2137" t="s">
        <v>698</v>
      </c>
      <c r="T2137" t="s">
        <v>124</v>
      </c>
      <c r="U2137">
        <v>1.1179950053554899</v>
      </c>
      <c r="V2137" t="s">
        <v>135</v>
      </c>
      <c r="W2137" t="s">
        <v>143</v>
      </c>
      <c r="X2137">
        <v>1.0793423481855999</v>
      </c>
      <c r="Y2137" t="s">
        <v>149</v>
      </c>
      <c r="Z2137" t="s">
        <v>1076</v>
      </c>
      <c r="AA2137">
        <v>1.03943894607548</v>
      </c>
      <c r="AB2137" t="s">
        <v>1077</v>
      </c>
      <c r="AN2137">
        <v>361</v>
      </c>
    </row>
    <row r="2138" spans="1:40" x14ac:dyDescent="0.3">
      <c r="A2138" s="32">
        <v>43465</v>
      </c>
      <c r="B2138">
        <v>13009</v>
      </c>
      <c r="C2138">
        <v>0.129</v>
      </c>
      <c r="D2138" t="s">
        <v>104</v>
      </c>
      <c r="E2138" t="s">
        <v>23</v>
      </c>
      <c r="F2138" t="s">
        <v>1199</v>
      </c>
      <c r="G2138">
        <v>0</v>
      </c>
      <c r="H2138">
        <v>1</v>
      </c>
      <c r="I2138">
        <v>0</v>
      </c>
      <c r="J2138">
        <v>0</v>
      </c>
      <c r="K2138" t="s">
        <v>106</v>
      </c>
      <c r="L2138">
        <v>1.4420465240395099</v>
      </c>
      <c r="M2138" t="s">
        <v>690</v>
      </c>
      <c r="N2138" t="s">
        <v>112</v>
      </c>
      <c r="O2138">
        <v>1.24914408396897</v>
      </c>
      <c r="P2138" t="s">
        <v>1583</v>
      </c>
      <c r="Q2138" t="s">
        <v>143</v>
      </c>
      <c r="R2138">
        <v>1.0793423481855999</v>
      </c>
      <c r="S2138" t="s">
        <v>149</v>
      </c>
      <c r="T2138" t="s">
        <v>1073</v>
      </c>
      <c r="U2138">
        <v>1.00946699982369</v>
      </c>
      <c r="V2138" t="s">
        <v>1074</v>
      </c>
      <c r="W2138" t="s">
        <v>1925</v>
      </c>
      <c r="X2138">
        <v>0.99689227305569805</v>
      </c>
      <c r="Y2138" t="s">
        <v>1933</v>
      </c>
      <c r="Z2138" t="s">
        <v>1922</v>
      </c>
      <c r="AA2138">
        <v>0.99312104642610999</v>
      </c>
      <c r="AB2138" t="s">
        <v>1935</v>
      </c>
      <c r="AC2138">
        <v>861801</v>
      </c>
      <c r="AD2138">
        <v>1317039</v>
      </c>
      <c r="AE2138">
        <v>2819589</v>
      </c>
      <c r="AF2138" t="s">
        <v>118</v>
      </c>
      <c r="AH2138" s="41" t="s">
        <v>1948</v>
      </c>
      <c r="AI2138" t="s">
        <v>158</v>
      </c>
      <c r="AJ2138" t="s">
        <v>121</v>
      </c>
      <c r="AK2138" s="32">
        <v>43511</v>
      </c>
      <c r="AL2138" s="32">
        <v>43511</v>
      </c>
      <c r="AM2138">
        <v>46</v>
      </c>
      <c r="AN2138">
        <v>1</v>
      </c>
    </row>
    <row r="2139" spans="1:40" x14ac:dyDescent="0.3">
      <c r="A2139" s="32">
        <v>43465</v>
      </c>
      <c r="B2139">
        <v>17134</v>
      </c>
      <c r="C2139">
        <v>0.14099999999999999</v>
      </c>
      <c r="D2139" t="s">
        <v>837</v>
      </c>
      <c r="E2139" t="s">
        <v>16</v>
      </c>
      <c r="F2139" t="s">
        <v>1460</v>
      </c>
      <c r="G2139">
        <v>0</v>
      </c>
      <c r="H2139">
        <v>1</v>
      </c>
      <c r="I2139">
        <v>0</v>
      </c>
      <c r="J2139">
        <v>0</v>
      </c>
      <c r="K2139" t="s">
        <v>403</v>
      </c>
      <c r="L2139">
        <v>1.89301053202293</v>
      </c>
      <c r="M2139" t="s">
        <v>608</v>
      </c>
      <c r="N2139" t="s">
        <v>106</v>
      </c>
      <c r="O2139">
        <v>1.4420465240395099</v>
      </c>
      <c r="P2139" t="s">
        <v>690</v>
      </c>
      <c r="Q2139" t="s">
        <v>110</v>
      </c>
      <c r="R2139">
        <v>1.19456306247205</v>
      </c>
      <c r="S2139" t="s">
        <v>400</v>
      </c>
      <c r="T2139" t="s">
        <v>143</v>
      </c>
      <c r="U2139">
        <v>1.0793423481855999</v>
      </c>
      <c r="V2139" t="s">
        <v>149</v>
      </c>
      <c r="W2139" t="s">
        <v>1073</v>
      </c>
      <c r="X2139">
        <v>1.00946699982369</v>
      </c>
      <c r="Y2139" t="s">
        <v>1074</v>
      </c>
      <c r="Z2139" t="s">
        <v>1925</v>
      </c>
      <c r="AA2139">
        <v>0.99689227305569805</v>
      </c>
      <c r="AB2139" t="s">
        <v>1933</v>
      </c>
      <c r="AN2139">
        <v>810</v>
      </c>
    </row>
    <row r="2140" spans="1:40" x14ac:dyDescent="0.3">
      <c r="A2140" s="32">
        <v>43465</v>
      </c>
      <c r="B2140">
        <v>18202</v>
      </c>
      <c r="C2140">
        <v>0.15</v>
      </c>
      <c r="D2140" t="s">
        <v>491</v>
      </c>
      <c r="E2140" t="s">
        <v>23</v>
      </c>
      <c r="F2140" t="s">
        <v>1224</v>
      </c>
      <c r="G2140">
        <v>0</v>
      </c>
      <c r="H2140">
        <v>1</v>
      </c>
      <c r="I2140">
        <v>0</v>
      </c>
      <c r="J2140">
        <v>0</v>
      </c>
      <c r="K2140" t="s">
        <v>1925</v>
      </c>
      <c r="L2140">
        <v>1.5209168391733801</v>
      </c>
      <c r="M2140" t="s">
        <v>1926</v>
      </c>
      <c r="N2140" t="s">
        <v>106</v>
      </c>
      <c r="O2140">
        <v>1.4420465240395099</v>
      </c>
      <c r="P2140" t="s">
        <v>690</v>
      </c>
      <c r="Q2140" t="s">
        <v>112</v>
      </c>
      <c r="R2140">
        <v>1.3789088052062299</v>
      </c>
      <c r="S2140" t="s">
        <v>1583</v>
      </c>
      <c r="T2140" t="s">
        <v>110</v>
      </c>
      <c r="U2140">
        <v>1.19456306247205</v>
      </c>
      <c r="V2140" t="s">
        <v>400</v>
      </c>
      <c r="W2140" t="s">
        <v>143</v>
      </c>
      <c r="X2140">
        <v>1.0793423481855999</v>
      </c>
      <c r="Y2140" t="s">
        <v>149</v>
      </c>
      <c r="Z2140" t="s">
        <v>1073</v>
      </c>
      <c r="AA2140">
        <v>1.00946699982369</v>
      </c>
      <c r="AB2140" t="s">
        <v>1074</v>
      </c>
      <c r="AN2140">
        <v>811</v>
      </c>
    </row>
    <row r="2141" spans="1:40" x14ac:dyDescent="0.3">
      <c r="A2141" s="32">
        <v>43465</v>
      </c>
      <c r="B2141">
        <v>20162</v>
      </c>
      <c r="C2141">
        <v>0.13900000000000001</v>
      </c>
      <c r="D2141" t="s">
        <v>647</v>
      </c>
      <c r="E2141" t="s">
        <v>32</v>
      </c>
      <c r="F2141" t="s">
        <v>1361</v>
      </c>
      <c r="G2141">
        <v>0</v>
      </c>
      <c r="H2141">
        <v>1</v>
      </c>
      <c r="I2141">
        <v>0</v>
      </c>
      <c r="J2141">
        <v>0</v>
      </c>
      <c r="K2141" t="s">
        <v>106</v>
      </c>
      <c r="L2141">
        <v>1.9204888072570101</v>
      </c>
      <c r="M2141" t="s">
        <v>702</v>
      </c>
      <c r="N2141" t="s">
        <v>1922</v>
      </c>
      <c r="O2141">
        <v>1.3649672186265001</v>
      </c>
      <c r="P2141" t="s">
        <v>1923</v>
      </c>
      <c r="Q2141" t="s">
        <v>110</v>
      </c>
      <c r="R2141">
        <v>1.19456306247205</v>
      </c>
      <c r="S2141" t="s">
        <v>400</v>
      </c>
      <c r="T2141" t="s">
        <v>108</v>
      </c>
      <c r="U2141">
        <v>1.1294849559030999</v>
      </c>
      <c r="V2141" t="s">
        <v>109</v>
      </c>
      <c r="W2141" t="s">
        <v>143</v>
      </c>
      <c r="X2141">
        <v>1.0793423481855999</v>
      </c>
      <c r="Y2141" t="s">
        <v>149</v>
      </c>
      <c r="Z2141" t="s">
        <v>1076</v>
      </c>
      <c r="AA2141">
        <v>1.03943894607548</v>
      </c>
      <c r="AB2141" t="s">
        <v>1077</v>
      </c>
      <c r="AN2141">
        <v>662</v>
      </c>
    </row>
    <row r="2142" spans="1:40" x14ac:dyDescent="0.3">
      <c r="A2142" s="32">
        <v>43465</v>
      </c>
      <c r="B2142">
        <v>20232</v>
      </c>
      <c r="C2142">
        <v>0.13</v>
      </c>
      <c r="D2142" t="s">
        <v>289</v>
      </c>
      <c r="E2142" t="s">
        <v>16</v>
      </c>
      <c r="F2142" t="s">
        <v>1201</v>
      </c>
      <c r="G2142">
        <v>0</v>
      </c>
      <c r="H2142">
        <v>0</v>
      </c>
      <c r="I2142">
        <v>0</v>
      </c>
      <c r="J2142">
        <v>1</v>
      </c>
      <c r="K2142" t="s">
        <v>112</v>
      </c>
      <c r="L2142">
        <v>1.4490850997325</v>
      </c>
      <c r="M2142" t="s">
        <v>1583</v>
      </c>
      <c r="N2142" t="s">
        <v>106</v>
      </c>
      <c r="O2142">
        <v>1.4420465240395099</v>
      </c>
      <c r="P2142" t="s">
        <v>690</v>
      </c>
      <c r="Q2142" t="s">
        <v>110</v>
      </c>
      <c r="R2142">
        <v>1.19456306247205</v>
      </c>
      <c r="S2142" t="s">
        <v>400</v>
      </c>
      <c r="T2142" t="s">
        <v>143</v>
      </c>
      <c r="U2142">
        <v>1.0793423481855999</v>
      </c>
      <c r="V2142" t="s">
        <v>149</v>
      </c>
      <c r="W2142" t="s">
        <v>1076</v>
      </c>
      <c r="X2142">
        <v>1.03943894607548</v>
      </c>
      <c r="Y2142" t="s">
        <v>1077</v>
      </c>
      <c r="Z2142" t="s">
        <v>1073</v>
      </c>
      <c r="AA2142">
        <v>1.00946699982369</v>
      </c>
      <c r="AB2142" t="s">
        <v>1074</v>
      </c>
      <c r="AN2142">
        <v>332</v>
      </c>
    </row>
    <row r="2143" spans="1:40" x14ac:dyDescent="0.3">
      <c r="A2143" s="32">
        <v>43465</v>
      </c>
      <c r="B2143">
        <v>20306</v>
      </c>
      <c r="C2143">
        <v>0.13500000000000001</v>
      </c>
      <c r="D2143" t="s">
        <v>414</v>
      </c>
      <c r="E2143" t="s">
        <v>24</v>
      </c>
      <c r="F2143" t="s">
        <v>1170</v>
      </c>
      <c r="G2143">
        <v>0</v>
      </c>
      <c r="H2143">
        <v>1</v>
      </c>
      <c r="I2143">
        <v>0</v>
      </c>
      <c r="J2143">
        <v>0</v>
      </c>
      <c r="K2143" t="s">
        <v>143</v>
      </c>
      <c r="L2143">
        <v>2.0039054584378402</v>
      </c>
      <c r="M2143" t="s">
        <v>171</v>
      </c>
      <c r="N2143" t="s">
        <v>106</v>
      </c>
      <c r="O2143">
        <v>1.4420465240395099</v>
      </c>
      <c r="P2143" t="s">
        <v>690</v>
      </c>
      <c r="Q2143" t="s">
        <v>110</v>
      </c>
      <c r="R2143">
        <v>1.19456306247205</v>
      </c>
      <c r="S2143" t="s">
        <v>400</v>
      </c>
      <c r="T2143" t="s">
        <v>1076</v>
      </c>
      <c r="U2143">
        <v>1.03943894607548</v>
      </c>
      <c r="V2143" t="s">
        <v>1077</v>
      </c>
      <c r="W2143" t="s">
        <v>1073</v>
      </c>
      <c r="X2143">
        <v>1.00946699982369</v>
      </c>
      <c r="Y2143" t="s">
        <v>1074</v>
      </c>
      <c r="Z2143" t="s">
        <v>1925</v>
      </c>
      <c r="AA2143">
        <v>0.99689227305569805</v>
      </c>
      <c r="AB2143" t="s">
        <v>1933</v>
      </c>
      <c r="AC2143">
        <v>860158</v>
      </c>
      <c r="AD2143">
        <v>1314118</v>
      </c>
      <c r="AE2143">
        <v>7729023</v>
      </c>
      <c r="AF2143" t="s">
        <v>118</v>
      </c>
      <c r="AH2143" s="41" t="s">
        <v>1949</v>
      </c>
      <c r="AI2143" t="s">
        <v>120</v>
      </c>
      <c r="AJ2143" t="s">
        <v>121</v>
      </c>
      <c r="AK2143" s="32">
        <v>43507</v>
      </c>
      <c r="AL2143" s="32">
        <v>43507</v>
      </c>
      <c r="AM2143">
        <v>42</v>
      </c>
      <c r="AN2143">
        <v>1</v>
      </c>
    </row>
    <row r="2144" spans="1:40" x14ac:dyDescent="0.3">
      <c r="A2144" s="32">
        <v>43465</v>
      </c>
      <c r="B2144">
        <v>21863</v>
      </c>
      <c r="C2144">
        <v>0.127</v>
      </c>
      <c r="D2144" t="s">
        <v>468</v>
      </c>
      <c r="E2144" t="s">
        <v>12</v>
      </c>
      <c r="F2144" t="s">
        <v>1271</v>
      </c>
      <c r="G2144">
        <v>0</v>
      </c>
      <c r="H2144">
        <v>0</v>
      </c>
      <c r="I2144">
        <v>0</v>
      </c>
      <c r="J2144">
        <v>1</v>
      </c>
      <c r="K2144" t="s">
        <v>112</v>
      </c>
      <c r="L2144">
        <v>1.4490850997325</v>
      </c>
      <c r="M2144" t="s">
        <v>1583</v>
      </c>
      <c r="N2144" t="s">
        <v>106</v>
      </c>
      <c r="O2144">
        <v>1.43004543676351</v>
      </c>
      <c r="P2144" t="s">
        <v>698</v>
      </c>
      <c r="Q2144" t="s">
        <v>129</v>
      </c>
      <c r="R2144">
        <v>1.2270617908646699</v>
      </c>
      <c r="S2144" t="s">
        <v>169</v>
      </c>
      <c r="T2144" t="s">
        <v>110</v>
      </c>
      <c r="U2144">
        <v>1.19456306247205</v>
      </c>
      <c r="V2144" t="s">
        <v>400</v>
      </c>
      <c r="W2144" t="s">
        <v>116</v>
      </c>
      <c r="X2144">
        <v>1.12630665896744</v>
      </c>
      <c r="Y2144" t="s">
        <v>134</v>
      </c>
      <c r="Z2144" t="s">
        <v>1076</v>
      </c>
      <c r="AA2144">
        <v>1.03943894607548</v>
      </c>
      <c r="AB2144" t="s">
        <v>1077</v>
      </c>
      <c r="AN2144">
        <v>478</v>
      </c>
    </row>
    <row r="2145" spans="1:40" x14ac:dyDescent="0.3">
      <c r="A2145" s="32">
        <v>43465</v>
      </c>
      <c r="B2145">
        <v>21936</v>
      </c>
      <c r="C2145">
        <v>0.159</v>
      </c>
      <c r="D2145" t="s">
        <v>270</v>
      </c>
      <c r="E2145" t="s">
        <v>18</v>
      </c>
      <c r="F2145" t="s">
        <v>1168</v>
      </c>
      <c r="G2145">
        <v>0</v>
      </c>
      <c r="H2145">
        <v>1</v>
      </c>
      <c r="I2145">
        <v>0</v>
      </c>
      <c r="J2145">
        <v>0</v>
      </c>
      <c r="K2145" t="s">
        <v>143</v>
      </c>
      <c r="L2145">
        <v>2.0039054584378402</v>
      </c>
      <c r="M2145" t="s">
        <v>171</v>
      </c>
      <c r="N2145" t="s">
        <v>1925</v>
      </c>
      <c r="O2145">
        <v>1.5209168391733801</v>
      </c>
      <c r="P2145" t="s">
        <v>1926</v>
      </c>
      <c r="Q2145" t="s">
        <v>106</v>
      </c>
      <c r="R2145">
        <v>1.4420465240395099</v>
      </c>
      <c r="S2145" t="s">
        <v>690</v>
      </c>
      <c r="T2145" t="s">
        <v>110</v>
      </c>
      <c r="U2145">
        <v>1.19456306247205</v>
      </c>
      <c r="V2145" t="s">
        <v>400</v>
      </c>
      <c r="W2145" t="s">
        <v>116</v>
      </c>
      <c r="X2145">
        <v>1.12630665896744</v>
      </c>
      <c r="Y2145" t="s">
        <v>134</v>
      </c>
      <c r="Z2145" t="s">
        <v>1922</v>
      </c>
      <c r="AA2145">
        <v>0.99312104642610999</v>
      </c>
      <c r="AB2145" t="s">
        <v>1935</v>
      </c>
      <c r="AN2145">
        <v>479</v>
      </c>
    </row>
    <row r="2146" spans="1:40" x14ac:dyDescent="0.3">
      <c r="A2146" s="32">
        <v>43465</v>
      </c>
      <c r="B2146">
        <v>23582</v>
      </c>
      <c r="C2146">
        <v>0.13700000000000001</v>
      </c>
      <c r="D2146" t="s">
        <v>356</v>
      </c>
      <c r="E2146" t="s">
        <v>19</v>
      </c>
      <c r="F2146" t="s">
        <v>1306</v>
      </c>
      <c r="G2146">
        <v>0</v>
      </c>
      <c r="H2146">
        <v>1</v>
      </c>
      <c r="I2146">
        <v>0</v>
      </c>
      <c r="J2146">
        <v>0</v>
      </c>
      <c r="K2146" t="s">
        <v>403</v>
      </c>
      <c r="L2146">
        <v>1.89301053202293</v>
      </c>
      <c r="M2146" t="s">
        <v>608</v>
      </c>
      <c r="N2146" t="s">
        <v>106</v>
      </c>
      <c r="O2146">
        <v>1.43004543676351</v>
      </c>
      <c r="P2146" t="s">
        <v>698</v>
      </c>
      <c r="Q2146" t="s">
        <v>110</v>
      </c>
      <c r="R2146">
        <v>1.19456306247205</v>
      </c>
      <c r="S2146" t="s">
        <v>400</v>
      </c>
      <c r="T2146" t="s">
        <v>129</v>
      </c>
      <c r="U2146">
        <v>1.01142410634367</v>
      </c>
      <c r="V2146" t="s">
        <v>891</v>
      </c>
      <c r="W2146" t="s">
        <v>1073</v>
      </c>
      <c r="X2146">
        <v>1.00946699982369</v>
      </c>
      <c r="Y2146" t="s">
        <v>1074</v>
      </c>
      <c r="Z2146" t="s">
        <v>143</v>
      </c>
      <c r="AA2146">
        <v>0.99744616789770502</v>
      </c>
      <c r="AB2146" t="s">
        <v>144</v>
      </c>
      <c r="AN2146">
        <v>492</v>
      </c>
    </row>
    <row r="2147" spans="1:40" x14ac:dyDescent="0.3">
      <c r="A2147" s="32">
        <v>43465</v>
      </c>
      <c r="B2147">
        <v>26355</v>
      </c>
      <c r="C2147">
        <v>0.13800000000000001</v>
      </c>
      <c r="D2147" t="s">
        <v>230</v>
      </c>
      <c r="E2147" t="s">
        <v>27</v>
      </c>
      <c r="F2147" t="s">
        <v>1370</v>
      </c>
      <c r="G2147">
        <v>0</v>
      </c>
      <c r="H2147">
        <v>1</v>
      </c>
      <c r="I2147">
        <v>0</v>
      </c>
      <c r="J2147">
        <v>0</v>
      </c>
      <c r="K2147" t="s">
        <v>403</v>
      </c>
      <c r="L2147">
        <v>1.89301053202293</v>
      </c>
      <c r="M2147" t="s">
        <v>608</v>
      </c>
      <c r="N2147" t="s">
        <v>106</v>
      </c>
      <c r="O2147">
        <v>1.4420465240395099</v>
      </c>
      <c r="P2147" t="s">
        <v>690</v>
      </c>
      <c r="Q2147" t="s">
        <v>110</v>
      </c>
      <c r="R2147">
        <v>1.19456306247205</v>
      </c>
      <c r="S2147" t="s">
        <v>400</v>
      </c>
      <c r="T2147" t="s">
        <v>124</v>
      </c>
      <c r="U2147">
        <v>1.1179950053554899</v>
      </c>
      <c r="V2147" t="s">
        <v>135</v>
      </c>
      <c r="W2147" t="s">
        <v>143</v>
      </c>
      <c r="X2147">
        <v>1.0793423481855999</v>
      </c>
      <c r="Y2147" t="s">
        <v>149</v>
      </c>
      <c r="Z2147" t="s">
        <v>1073</v>
      </c>
      <c r="AA2147">
        <v>1.00946699982369</v>
      </c>
      <c r="AB2147" t="s">
        <v>1074</v>
      </c>
      <c r="AN2147">
        <v>462</v>
      </c>
    </row>
    <row r="2148" spans="1:40" x14ac:dyDescent="0.3">
      <c r="A2148" s="32">
        <v>43465</v>
      </c>
      <c r="B2148">
        <v>26715</v>
      </c>
      <c r="C2148">
        <v>0.16300000000000001</v>
      </c>
      <c r="D2148" t="s">
        <v>277</v>
      </c>
      <c r="E2148" t="s">
        <v>21</v>
      </c>
      <c r="F2148" t="s">
        <v>556</v>
      </c>
      <c r="G2148">
        <v>0</v>
      </c>
      <c r="H2148">
        <v>1</v>
      </c>
      <c r="I2148">
        <v>0</v>
      </c>
      <c r="J2148">
        <v>0</v>
      </c>
      <c r="K2148" t="s">
        <v>403</v>
      </c>
      <c r="L2148">
        <v>1.89301053202293</v>
      </c>
      <c r="M2148" t="s">
        <v>608</v>
      </c>
      <c r="N2148" t="s">
        <v>106</v>
      </c>
      <c r="O2148">
        <v>1.4420465240395099</v>
      </c>
      <c r="P2148" t="s">
        <v>690</v>
      </c>
      <c r="Q2148" t="s">
        <v>1922</v>
      </c>
      <c r="R2148">
        <v>1.3649672186265001</v>
      </c>
      <c r="S2148" t="s">
        <v>1923</v>
      </c>
      <c r="T2148" t="s">
        <v>110</v>
      </c>
      <c r="U2148">
        <v>1.19456306247205</v>
      </c>
      <c r="V2148" t="s">
        <v>400</v>
      </c>
      <c r="W2148" t="s">
        <v>143</v>
      </c>
      <c r="X2148">
        <v>0.99744616789770502</v>
      </c>
      <c r="Y2148" t="s">
        <v>144</v>
      </c>
      <c r="Z2148" t="s">
        <v>1925</v>
      </c>
      <c r="AA2148">
        <v>0.99689227305569805</v>
      </c>
      <c r="AB2148" t="s">
        <v>1933</v>
      </c>
      <c r="AN2148">
        <v>493</v>
      </c>
    </row>
    <row r="2149" spans="1:40" x14ac:dyDescent="0.3">
      <c r="A2149" s="32">
        <v>43465</v>
      </c>
      <c r="B2149">
        <v>26812</v>
      </c>
      <c r="C2149">
        <v>0.14000000000000001</v>
      </c>
      <c r="D2149" t="s">
        <v>155</v>
      </c>
      <c r="E2149" t="s">
        <v>14</v>
      </c>
      <c r="F2149" t="s">
        <v>156</v>
      </c>
      <c r="G2149">
        <v>0</v>
      </c>
      <c r="H2149">
        <v>0</v>
      </c>
      <c r="I2149">
        <v>0</v>
      </c>
      <c r="J2149">
        <v>1</v>
      </c>
      <c r="K2149" t="s">
        <v>1925</v>
      </c>
      <c r="L2149">
        <v>1.5209168391733801</v>
      </c>
      <c r="M2149" t="s">
        <v>1926</v>
      </c>
      <c r="N2149" t="s">
        <v>112</v>
      </c>
      <c r="O2149">
        <v>1.4490850997325</v>
      </c>
      <c r="P2149" t="s">
        <v>1583</v>
      </c>
      <c r="Q2149" t="s">
        <v>106</v>
      </c>
      <c r="R2149">
        <v>1.43004543676351</v>
      </c>
      <c r="S2149" t="s">
        <v>698</v>
      </c>
      <c r="T2149" t="s">
        <v>110</v>
      </c>
      <c r="U2149">
        <v>1.19456306247205</v>
      </c>
      <c r="V2149" t="s">
        <v>400</v>
      </c>
      <c r="W2149" t="s">
        <v>1076</v>
      </c>
      <c r="X2149">
        <v>1.03943894607548</v>
      </c>
      <c r="Y2149" t="s">
        <v>1077</v>
      </c>
      <c r="Z2149" t="s">
        <v>1073</v>
      </c>
      <c r="AA2149">
        <v>1.00946699982369</v>
      </c>
      <c r="AB2149" t="s">
        <v>1074</v>
      </c>
      <c r="AC2149">
        <v>858859</v>
      </c>
      <c r="AD2149">
        <v>1311830</v>
      </c>
      <c r="AE2149">
        <v>8340069</v>
      </c>
      <c r="AF2149" t="s">
        <v>118</v>
      </c>
      <c r="AH2149" s="41" t="s">
        <v>396</v>
      </c>
      <c r="AI2149" t="s">
        <v>158</v>
      </c>
      <c r="AJ2149" t="s">
        <v>121</v>
      </c>
      <c r="AK2149" s="32">
        <v>43501</v>
      </c>
      <c r="AL2149" s="32">
        <v>43501</v>
      </c>
      <c r="AM2149">
        <v>36</v>
      </c>
      <c r="AN2149">
        <v>1</v>
      </c>
    </row>
    <row r="2150" spans="1:40" x14ac:dyDescent="0.3">
      <c r="A2150" s="32">
        <v>43465</v>
      </c>
      <c r="B2150">
        <v>29352</v>
      </c>
      <c r="C2150">
        <v>0.127</v>
      </c>
      <c r="D2150" t="s">
        <v>552</v>
      </c>
      <c r="E2150" t="s">
        <v>20</v>
      </c>
      <c r="F2150" t="s">
        <v>1371</v>
      </c>
      <c r="G2150">
        <v>0</v>
      </c>
      <c r="H2150">
        <v>1</v>
      </c>
      <c r="I2150">
        <v>0</v>
      </c>
      <c r="J2150">
        <v>0</v>
      </c>
      <c r="K2150" t="s">
        <v>403</v>
      </c>
      <c r="L2150">
        <v>1.89301053202293</v>
      </c>
      <c r="M2150" t="s">
        <v>608</v>
      </c>
      <c r="N2150" t="s">
        <v>106</v>
      </c>
      <c r="O2150">
        <v>1.4420465240395099</v>
      </c>
      <c r="P2150" t="s">
        <v>690</v>
      </c>
      <c r="Q2150" t="s">
        <v>110</v>
      </c>
      <c r="R2150">
        <v>1.19456306247205</v>
      </c>
      <c r="S2150" t="s">
        <v>400</v>
      </c>
      <c r="T2150" t="s">
        <v>112</v>
      </c>
      <c r="U2150">
        <v>1.1793154920611999</v>
      </c>
      <c r="V2150" t="s">
        <v>1583</v>
      </c>
      <c r="W2150" t="s">
        <v>1925</v>
      </c>
      <c r="X2150">
        <v>0.99689227305569805</v>
      </c>
      <c r="Y2150" t="s">
        <v>1933</v>
      </c>
      <c r="Z2150" t="s">
        <v>1922</v>
      </c>
      <c r="AA2150">
        <v>0.99312104642610999</v>
      </c>
      <c r="AB2150" t="s">
        <v>1935</v>
      </c>
      <c r="AN2150">
        <v>742</v>
      </c>
    </row>
    <row r="2151" spans="1:40" x14ac:dyDescent="0.3">
      <c r="A2151" s="32">
        <v>43465</v>
      </c>
      <c r="B2151">
        <v>35138</v>
      </c>
      <c r="C2151">
        <v>0.154</v>
      </c>
      <c r="D2151" t="s">
        <v>414</v>
      </c>
      <c r="E2151" t="s">
        <v>12</v>
      </c>
      <c r="F2151" t="s">
        <v>160</v>
      </c>
      <c r="G2151">
        <v>0</v>
      </c>
      <c r="H2151">
        <v>0</v>
      </c>
      <c r="I2151">
        <v>0</v>
      </c>
      <c r="J2151">
        <v>1</v>
      </c>
      <c r="K2151" t="s">
        <v>403</v>
      </c>
      <c r="L2151">
        <v>1.89301053202293</v>
      </c>
      <c r="M2151" t="s">
        <v>608</v>
      </c>
      <c r="N2151" t="s">
        <v>106</v>
      </c>
      <c r="O2151">
        <v>1.4420465240395099</v>
      </c>
      <c r="P2151" t="s">
        <v>690</v>
      </c>
      <c r="Q2151" t="s">
        <v>110</v>
      </c>
      <c r="R2151">
        <v>1.19456306247205</v>
      </c>
      <c r="S2151" t="s">
        <v>400</v>
      </c>
      <c r="T2151" t="s">
        <v>143</v>
      </c>
      <c r="U2151">
        <v>1.0793423481855999</v>
      </c>
      <c r="V2151" t="s">
        <v>149</v>
      </c>
      <c r="W2151" t="s">
        <v>112</v>
      </c>
      <c r="X2151">
        <v>0.998383997122682</v>
      </c>
      <c r="Y2151" t="s">
        <v>1584</v>
      </c>
      <c r="Z2151" t="s">
        <v>1925</v>
      </c>
      <c r="AA2151">
        <v>0.99689227305569805</v>
      </c>
      <c r="AB2151" t="s">
        <v>1933</v>
      </c>
      <c r="AN2151">
        <v>477</v>
      </c>
    </row>
    <row r="2152" spans="1:40" x14ac:dyDescent="0.3">
      <c r="A2152" s="32">
        <v>43465</v>
      </c>
      <c r="B2152">
        <v>35773</v>
      </c>
      <c r="C2152">
        <v>0.151</v>
      </c>
      <c r="D2152" t="s">
        <v>257</v>
      </c>
      <c r="E2152" t="s">
        <v>14</v>
      </c>
      <c r="F2152" t="s">
        <v>287</v>
      </c>
      <c r="G2152">
        <v>0</v>
      </c>
      <c r="H2152">
        <v>0</v>
      </c>
      <c r="I2152">
        <v>0</v>
      </c>
      <c r="J2152">
        <v>1</v>
      </c>
      <c r="K2152" t="s">
        <v>143</v>
      </c>
      <c r="L2152">
        <v>2.0039054584378402</v>
      </c>
      <c r="M2152" t="s">
        <v>171</v>
      </c>
      <c r="N2152" t="s">
        <v>112</v>
      </c>
      <c r="O2152">
        <v>1.4490850997325</v>
      </c>
      <c r="P2152" t="s">
        <v>1583</v>
      </c>
      <c r="Q2152" t="s">
        <v>106</v>
      </c>
      <c r="R2152">
        <v>1.4420465240395099</v>
      </c>
      <c r="S2152" t="s">
        <v>690</v>
      </c>
      <c r="T2152" t="s">
        <v>110</v>
      </c>
      <c r="U2152">
        <v>1.19456306247205</v>
      </c>
      <c r="V2152" t="s">
        <v>400</v>
      </c>
      <c r="W2152" t="s">
        <v>1073</v>
      </c>
      <c r="X2152">
        <v>1.00946699982369</v>
      </c>
      <c r="Y2152" t="s">
        <v>1074</v>
      </c>
      <c r="Z2152" t="s">
        <v>1925</v>
      </c>
      <c r="AA2152">
        <v>0.99689227305569805</v>
      </c>
      <c r="AB2152" t="s">
        <v>1933</v>
      </c>
      <c r="AN2152">
        <v>672</v>
      </c>
    </row>
    <row r="2153" spans="1:40" x14ac:dyDescent="0.3">
      <c r="A2153" s="32">
        <v>43465</v>
      </c>
      <c r="B2153">
        <v>36918</v>
      </c>
      <c r="C2153">
        <v>0.13800000000000001</v>
      </c>
      <c r="D2153" t="s">
        <v>647</v>
      </c>
      <c r="E2153" t="s">
        <v>26</v>
      </c>
      <c r="F2153" t="s">
        <v>1270</v>
      </c>
      <c r="G2153">
        <v>0</v>
      </c>
      <c r="H2153">
        <v>1</v>
      </c>
      <c r="I2153">
        <v>0</v>
      </c>
      <c r="J2153">
        <v>0</v>
      </c>
      <c r="K2153" t="s">
        <v>403</v>
      </c>
      <c r="L2153">
        <v>1.89301053202293</v>
      </c>
      <c r="M2153" t="s">
        <v>608</v>
      </c>
      <c r="N2153" t="s">
        <v>106</v>
      </c>
      <c r="O2153">
        <v>1.4420465240395099</v>
      </c>
      <c r="P2153" t="s">
        <v>690</v>
      </c>
      <c r="Q2153" t="s">
        <v>110</v>
      </c>
      <c r="R2153">
        <v>1.19456306247205</v>
      </c>
      <c r="S2153" t="s">
        <v>400</v>
      </c>
      <c r="T2153" t="s">
        <v>143</v>
      </c>
      <c r="U2153">
        <v>1.0793423481855999</v>
      </c>
      <c r="V2153" t="s">
        <v>149</v>
      </c>
      <c r="W2153" t="s">
        <v>1076</v>
      </c>
      <c r="X2153">
        <v>1.03943894607548</v>
      </c>
      <c r="Y2153" t="s">
        <v>1077</v>
      </c>
      <c r="Z2153" t="s">
        <v>1073</v>
      </c>
      <c r="AA2153">
        <v>1.00946699982369</v>
      </c>
      <c r="AB2153" t="s">
        <v>1074</v>
      </c>
      <c r="AN2153">
        <v>291</v>
      </c>
    </row>
    <row r="2154" spans="1:40" x14ac:dyDescent="0.3">
      <c r="A2154" s="32">
        <v>43465</v>
      </c>
      <c r="B2154">
        <v>39850</v>
      </c>
      <c r="C2154">
        <v>0.13600000000000001</v>
      </c>
      <c r="D2154" t="s">
        <v>1186</v>
      </c>
      <c r="E2154" t="s">
        <v>20</v>
      </c>
      <c r="F2154" t="s">
        <v>1195</v>
      </c>
      <c r="G2154">
        <v>0</v>
      </c>
      <c r="H2154">
        <v>1</v>
      </c>
      <c r="I2154">
        <v>0</v>
      </c>
      <c r="J2154">
        <v>0</v>
      </c>
      <c r="K2154" t="s">
        <v>1925</v>
      </c>
      <c r="L2154">
        <v>1.5209168391733801</v>
      </c>
      <c r="M2154" t="s">
        <v>1926</v>
      </c>
      <c r="N2154" t="s">
        <v>106</v>
      </c>
      <c r="O2154">
        <v>1.4420465240395099</v>
      </c>
      <c r="P2154" t="s">
        <v>690</v>
      </c>
      <c r="Q2154" t="s">
        <v>110</v>
      </c>
      <c r="R2154">
        <v>1.19456306247205</v>
      </c>
      <c r="S2154" t="s">
        <v>400</v>
      </c>
      <c r="T2154" t="s">
        <v>116</v>
      </c>
      <c r="U2154">
        <v>1.12630665896744</v>
      </c>
      <c r="V2154" t="s">
        <v>134</v>
      </c>
      <c r="W2154" t="s">
        <v>143</v>
      </c>
      <c r="X2154">
        <v>1.0793423481855999</v>
      </c>
      <c r="Y2154" t="s">
        <v>149</v>
      </c>
      <c r="Z2154" t="s">
        <v>1073</v>
      </c>
      <c r="AA2154">
        <v>1.00946699982369</v>
      </c>
      <c r="AB2154" t="s">
        <v>1074</v>
      </c>
      <c r="AN2154">
        <v>770</v>
      </c>
    </row>
    <row r="2155" spans="1:40" x14ac:dyDescent="0.3">
      <c r="A2155" s="32">
        <v>43465</v>
      </c>
      <c r="B2155">
        <v>39945</v>
      </c>
      <c r="C2155">
        <v>0.14599999999999999</v>
      </c>
      <c r="D2155" t="s">
        <v>257</v>
      </c>
      <c r="E2155" t="s">
        <v>18</v>
      </c>
      <c r="F2155" t="s">
        <v>1340</v>
      </c>
      <c r="G2155">
        <v>0</v>
      </c>
      <c r="H2155">
        <v>1</v>
      </c>
      <c r="I2155">
        <v>0</v>
      </c>
      <c r="J2155">
        <v>0</v>
      </c>
      <c r="K2155" t="s">
        <v>129</v>
      </c>
      <c r="L2155">
        <v>1.75168129030287</v>
      </c>
      <c r="M2155" t="s">
        <v>708</v>
      </c>
      <c r="N2155" t="s">
        <v>106</v>
      </c>
      <c r="O2155">
        <v>1.43004543676351</v>
      </c>
      <c r="P2155" t="s">
        <v>698</v>
      </c>
      <c r="Q2155" t="s">
        <v>1922</v>
      </c>
      <c r="R2155">
        <v>1.3649672186265001</v>
      </c>
      <c r="S2155" t="s">
        <v>1923</v>
      </c>
      <c r="T2155" t="s">
        <v>110</v>
      </c>
      <c r="U2155">
        <v>1.19456306247205</v>
      </c>
      <c r="V2155" t="s">
        <v>400</v>
      </c>
      <c r="W2155" t="s">
        <v>124</v>
      </c>
      <c r="X2155">
        <v>1.1179950053554899</v>
      </c>
      <c r="Y2155" t="s">
        <v>135</v>
      </c>
      <c r="Z2155" t="s">
        <v>143</v>
      </c>
      <c r="AA2155">
        <v>0.99744616789770502</v>
      </c>
      <c r="AB2155" t="s">
        <v>144</v>
      </c>
      <c r="AN2155">
        <v>339</v>
      </c>
    </row>
    <row r="2156" spans="1:40" x14ac:dyDescent="0.3">
      <c r="A2156" s="32">
        <v>43465</v>
      </c>
      <c r="B2156">
        <v>45346</v>
      </c>
      <c r="C2156">
        <v>0.153</v>
      </c>
      <c r="D2156" t="s">
        <v>1163</v>
      </c>
      <c r="E2156" t="s">
        <v>31</v>
      </c>
      <c r="F2156" t="s">
        <v>1710</v>
      </c>
      <c r="G2156">
        <v>0</v>
      </c>
      <c r="H2156">
        <v>1</v>
      </c>
      <c r="I2156">
        <v>0</v>
      </c>
      <c r="J2156">
        <v>0</v>
      </c>
      <c r="K2156" t="s">
        <v>403</v>
      </c>
      <c r="L2156">
        <v>1.89301053202293</v>
      </c>
      <c r="M2156" t="s">
        <v>608</v>
      </c>
      <c r="N2156" t="s">
        <v>106</v>
      </c>
      <c r="O2156">
        <v>1.4420465240395099</v>
      </c>
      <c r="P2156" t="s">
        <v>690</v>
      </c>
      <c r="Q2156" t="s">
        <v>110</v>
      </c>
      <c r="R2156">
        <v>1.19456306247205</v>
      </c>
      <c r="S2156" t="s">
        <v>400</v>
      </c>
      <c r="T2156" t="s">
        <v>116</v>
      </c>
      <c r="U2156">
        <v>1.12630665896744</v>
      </c>
      <c r="V2156" t="s">
        <v>134</v>
      </c>
      <c r="W2156" t="s">
        <v>143</v>
      </c>
      <c r="X2156">
        <v>1.0793423481855999</v>
      </c>
      <c r="Y2156" t="s">
        <v>149</v>
      </c>
      <c r="Z2156" t="s">
        <v>1076</v>
      </c>
      <c r="AA2156">
        <v>1.03943894607548</v>
      </c>
      <c r="AB2156" t="s">
        <v>1077</v>
      </c>
      <c r="AN2156">
        <v>768</v>
      </c>
    </row>
    <row r="2157" spans="1:40" x14ac:dyDescent="0.3">
      <c r="A2157" s="32">
        <v>43465</v>
      </c>
      <c r="B2157">
        <v>45387</v>
      </c>
      <c r="C2157">
        <v>0.16300000000000001</v>
      </c>
      <c r="D2157" t="s">
        <v>221</v>
      </c>
      <c r="E2157" t="s">
        <v>14</v>
      </c>
      <c r="F2157" t="s">
        <v>215</v>
      </c>
      <c r="G2157">
        <v>0</v>
      </c>
      <c r="H2157">
        <v>0</v>
      </c>
      <c r="I2157">
        <v>0</v>
      </c>
      <c r="J2157">
        <v>1</v>
      </c>
      <c r="K2157" t="s">
        <v>403</v>
      </c>
      <c r="L2157">
        <v>1.89301053202293</v>
      </c>
      <c r="M2157" t="s">
        <v>608</v>
      </c>
      <c r="N2157" t="s">
        <v>106</v>
      </c>
      <c r="O2157">
        <v>1.4420465240395099</v>
      </c>
      <c r="P2157" t="s">
        <v>690</v>
      </c>
      <c r="Q2157" t="s">
        <v>110</v>
      </c>
      <c r="R2157">
        <v>1.19456306247205</v>
      </c>
      <c r="S2157" t="s">
        <v>400</v>
      </c>
      <c r="T2157" t="s">
        <v>1076</v>
      </c>
      <c r="U2157">
        <v>1.03943894607548</v>
      </c>
      <c r="V2157" t="s">
        <v>1077</v>
      </c>
      <c r="W2157" t="s">
        <v>1073</v>
      </c>
      <c r="X2157">
        <v>1.00946699982369</v>
      </c>
      <c r="Y2157" t="s">
        <v>1074</v>
      </c>
      <c r="Z2157" t="s">
        <v>1925</v>
      </c>
      <c r="AA2157">
        <v>0.99689227305569805</v>
      </c>
      <c r="AB2157" t="s">
        <v>1933</v>
      </c>
      <c r="AN2157">
        <v>400</v>
      </c>
    </row>
    <row r="2158" spans="1:40" x14ac:dyDescent="0.3">
      <c r="A2158" s="32">
        <v>43465</v>
      </c>
      <c r="B2158">
        <v>46363</v>
      </c>
      <c r="C2158">
        <v>0.13900000000000001</v>
      </c>
      <c r="D2158" t="s">
        <v>382</v>
      </c>
      <c r="E2158" t="s">
        <v>13</v>
      </c>
      <c r="F2158" t="s">
        <v>204</v>
      </c>
      <c r="G2158">
        <v>0</v>
      </c>
      <c r="H2158">
        <v>1</v>
      </c>
      <c r="I2158">
        <v>0</v>
      </c>
      <c r="J2158">
        <v>0</v>
      </c>
      <c r="K2158" t="s">
        <v>403</v>
      </c>
      <c r="L2158">
        <v>1.89301053202293</v>
      </c>
      <c r="M2158" t="s">
        <v>608</v>
      </c>
      <c r="N2158" t="s">
        <v>106</v>
      </c>
      <c r="O2158">
        <v>1.4420465240395099</v>
      </c>
      <c r="P2158" t="s">
        <v>690</v>
      </c>
      <c r="Q2158" t="s">
        <v>110</v>
      </c>
      <c r="R2158">
        <v>1.19456306247205</v>
      </c>
      <c r="S2158" t="s">
        <v>400</v>
      </c>
      <c r="T2158" t="s">
        <v>143</v>
      </c>
      <c r="U2158">
        <v>1.0793423481855999</v>
      </c>
      <c r="V2158" t="s">
        <v>149</v>
      </c>
      <c r="W2158" t="s">
        <v>1076</v>
      </c>
      <c r="X2158">
        <v>1.03943894607548</v>
      </c>
      <c r="Y2158" t="s">
        <v>1077</v>
      </c>
      <c r="Z2158" t="s">
        <v>1073</v>
      </c>
      <c r="AA2158">
        <v>1.00946699982369</v>
      </c>
      <c r="AB2158" t="s">
        <v>1074</v>
      </c>
      <c r="AC2158">
        <v>859891</v>
      </c>
      <c r="AD2158">
        <v>1313658</v>
      </c>
      <c r="AE2158">
        <v>9372897</v>
      </c>
      <c r="AF2158" t="s">
        <v>118</v>
      </c>
      <c r="AH2158" s="41" t="s">
        <v>1950</v>
      </c>
      <c r="AI2158" t="s">
        <v>120</v>
      </c>
      <c r="AJ2158" t="s">
        <v>121</v>
      </c>
      <c r="AK2158" s="32">
        <v>43504</v>
      </c>
      <c r="AL2158" s="32">
        <v>43504</v>
      </c>
      <c r="AM2158">
        <v>39</v>
      </c>
      <c r="AN2158">
        <v>1</v>
      </c>
    </row>
    <row r="2159" spans="1:40" x14ac:dyDescent="0.3">
      <c r="A2159" s="32">
        <v>43465</v>
      </c>
      <c r="B2159">
        <v>46445</v>
      </c>
      <c r="C2159">
        <v>0.13900000000000001</v>
      </c>
      <c r="D2159" t="s">
        <v>330</v>
      </c>
      <c r="E2159" t="s">
        <v>12</v>
      </c>
      <c r="F2159" t="s">
        <v>160</v>
      </c>
      <c r="G2159">
        <v>0</v>
      </c>
      <c r="H2159">
        <v>0</v>
      </c>
      <c r="I2159">
        <v>0</v>
      </c>
      <c r="J2159">
        <v>1</v>
      </c>
      <c r="K2159" t="s">
        <v>1925</v>
      </c>
      <c r="L2159">
        <v>1.5209168391733801</v>
      </c>
      <c r="M2159" t="s">
        <v>1926</v>
      </c>
      <c r="N2159" t="s">
        <v>106</v>
      </c>
      <c r="O2159">
        <v>1.43004543676351</v>
      </c>
      <c r="P2159" t="s">
        <v>698</v>
      </c>
      <c r="Q2159" t="s">
        <v>110</v>
      </c>
      <c r="R2159">
        <v>1.19456306247205</v>
      </c>
      <c r="S2159" t="s">
        <v>400</v>
      </c>
      <c r="T2159" t="s">
        <v>108</v>
      </c>
      <c r="U2159">
        <v>1.1294849559030999</v>
      </c>
      <c r="V2159" t="s">
        <v>109</v>
      </c>
      <c r="W2159" t="s">
        <v>116</v>
      </c>
      <c r="X2159">
        <v>1.12630665896744</v>
      </c>
      <c r="Y2159" t="s">
        <v>134</v>
      </c>
      <c r="Z2159" t="s">
        <v>1073</v>
      </c>
      <c r="AA2159">
        <v>1.00946699982369</v>
      </c>
      <c r="AB2159" t="s">
        <v>1074</v>
      </c>
      <c r="AN2159">
        <v>808</v>
      </c>
    </row>
    <row r="2160" spans="1:40" x14ac:dyDescent="0.3">
      <c r="A2160" s="32">
        <v>43465</v>
      </c>
      <c r="B2160">
        <v>47012</v>
      </c>
      <c r="C2160">
        <v>0.127</v>
      </c>
      <c r="D2160" t="s">
        <v>104</v>
      </c>
      <c r="E2160" t="s">
        <v>32</v>
      </c>
      <c r="F2160" t="s">
        <v>1652</v>
      </c>
      <c r="G2160">
        <v>0</v>
      </c>
      <c r="H2160">
        <v>1</v>
      </c>
      <c r="I2160">
        <v>0</v>
      </c>
      <c r="J2160">
        <v>0</v>
      </c>
      <c r="K2160" t="s">
        <v>106</v>
      </c>
      <c r="L2160">
        <v>1.4420465240395099</v>
      </c>
      <c r="M2160" t="s">
        <v>690</v>
      </c>
      <c r="N2160" t="s">
        <v>112</v>
      </c>
      <c r="O2160">
        <v>1.24914408396897</v>
      </c>
      <c r="P2160" t="s">
        <v>1583</v>
      </c>
      <c r="Q2160" t="s">
        <v>110</v>
      </c>
      <c r="R2160">
        <v>1.19456306247205</v>
      </c>
      <c r="S2160" t="s">
        <v>400</v>
      </c>
      <c r="T2160" t="s">
        <v>116</v>
      </c>
      <c r="U2160">
        <v>1.12630665896744</v>
      </c>
      <c r="V2160" t="s">
        <v>134</v>
      </c>
      <c r="W2160" t="s">
        <v>143</v>
      </c>
      <c r="X2160">
        <v>1.0793423481855999</v>
      </c>
      <c r="Y2160" t="s">
        <v>149</v>
      </c>
      <c r="Z2160" t="s">
        <v>1076</v>
      </c>
      <c r="AA2160">
        <v>1.03943894607548</v>
      </c>
      <c r="AB2160" t="s">
        <v>1077</v>
      </c>
      <c r="AN2160">
        <v>401</v>
      </c>
    </row>
    <row r="2161" spans="1:40" x14ac:dyDescent="0.3">
      <c r="A2161" s="32">
        <v>43465</v>
      </c>
      <c r="B2161">
        <v>49506</v>
      </c>
      <c r="C2161">
        <v>0.154</v>
      </c>
      <c r="D2161" t="s">
        <v>409</v>
      </c>
      <c r="E2161" t="s">
        <v>20</v>
      </c>
      <c r="F2161" t="s">
        <v>1189</v>
      </c>
      <c r="G2161">
        <v>0</v>
      </c>
      <c r="H2161">
        <v>1</v>
      </c>
      <c r="I2161">
        <v>0</v>
      </c>
      <c r="J2161">
        <v>0</v>
      </c>
      <c r="K2161" t="s">
        <v>403</v>
      </c>
      <c r="L2161">
        <v>1.89301053202293</v>
      </c>
      <c r="M2161" t="s">
        <v>608</v>
      </c>
      <c r="N2161" t="s">
        <v>106</v>
      </c>
      <c r="O2161">
        <v>1.4420465240395099</v>
      </c>
      <c r="P2161" t="s">
        <v>690</v>
      </c>
      <c r="Q2161" t="s">
        <v>112</v>
      </c>
      <c r="R2161">
        <v>1.3081938376090201</v>
      </c>
      <c r="S2161" t="s">
        <v>1583</v>
      </c>
      <c r="T2161" t="s">
        <v>110</v>
      </c>
      <c r="U2161">
        <v>1.19456306247205</v>
      </c>
      <c r="V2161" t="s">
        <v>400</v>
      </c>
      <c r="W2161" t="s">
        <v>1073</v>
      </c>
      <c r="X2161">
        <v>1.00946699982369</v>
      </c>
      <c r="Y2161" t="s">
        <v>1074</v>
      </c>
      <c r="Z2161" t="s">
        <v>143</v>
      </c>
      <c r="AA2161">
        <v>0.99744616789770502</v>
      </c>
      <c r="AB2161" t="s">
        <v>144</v>
      </c>
      <c r="AN2161">
        <v>575</v>
      </c>
    </row>
    <row r="2162" spans="1:40" x14ac:dyDescent="0.3">
      <c r="A2162" s="32">
        <v>43465</v>
      </c>
      <c r="B2162">
        <v>50819</v>
      </c>
      <c r="C2162">
        <v>0.14599999999999999</v>
      </c>
      <c r="D2162" t="s">
        <v>251</v>
      </c>
      <c r="E2162" t="s">
        <v>24</v>
      </c>
      <c r="F2162" t="s">
        <v>1387</v>
      </c>
      <c r="G2162">
        <v>0</v>
      </c>
      <c r="H2162">
        <v>1</v>
      </c>
      <c r="I2162">
        <v>0</v>
      </c>
      <c r="J2162">
        <v>0</v>
      </c>
      <c r="K2162" t="s">
        <v>403</v>
      </c>
      <c r="L2162">
        <v>1.89301053202293</v>
      </c>
      <c r="M2162" t="s">
        <v>608</v>
      </c>
      <c r="N2162" t="s">
        <v>106</v>
      </c>
      <c r="O2162">
        <v>1.43004543676351</v>
      </c>
      <c r="P2162" t="s">
        <v>698</v>
      </c>
      <c r="Q2162" t="s">
        <v>112</v>
      </c>
      <c r="R2162">
        <v>1.3789088052062299</v>
      </c>
      <c r="S2162" t="s">
        <v>1583</v>
      </c>
      <c r="T2162" t="s">
        <v>1076</v>
      </c>
      <c r="U2162">
        <v>1.03943894607548</v>
      </c>
      <c r="V2162" t="s">
        <v>1077</v>
      </c>
      <c r="W2162" t="s">
        <v>1073</v>
      </c>
      <c r="X2162">
        <v>1.00946699982369</v>
      </c>
      <c r="Y2162" t="s">
        <v>1074</v>
      </c>
      <c r="Z2162" t="s">
        <v>1925</v>
      </c>
      <c r="AA2162">
        <v>0.99689227305569805</v>
      </c>
      <c r="AB2162" t="s">
        <v>1933</v>
      </c>
      <c r="AN2162">
        <v>784</v>
      </c>
    </row>
    <row r="2163" spans="1:40" x14ac:dyDescent="0.3">
      <c r="A2163" s="32">
        <v>43465</v>
      </c>
      <c r="B2163">
        <v>53956</v>
      </c>
      <c r="C2163">
        <v>0.126</v>
      </c>
      <c r="D2163" t="s">
        <v>273</v>
      </c>
      <c r="E2163" t="s">
        <v>16</v>
      </c>
      <c r="F2163" t="s">
        <v>1232</v>
      </c>
      <c r="G2163">
        <v>0</v>
      </c>
      <c r="H2163">
        <v>1</v>
      </c>
      <c r="I2163">
        <v>0</v>
      </c>
      <c r="J2163">
        <v>0</v>
      </c>
      <c r="K2163" t="s">
        <v>1925</v>
      </c>
      <c r="L2163">
        <v>1.5209168391733801</v>
      </c>
      <c r="M2163" t="s">
        <v>1926</v>
      </c>
      <c r="N2163" t="s">
        <v>106</v>
      </c>
      <c r="O2163">
        <v>1.43004543676351</v>
      </c>
      <c r="P2163" t="s">
        <v>698</v>
      </c>
      <c r="Q2163" t="s">
        <v>108</v>
      </c>
      <c r="R2163">
        <v>1.4176325229428399</v>
      </c>
      <c r="S2163" t="s">
        <v>212</v>
      </c>
      <c r="T2163" t="s">
        <v>143</v>
      </c>
      <c r="U2163">
        <v>1.0793423481855999</v>
      </c>
      <c r="V2163" t="s">
        <v>149</v>
      </c>
      <c r="W2163" t="s">
        <v>1073</v>
      </c>
      <c r="X2163">
        <v>1.00946699982369</v>
      </c>
      <c r="Y2163" t="s">
        <v>1074</v>
      </c>
      <c r="Z2163" t="s">
        <v>1922</v>
      </c>
      <c r="AA2163">
        <v>0.99312104642610999</v>
      </c>
      <c r="AB2163" t="s">
        <v>1935</v>
      </c>
      <c r="AN2163">
        <v>564</v>
      </c>
    </row>
    <row r="2164" spans="1:40" ht="47.25" x14ac:dyDescent="0.3">
      <c r="A2164" s="32">
        <v>43465</v>
      </c>
      <c r="B2164">
        <v>53972</v>
      </c>
      <c r="C2164">
        <v>0.14099999999999999</v>
      </c>
      <c r="D2164" t="s">
        <v>839</v>
      </c>
      <c r="E2164" t="s">
        <v>23</v>
      </c>
      <c r="F2164" t="s">
        <v>1230</v>
      </c>
      <c r="G2164">
        <v>0</v>
      </c>
      <c r="H2164">
        <v>1</v>
      </c>
      <c r="I2164">
        <v>0</v>
      </c>
      <c r="J2164">
        <v>0</v>
      </c>
      <c r="K2164" t="s">
        <v>1925</v>
      </c>
      <c r="L2164">
        <v>1.5209168391733801</v>
      </c>
      <c r="M2164" t="s">
        <v>1926</v>
      </c>
      <c r="N2164" t="s">
        <v>106</v>
      </c>
      <c r="O2164">
        <v>1.43004543676351</v>
      </c>
      <c r="P2164" t="s">
        <v>698</v>
      </c>
      <c r="Q2164" t="s">
        <v>112</v>
      </c>
      <c r="R2164">
        <v>1.2075286373218701</v>
      </c>
      <c r="S2164" t="s">
        <v>1583</v>
      </c>
      <c r="T2164" t="s">
        <v>143</v>
      </c>
      <c r="U2164">
        <v>1.0793423481855999</v>
      </c>
      <c r="V2164" t="s">
        <v>149</v>
      </c>
      <c r="W2164" t="s">
        <v>1076</v>
      </c>
      <c r="X2164">
        <v>1.03943894607548</v>
      </c>
      <c r="Y2164" t="s">
        <v>1077</v>
      </c>
      <c r="Z2164" t="s">
        <v>129</v>
      </c>
      <c r="AA2164">
        <v>1.01142410634367</v>
      </c>
      <c r="AB2164" t="s">
        <v>891</v>
      </c>
      <c r="AC2164">
        <v>859329</v>
      </c>
      <c r="AD2164">
        <v>1312700</v>
      </c>
      <c r="AE2164">
        <v>9755539</v>
      </c>
      <c r="AF2164" t="s">
        <v>118</v>
      </c>
      <c r="AH2164" s="41" t="s">
        <v>1951</v>
      </c>
      <c r="AI2164" t="s">
        <v>151</v>
      </c>
      <c r="AJ2164" t="s">
        <v>121</v>
      </c>
      <c r="AK2164" s="32">
        <v>43503</v>
      </c>
      <c r="AL2164" s="32">
        <v>43503</v>
      </c>
      <c r="AM2164">
        <v>38</v>
      </c>
      <c r="AN2164">
        <v>1</v>
      </c>
    </row>
    <row r="2165" spans="1:40" x14ac:dyDescent="0.3">
      <c r="A2165" s="32">
        <v>43465</v>
      </c>
      <c r="B2165">
        <v>55886</v>
      </c>
      <c r="C2165">
        <v>0.127</v>
      </c>
      <c r="D2165" t="s">
        <v>330</v>
      </c>
      <c r="E2165" t="s">
        <v>18</v>
      </c>
      <c r="F2165" t="s">
        <v>1403</v>
      </c>
      <c r="G2165">
        <v>0</v>
      </c>
      <c r="H2165">
        <v>1</v>
      </c>
      <c r="I2165">
        <v>0</v>
      </c>
      <c r="J2165">
        <v>0</v>
      </c>
      <c r="K2165" t="s">
        <v>403</v>
      </c>
      <c r="L2165">
        <v>1.89301053202293</v>
      </c>
      <c r="M2165" t="s">
        <v>608</v>
      </c>
      <c r="N2165" t="s">
        <v>106</v>
      </c>
      <c r="O2165">
        <v>1.43004543676351</v>
      </c>
      <c r="P2165" t="s">
        <v>698</v>
      </c>
      <c r="Q2165" t="s">
        <v>110</v>
      </c>
      <c r="R2165">
        <v>1.19456306247205</v>
      </c>
      <c r="S2165" t="s">
        <v>400</v>
      </c>
      <c r="T2165" t="s">
        <v>1076</v>
      </c>
      <c r="U2165">
        <v>1.03943894607548</v>
      </c>
      <c r="V2165" t="s">
        <v>1077</v>
      </c>
      <c r="W2165" t="s">
        <v>1073</v>
      </c>
      <c r="X2165">
        <v>1.00946699982369</v>
      </c>
      <c r="Y2165" t="s">
        <v>1074</v>
      </c>
      <c r="Z2165" t="s">
        <v>1925</v>
      </c>
      <c r="AA2165">
        <v>0.99689227305569805</v>
      </c>
      <c r="AB2165" t="s">
        <v>1933</v>
      </c>
      <c r="AN2165">
        <v>40</v>
      </c>
    </row>
    <row r="2166" spans="1:40" x14ac:dyDescent="0.3">
      <c r="A2166" s="32">
        <v>43465</v>
      </c>
      <c r="B2166">
        <v>56234</v>
      </c>
      <c r="C2166">
        <v>0.13900000000000001</v>
      </c>
      <c r="D2166" t="s">
        <v>468</v>
      </c>
      <c r="E2166" t="s">
        <v>24</v>
      </c>
      <c r="F2166" t="s">
        <v>1952</v>
      </c>
      <c r="G2166">
        <v>0</v>
      </c>
      <c r="H2166">
        <v>0</v>
      </c>
      <c r="I2166">
        <v>0</v>
      </c>
      <c r="J2166">
        <v>1</v>
      </c>
      <c r="K2166" t="s">
        <v>403</v>
      </c>
      <c r="L2166">
        <v>1.89301053202293</v>
      </c>
      <c r="M2166" t="s">
        <v>608</v>
      </c>
      <c r="N2166" t="s">
        <v>106</v>
      </c>
      <c r="O2166">
        <v>1.43004543676351</v>
      </c>
      <c r="P2166" t="s">
        <v>698</v>
      </c>
      <c r="Q2166" t="s">
        <v>110</v>
      </c>
      <c r="R2166">
        <v>1.19456306247205</v>
      </c>
      <c r="S2166" t="s">
        <v>400</v>
      </c>
      <c r="T2166" t="s">
        <v>1073</v>
      </c>
      <c r="U2166">
        <v>1.00946699982369</v>
      </c>
      <c r="V2166" t="s">
        <v>1074</v>
      </c>
      <c r="W2166" t="s">
        <v>1925</v>
      </c>
      <c r="X2166">
        <v>0.99689227305569805</v>
      </c>
      <c r="Y2166" t="s">
        <v>1933</v>
      </c>
      <c r="Z2166" t="s">
        <v>1922</v>
      </c>
      <c r="AA2166">
        <v>0.99312104642610999</v>
      </c>
      <c r="AB2166" t="s">
        <v>1935</v>
      </c>
      <c r="AN2166">
        <v>394</v>
      </c>
    </row>
    <row r="2167" spans="1:40" x14ac:dyDescent="0.3">
      <c r="A2167" s="32">
        <v>43465</v>
      </c>
      <c r="B2167">
        <v>56580</v>
      </c>
      <c r="C2167">
        <v>0.13100000000000001</v>
      </c>
      <c r="D2167" t="s">
        <v>221</v>
      </c>
      <c r="E2167" t="s">
        <v>27</v>
      </c>
      <c r="F2167" t="s">
        <v>1938</v>
      </c>
      <c r="G2167">
        <v>0</v>
      </c>
      <c r="H2167">
        <v>1</v>
      </c>
      <c r="I2167">
        <v>0</v>
      </c>
      <c r="J2167">
        <v>0</v>
      </c>
      <c r="K2167" t="s">
        <v>1925</v>
      </c>
      <c r="L2167">
        <v>1.5209168391733801</v>
      </c>
      <c r="M2167" t="s">
        <v>1926</v>
      </c>
      <c r="N2167" t="s">
        <v>106</v>
      </c>
      <c r="O2167">
        <v>1.4420465240395099</v>
      </c>
      <c r="P2167" t="s">
        <v>690</v>
      </c>
      <c r="Q2167" t="s">
        <v>110</v>
      </c>
      <c r="R2167">
        <v>1.19456306247205</v>
      </c>
      <c r="S2167" t="s">
        <v>400</v>
      </c>
      <c r="T2167" t="s">
        <v>116</v>
      </c>
      <c r="U2167">
        <v>1.12630665896744</v>
      </c>
      <c r="V2167" t="s">
        <v>134</v>
      </c>
      <c r="W2167" t="s">
        <v>143</v>
      </c>
      <c r="X2167">
        <v>1.0793423481855999</v>
      </c>
      <c r="Y2167" t="s">
        <v>149</v>
      </c>
      <c r="Z2167" t="s">
        <v>129</v>
      </c>
      <c r="AA2167">
        <v>1.01142410634367</v>
      </c>
      <c r="AB2167" t="s">
        <v>891</v>
      </c>
      <c r="AN2167">
        <v>774</v>
      </c>
    </row>
    <row r="2168" spans="1:40" x14ac:dyDescent="0.3">
      <c r="A2168" s="32">
        <v>43465</v>
      </c>
      <c r="B2168">
        <v>56815</v>
      </c>
      <c r="C2168">
        <v>0.13100000000000001</v>
      </c>
      <c r="D2168" t="s">
        <v>221</v>
      </c>
      <c r="E2168" t="s">
        <v>18</v>
      </c>
      <c r="F2168" t="s">
        <v>1202</v>
      </c>
      <c r="G2168">
        <v>0</v>
      </c>
      <c r="H2168">
        <v>1</v>
      </c>
      <c r="I2168">
        <v>0</v>
      </c>
      <c r="J2168">
        <v>0</v>
      </c>
      <c r="K2168" t="s">
        <v>403</v>
      </c>
      <c r="L2168">
        <v>1.89301053202293</v>
      </c>
      <c r="M2168" t="s">
        <v>608</v>
      </c>
      <c r="N2168" t="s">
        <v>106</v>
      </c>
      <c r="O2168">
        <v>1.4420465240395099</v>
      </c>
      <c r="P2168" t="s">
        <v>690</v>
      </c>
      <c r="Q2168" t="s">
        <v>110</v>
      </c>
      <c r="R2168">
        <v>1.19456306247205</v>
      </c>
      <c r="S2168" t="s">
        <v>400</v>
      </c>
      <c r="T2168" t="s">
        <v>1073</v>
      </c>
      <c r="U2168">
        <v>1.00946699982369</v>
      </c>
      <c r="V2168" t="s">
        <v>1074</v>
      </c>
      <c r="W2168" t="s">
        <v>143</v>
      </c>
      <c r="X2168">
        <v>0.99744616789770502</v>
      </c>
      <c r="Y2168" t="s">
        <v>144</v>
      </c>
      <c r="Z2168" t="s">
        <v>1925</v>
      </c>
      <c r="AA2168">
        <v>0.99689227305569805</v>
      </c>
      <c r="AB2168" t="s">
        <v>1933</v>
      </c>
      <c r="AN2168">
        <v>573</v>
      </c>
    </row>
    <row r="2169" spans="1:40" x14ac:dyDescent="0.3">
      <c r="A2169" s="32">
        <v>43465</v>
      </c>
      <c r="B2169">
        <v>57258</v>
      </c>
      <c r="C2169">
        <v>0.13200000000000001</v>
      </c>
      <c r="D2169" t="s">
        <v>241</v>
      </c>
      <c r="E2169" t="s">
        <v>27</v>
      </c>
      <c r="F2169" t="s">
        <v>1938</v>
      </c>
      <c r="G2169">
        <v>0</v>
      </c>
      <c r="H2169">
        <v>1</v>
      </c>
      <c r="I2169">
        <v>0</v>
      </c>
      <c r="J2169">
        <v>0</v>
      </c>
      <c r="K2169" t="s">
        <v>143</v>
      </c>
      <c r="L2169">
        <v>2.0039054584378402</v>
      </c>
      <c r="M2169" t="s">
        <v>171</v>
      </c>
      <c r="N2169" t="s">
        <v>106</v>
      </c>
      <c r="O2169">
        <v>1.43004543676351</v>
      </c>
      <c r="P2169" t="s">
        <v>698</v>
      </c>
      <c r="Q2169" t="s">
        <v>110</v>
      </c>
      <c r="R2169">
        <v>1.19456306247205</v>
      </c>
      <c r="S2169" t="s">
        <v>400</v>
      </c>
      <c r="T2169" t="s">
        <v>116</v>
      </c>
      <c r="U2169">
        <v>1.12630665896744</v>
      </c>
      <c r="V2169" t="s">
        <v>134</v>
      </c>
      <c r="W2169" t="s">
        <v>124</v>
      </c>
      <c r="X2169">
        <v>1.1179950053554899</v>
      </c>
      <c r="Y2169" t="s">
        <v>135</v>
      </c>
      <c r="Z2169" t="s">
        <v>1925</v>
      </c>
      <c r="AA2169">
        <v>0.99689227305569805</v>
      </c>
      <c r="AB2169" t="s">
        <v>1933</v>
      </c>
      <c r="AN2169">
        <v>574</v>
      </c>
    </row>
    <row r="2170" spans="1:40" x14ac:dyDescent="0.3">
      <c r="A2170" s="32">
        <v>43465</v>
      </c>
      <c r="B2170">
        <v>57954</v>
      </c>
      <c r="C2170">
        <v>0.156</v>
      </c>
      <c r="D2170" t="s">
        <v>1163</v>
      </c>
      <c r="E2170" t="s">
        <v>24</v>
      </c>
      <c r="F2170" t="s">
        <v>1387</v>
      </c>
      <c r="G2170">
        <v>0</v>
      </c>
      <c r="H2170">
        <v>0</v>
      </c>
      <c r="I2170">
        <v>0</v>
      </c>
      <c r="J2170">
        <v>1</v>
      </c>
      <c r="K2170" t="s">
        <v>1925</v>
      </c>
      <c r="L2170">
        <v>1.5209168391733801</v>
      </c>
      <c r="M2170" t="s">
        <v>1926</v>
      </c>
      <c r="N2170" t="s">
        <v>112</v>
      </c>
      <c r="O2170">
        <v>1.4490850997325</v>
      </c>
      <c r="P2170" t="s">
        <v>1583</v>
      </c>
      <c r="Q2170" t="s">
        <v>106</v>
      </c>
      <c r="R2170">
        <v>1.43004543676351</v>
      </c>
      <c r="S2170" t="s">
        <v>698</v>
      </c>
      <c r="T2170" t="s">
        <v>110</v>
      </c>
      <c r="U2170">
        <v>1.19456306247205</v>
      </c>
      <c r="V2170" t="s">
        <v>400</v>
      </c>
      <c r="W2170" t="s">
        <v>116</v>
      </c>
      <c r="X2170">
        <v>1.12630665896744</v>
      </c>
      <c r="Y2170" t="s">
        <v>134</v>
      </c>
      <c r="Z2170" t="s">
        <v>1073</v>
      </c>
      <c r="AA2170">
        <v>1.00946699982369</v>
      </c>
      <c r="AB2170" t="s">
        <v>1074</v>
      </c>
      <c r="AN2170">
        <v>727</v>
      </c>
    </row>
    <row r="2171" spans="1:40" x14ac:dyDescent="0.3">
      <c r="A2171" s="32">
        <v>43465</v>
      </c>
      <c r="B2171">
        <v>58632</v>
      </c>
      <c r="C2171">
        <v>0.129</v>
      </c>
      <c r="D2171" t="s">
        <v>464</v>
      </c>
      <c r="E2171" t="s">
        <v>16</v>
      </c>
      <c r="F2171" t="s">
        <v>1311</v>
      </c>
      <c r="G2171">
        <v>0</v>
      </c>
      <c r="H2171">
        <v>1</v>
      </c>
      <c r="I2171">
        <v>0</v>
      </c>
      <c r="J2171">
        <v>0</v>
      </c>
      <c r="K2171" t="s">
        <v>403</v>
      </c>
      <c r="L2171">
        <v>1.89301053202293</v>
      </c>
      <c r="M2171" t="s">
        <v>608</v>
      </c>
      <c r="N2171" t="s">
        <v>106</v>
      </c>
      <c r="O2171">
        <v>1.4420465240395099</v>
      </c>
      <c r="P2171" t="s">
        <v>690</v>
      </c>
      <c r="Q2171" t="s">
        <v>110</v>
      </c>
      <c r="R2171">
        <v>1.19456306247205</v>
      </c>
      <c r="S2171" t="s">
        <v>400</v>
      </c>
      <c r="T2171" t="s">
        <v>143</v>
      </c>
      <c r="U2171">
        <v>1.0793423481855999</v>
      </c>
      <c r="V2171" t="s">
        <v>149</v>
      </c>
      <c r="W2171" t="s">
        <v>1076</v>
      </c>
      <c r="X2171">
        <v>1.03943894607548</v>
      </c>
      <c r="Y2171" t="s">
        <v>1077</v>
      </c>
      <c r="Z2171" t="s">
        <v>1073</v>
      </c>
      <c r="AA2171">
        <v>1.0073448414689301</v>
      </c>
      <c r="AB2171" t="s">
        <v>1121</v>
      </c>
      <c r="AN2171">
        <v>767</v>
      </c>
    </row>
    <row r="2172" spans="1:40" x14ac:dyDescent="0.3">
      <c r="A2172" s="32">
        <v>43465</v>
      </c>
      <c r="B2172">
        <v>59403</v>
      </c>
      <c r="C2172">
        <v>0.14399999999999999</v>
      </c>
      <c r="D2172" t="s">
        <v>458</v>
      </c>
      <c r="E2172" t="s">
        <v>24</v>
      </c>
      <c r="F2172" t="s">
        <v>1389</v>
      </c>
      <c r="G2172">
        <v>0</v>
      </c>
      <c r="H2172">
        <v>1</v>
      </c>
      <c r="I2172">
        <v>0</v>
      </c>
      <c r="J2172">
        <v>0</v>
      </c>
      <c r="K2172" t="s">
        <v>403</v>
      </c>
      <c r="L2172">
        <v>1.89301053202293</v>
      </c>
      <c r="M2172" t="s">
        <v>608</v>
      </c>
      <c r="N2172" t="s">
        <v>106</v>
      </c>
      <c r="O2172">
        <v>1.4420465240395099</v>
      </c>
      <c r="P2172" t="s">
        <v>690</v>
      </c>
      <c r="Q2172" t="s">
        <v>110</v>
      </c>
      <c r="R2172">
        <v>1.19456306247205</v>
      </c>
      <c r="S2172" t="s">
        <v>400</v>
      </c>
      <c r="T2172" t="s">
        <v>1076</v>
      </c>
      <c r="U2172">
        <v>1.03943894607548</v>
      </c>
      <c r="V2172" t="s">
        <v>1077</v>
      </c>
      <c r="W2172" t="s">
        <v>143</v>
      </c>
      <c r="X2172">
        <v>0.99744616789770502</v>
      </c>
      <c r="Y2172" t="s">
        <v>144</v>
      </c>
      <c r="Z2172" t="s">
        <v>1925</v>
      </c>
      <c r="AA2172">
        <v>0.99689227305569805</v>
      </c>
      <c r="AB2172" t="s">
        <v>1933</v>
      </c>
      <c r="AN2172">
        <v>539</v>
      </c>
    </row>
    <row r="2173" spans="1:40" x14ac:dyDescent="0.3">
      <c r="A2173" s="32">
        <v>43465</v>
      </c>
      <c r="B2173">
        <v>59746</v>
      </c>
      <c r="C2173">
        <v>0.157</v>
      </c>
      <c r="D2173" t="s">
        <v>299</v>
      </c>
      <c r="E2173" t="s">
        <v>26</v>
      </c>
      <c r="F2173" t="s">
        <v>1174</v>
      </c>
      <c r="G2173">
        <v>0</v>
      </c>
      <c r="H2173">
        <v>1</v>
      </c>
      <c r="I2173">
        <v>0</v>
      </c>
      <c r="J2173">
        <v>0</v>
      </c>
      <c r="K2173" t="s">
        <v>1925</v>
      </c>
      <c r="L2173">
        <v>1.5209168391733801</v>
      </c>
      <c r="M2173" t="s">
        <v>1926</v>
      </c>
      <c r="N2173" t="s">
        <v>106</v>
      </c>
      <c r="O2173">
        <v>1.43004543676351</v>
      </c>
      <c r="P2173" t="s">
        <v>698</v>
      </c>
      <c r="Q2173" t="s">
        <v>108</v>
      </c>
      <c r="R2173">
        <v>1.4176325229428399</v>
      </c>
      <c r="S2173" t="s">
        <v>212</v>
      </c>
      <c r="T2173" t="s">
        <v>112</v>
      </c>
      <c r="U2173">
        <v>1.3897407563630999</v>
      </c>
      <c r="V2173" t="s">
        <v>1583</v>
      </c>
      <c r="W2173" t="s">
        <v>110</v>
      </c>
      <c r="X2173">
        <v>1.19456306247205</v>
      </c>
      <c r="Y2173" t="s">
        <v>400</v>
      </c>
      <c r="Z2173" t="s">
        <v>116</v>
      </c>
      <c r="AA2173">
        <v>1.12630665896744</v>
      </c>
      <c r="AB2173" t="s">
        <v>134</v>
      </c>
      <c r="AN2173">
        <v>798</v>
      </c>
    </row>
    <row r="2174" spans="1:40" x14ac:dyDescent="0.3">
      <c r="A2174" s="32">
        <v>43465</v>
      </c>
      <c r="B2174">
        <v>62673</v>
      </c>
      <c r="C2174">
        <v>0.13400000000000001</v>
      </c>
      <c r="D2174" t="s">
        <v>241</v>
      </c>
      <c r="E2174" t="s">
        <v>12</v>
      </c>
      <c r="F2174" t="s">
        <v>1211</v>
      </c>
      <c r="G2174">
        <v>0</v>
      </c>
      <c r="H2174">
        <v>0</v>
      </c>
      <c r="I2174">
        <v>0</v>
      </c>
      <c r="J2174">
        <v>1</v>
      </c>
      <c r="K2174" t="s">
        <v>403</v>
      </c>
      <c r="L2174">
        <v>1.89301053202293</v>
      </c>
      <c r="M2174" t="s">
        <v>608</v>
      </c>
      <c r="N2174" t="s">
        <v>106</v>
      </c>
      <c r="O2174">
        <v>1.4420465240395099</v>
      </c>
      <c r="P2174" t="s">
        <v>690</v>
      </c>
      <c r="Q2174" t="s">
        <v>116</v>
      </c>
      <c r="R2174">
        <v>1.12630665896744</v>
      </c>
      <c r="S2174" t="s">
        <v>134</v>
      </c>
      <c r="T2174" t="s">
        <v>1076</v>
      </c>
      <c r="U2174">
        <v>1.03943894607548</v>
      </c>
      <c r="V2174" t="s">
        <v>1077</v>
      </c>
      <c r="W2174" t="s">
        <v>143</v>
      </c>
      <c r="X2174">
        <v>0.99744616789770502</v>
      </c>
      <c r="Y2174" t="s">
        <v>144</v>
      </c>
      <c r="Z2174" t="s">
        <v>1925</v>
      </c>
      <c r="AA2174">
        <v>0.99689227305569805</v>
      </c>
      <c r="AB2174" t="s">
        <v>1933</v>
      </c>
      <c r="AN2174">
        <v>417</v>
      </c>
    </row>
    <row r="2175" spans="1:40" x14ac:dyDescent="0.3">
      <c r="A2175" s="32">
        <v>43465</v>
      </c>
      <c r="B2175">
        <v>63997</v>
      </c>
      <c r="C2175">
        <v>0.16900000000000001</v>
      </c>
      <c r="D2175" t="s">
        <v>251</v>
      </c>
      <c r="E2175" t="s">
        <v>24</v>
      </c>
      <c r="F2175" t="s">
        <v>1722</v>
      </c>
      <c r="G2175">
        <v>0</v>
      </c>
      <c r="H2175">
        <v>1</v>
      </c>
      <c r="I2175">
        <v>0</v>
      </c>
      <c r="J2175">
        <v>0</v>
      </c>
      <c r="K2175" t="s">
        <v>403</v>
      </c>
      <c r="L2175">
        <v>1.89301053202293</v>
      </c>
      <c r="M2175" t="s">
        <v>608</v>
      </c>
      <c r="N2175" t="s">
        <v>106</v>
      </c>
      <c r="O2175">
        <v>1.43004543676351</v>
      </c>
      <c r="P2175" t="s">
        <v>698</v>
      </c>
      <c r="Q2175" t="s">
        <v>112</v>
      </c>
      <c r="R2175">
        <v>1.3081938376090201</v>
      </c>
      <c r="S2175" t="s">
        <v>1583</v>
      </c>
      <c r="T2175" t="s">
        <v>143</v>
      </c>
      <c r="U2175">
        <v>1.0793423481855999</v>
      </c>
      <c r="V2175" t="s">
        <v>149</v>
      </c>
      <c r="W2175" t="s">
        <v>1076</v>
      </c>
      <c r="X2175">
        <v>1.03943894607548</v>
      </c>
      <c r="Y2175" t="s">
        <v>1077</v>
      </c>
      <c r="Z2175" t="s">
        <v>1925</v>
      </c>
      <c r="AA2175">
        <v>0.99689227305569805</v>
      </c>
      <c r="AB2175" t="s">
        <v>1933</v>
      </c>
      <c r="AN2175">
        <v>431</v>
      </c>
    </row>
    <row r="2176" spans="1:40" x14ac:dyDescent="0.3">
      <c r="A2176" s="32">
        <v>43465</v>
      </c>
      <c r="B2176">
        <v>64450</v>
      </c>
      <c r="C2176">
        <v>0.14299999999999999</v>
      </c>
      <c r="D2176" t="s">
        <v>552</v>
      </c>
      <c r="E2176" t="s">
        <v>12</v>
      </c>
      <c r="F2176" t="s">
        <v>1812</v>
      </c>
      <c r="G2176">
        <v>0</v>
      </c>
      <c r="H2176">
        <v>0</v>
      </c>
      <c r="I2176">
        <v>0</v>
      </c>
      <c r="J2176">
        <v>1</v>
      </c>
      <c r="K2176" t="s">
        <v>1925</v>
      </c>
      <c r="L2176">
        <v>1.5209168391733801</v>
      </c>
      <c r="M2176" t="s">
        <v>1926</v>
      </c>
      <c r="N2176" t="s">
        <v>112</v>
      </c>
      <c r="O2176">
        <v>1.4490850997325</v>
      </c>
      <c r="P2176" t="s">
        <v>1583</v>
      </c>
      <c r="Q2176" t="s">
        <v>106</v>
      </c>
      <c r="R2176">
        <v>1.4420465240395099</v>
      </c>
      <c r="S2176" t="s">
        <v>690</v>
      </c>
      <c r="T2176" t="s">
        <v>129</v>
      </c>
      <c r="U2176">
        <v>1.2270617908646699</v>
      </c>
      <c r="V2176" t="s">
        <v>169</v>
      </c>
      <c r="W2176" t="s">
        <v>1073</v>
      </c>
      <c r="X2176">
        <v>1.00946699982369</v>
      </c>
      <c r="Y2176" t="s">
        <v>1074</v>
      </c>
      <c r="Z2176" t="s">
        <v>1922</v>
      </c>
      <c r="AA2176">
        <v>0.99312104642610999</v>
      </c>
      <c r="AB2176" t="s">
        <v>1935</v>
      </c>
      <c r="AN2176">
        <v>779</v>
      </c>
    </row>
    <row r="2177" spans="1:40" x14ac:dyDescent="0.3">
      <c r="A2177" s="32">
        <v>43465</v>
      </c>
      <c r="B2177">
        <v>65979</v>
      </c>
      <c r="C2177">
        <v>0.151</v>
      </c>
      <c r="D2177" t="s">
        <v>214</v>
      </c>
      <c r="E2177" t="s">
        <v>18</v>
      </c>
      <c r="F2177" t="s">
        <v>1168</v>
      </c>
      <c r="G2177">
        <v>0</v>
      </c>
      <c r="H2177">
        <v>1</v>
      </c>
      <c r="I2177">
        <v>0</v>
      </c>
      <c r="J2177">
        <v>0</v>
      </c>
      <c r="K2177" t="s">
        <v>129</v>
      </c>
      <c r="L2177">
        <v>1.75168129030287</v>
      </c>
      <c r="M2177" t="s">
        <v>708</v>
      </c>
      <c r="N2177" t="s">
        <v>106</v>
      </c>
      <c r="O2177">
        <v>1.4420465240395099</v>
      </c>
      <c r="P2177" t="s">
        <v>690</v>
      </c>
      <c r="Q2177" t="s">
        <v>110</v>
      </c>
      <c r="R2177">
        <v>1.19456306247205</v>
      </c>
      <c r="S2177" t="s">
        <v>400</v>
      </c>
      <c r="T2177" t="s">
        <v>143</v>
      </c>
      <c r="U2177">
        <v>1.0793423481855999</v>
      </c>
      <c r="V2177" t="s">
        <v>149</v>
      </c>
      <c r="W2177" t="s">
        <v>1076</v>
      </c>
      <c r="X2177">
        <v>1.03943894607548</v>
      </c>
      <c r="Y2177" t="s">
        <v>1077</v>
      </c>
      <c r="Z2177" t="s">
        <v>1925</v>
      </c>
      <c r="AA2177">
        <v>0.99689227305569805</v>
      </c>
      <c r="AB2177" t="s">
        <v>1933</v>
      </c>
      <c r="AN2177">
        <v>51</v>
      </c>
    </row>
    <row r="2178" spans="1:40" x14ac:dyDescent="0.3">
      <c r="A2178" s="32">
        <v>43465</v>
      </c>
      <c r="B2178">
        <v>66370</v>
      </c>
      <c r="C2178">
        <v>0.13100000000000001</v>
      </c>
      <c r="D2178" t="s">
        <v>122</v>
      </c>
      <c r="E2178" t="s">
        <v>12</v>
      </c>
      <c r="F2178" t="s">
        <v>153</v>
      </c>
      <c r="G2178">
        <v>0</v>
      </c>
      <c r="H2178">
        <v>0</v>
      </c>
      <c r="I2178">
        <v>0</v>
      </c>
      <c r="J2178">
        <v>1</v>
      </c>
      <c r="K2178" t="s">
        <v>403</v>
      </c>
      <c r="L2178">
        <v>1.89301053202293</v>
      </c>
      <c r="M2178" t="s">
        <v>608</v>
      </c>
      <c r="N2178" t="s">
        <v>106</v>
      </c>
      <c r="O2178">
        <v>1.4420465240395099</v>
      </c>
      <c r="P2178" t="s">
        <v>690</v>
      </c>
      <c r="Q2178" t="s">
        <v>129</v>
      </c>
      <c r="R2178">
        <v>1.2270617908646699</v>
      </c>
      <c r="S2178" t="s">
        <v>169</v>
      </c>
      <c r="T2178" t="s">
        <v>110</v>
      </c>
      <c r="U2178">
        <v>1.19456306247205</v>
      </c>
      <c r="V2178" t="s">
        <v>400</v>
      </c>
      <c r="W2178" t="s">
        <v>1076</v>
      </c>
      <c r="X2178">
        <v>1.03943894607548</v>
      </c>
      <c r="Y2178" t="s">
        <v>1077</v>
      </c>
      <c r="Z2178" t="s">
        <v>1073</v>
      </c>
      <c r="AA2178">
        <v>1.00946699982369</v>
      </c>
      <c r="AB2178" t="s">
        <v>1074</v>
      </c>
      <c r="AN2178">
        <v>565</v>
      </c>
    </row>
    <row r="2179" spans="1:40" x14ac:dyDescent="0.3">
      <c r="A2179" s="32">
        <v>43465</v>
      </c>
      <c r="B2179">
        <v>66917</v>
      </c>
      <c r="C2179">
        <v>0.127</v>
      </c>
      <c r="D2179" t="s">
        <v>330</v>
      </c>
      <c r="E2179" t="s">
        <v>12</v>
      </c>
      <c r="F2179" t="s">
        <v>262</v>
      </c>
      <c r="G2179">
        <v>0</v>
      </c>
      <c r="H2179">
        <v>0</v>
      </c>
      <c r="I2179">
        <v>0</v>
      </c>
      <c r="J2179">
        <v>1</v>
      </c>
      <c r="K2179" t="s">
        <v>112</v>
      </c>
      <c r="L2179">
        <v>1.4490850997325</v>
      </c>
      <c r="M2179" t="s">
        <v>1583</v>
      </c>
      <c r="N2179" t="s">
        <v>106</v>
      </c>
      <c r="O2179">
        <v>1.4420465240395099</v>
      </c>
      <c r="P2179" t="s">
        <v>690</v>
      </c>
      <c r="Q2179" t="s">
        <v>129</v>
      </c>
      <c r="R2179">
        <v>1.2270617908646699</v>
      </c>
      <c r="S2179" t="s">
        <v>169</v>
      </c>
      <c r="T2179" t="s">
        <v>110</v>
      </c>
      <c r="U2179">
        <v>1.19456306247205</v>
      </c>
      <c r="V2179" t="s">
        <v>400</v>
      </c>
      <c r="W2179" t="s">
        <v>143</v>
      </c>
      <c r="X2179">
        <v>1.0793423481855999</v>
      </c>
      <c r="Y2179" t="s">
        <v>149</v>
      </c>
      <c r="Z2179" t="s">
        <v>1076</v>
      </c>
      <c r="AA2179">
        <v>1.03943894607548</v>
      </c>
      <c r="AB2179" t="s">
        <v>1077</v>
      </c>
      <c r="AN2179">
        <v>416</v>
      </c>
    </row>
    <row r="2180" spans="1:40" x14ac:dyDescent="0.3">
      <c r="A2180" s="32">
        <v>43465</v>
      </c>
      <c r="B2180">
        <v>66954</v>
      </c>
      <c r="C2180">
        <v>0.128</v>
      </c>
      <c r="D2180" t="s">
        <v>104</v>
      </c>
      <c r="E2180" t="s">
        <v>16</v>
      </c>
      <c r="F2180" t="s">
        <v>1201</v>
      </c>
      <c r="G2180">
        <v>0</v>
      </c>
      <c r="H2180">
        <v>1</v>
      </c>
      <c r="I2180">
        <v>0</v>
      </c>
      <c r="J2180">
        <v>0</v>
      </c>
      <c r="K2180" t="s">
        <v>106</v>
      </c>
      <c r="L2180">
        <v>1.9204888072570101</v>
      </c>
      <c r="M2180" t="s">
        <v>702</v>
      </c>
      <c r="N2180" t="s">
        <v>110</v>
      </c>
      <c r="O2180">
        <v>1.19456306247205</v>
      </c>
      <c r="P2180" t="s">
        <v>400</v>
      </c>
      <c r="Q2180" t="s">
        <v>108</v>
      </c>
      <c r="R2180">
        <v>1.1294849559030999</v>
      </c>
      <c r="S2180" t="s">
        <v>109</v>
      </c>
      <c r="T2180" t="s">
        <v>116</v>
      </c>
      <c r="U2180">
        <v>1.12630665896744</v>
      </c>
      <c r="V2180" t="s">
        <v>134</v>
      </c>
      <c r="W2180" t="s">
        <v>1925</v>
      </c>
      <c r="X2180">
        <v>0.99689227305569805</v>
      </c>
      <c r="Y2180" t="s">
        <v>1933</v>
      </c>
      <c r="Z2180" t="s">
        <v>1922</v>
      </c>
      <c r="AA2180">
        <v>0.99312104642610999</v>
      </c>
      <c r="AB2180" t="s">
        <v>1935</v>
      </c>
      <c r="AN2180">
        <v>649</v>
      </c>
    </row>
    <row r="2181" spans="1:40" x14ac:dyDescent="0.3">
      <c r="A2181" s="32">
        <v>43465</v>
      </c>
      <c r="B2181">
        <v>67661</v>
      </c>
      <c r="C2181">
        <v>0.15</v>
      </c>
      <c r="D2181" t="s">
        <v>1163</v>
      </c>
      <c r="E2181" t="s">
        <v>30</v>
      </c>
      <c r="F2181" t="s">
        <v>325</v>
      </c>
      <c r="G2181">
        <v>0</v>
      </c>
      <c r="H2181">
        <v>1</v>
      </c>
      <c r="I2181">
        <v>0</v>
      </c>
      <c r="J2181">
        <v>0</v>
      </c>
      <c r="K2181" t="s">
        <v>129</v>
      </c>
      <c r="L2181">
        <v>1.75168129030287</v>
      </c>
      <c r="M2181" t="s">
        <v>708</v>
      </c>
      <c r="N2181" t="s">
        <v>106</v>
      </c>
      <c r="O2181">
        <v>1.4420465240395099</v>
      </c>
      <c r="P2181" t="s">
        <v>690</v>
      </c>
      <c r="Q2181" t="s">
        <v>110</v>
      </c>
      <c r="R2181">
        <v>1.19456306247205</v>
      </c>
      <c r="S2181" t="s">
        <v>400</v>
      </c>
      <c r="T2181" t="s">
        <v>116</v>
      </c>
      <c r="U2181">
        <v>1.12630665896744</v>
      </c>
      <c r="V2181" t="s">
        <v>134</v>
      </c>
      <c r="W2181" t="s">
        <v>143</v>
      </c>
      <c r="X2181">
        <v>1.0793423481855999</v>
      </c>
      <c r="Y2181" t="s">
        <v>149</v>
      </c>
      <c r="Z2181" t="s">
        <v>1925</v>
      </c>
      <c r="AA2181">
        <v>0.99689227305569805</v>
      </c>
      <c r="AB2181" t="s">
        <v>1933</v>
      </c>
      <c r="AN2181">
        <v>83</v>
      </c>
    </row>
    <row r="2182" spans="1:40" x14ac:dyDescent="0.3">
      <c r="A2182" s="32">
        <v>43465</v>
      </c>
      <c r="B2182">
        <v>68538</v>
      </c>
      <c r="C2182">
        <v>0.14499999999999999</v>
      </c>
      <c r="D2182" t="s">
        <v>167</v>
      </c>
      <c r="E2182" t="s">
        <v>18</v>
      </c>
      <c r="F2182" t="s">
        <v>1308</v>
      </c>
      <c r="G2182">
        <v>0</v>
      </c>
      <c r="H2182">
        <v>1</v>
      </c>
      <c r="I2182">
        <v>0</v>
      </c>
      <c r="J2182">
        <v>0</v>
      </c>
      <c r="K2182" t="s">
        <v>403</v>
      </c>
      <c r="L2182">
        <v>1.89301053202293</v>
      </c>
      <c r="M2182" t="s">
        <v>608</v>
      </c>
      <c r="N2182" t="s">
        <v>106</v>
      </c>
      <c r="O2182">
        <v>1.43004543676351</v>
      </c>
      <c r="P2182" t="s">
        <v>698</v>
      </c>
      <c r="Q2182" t="s">
        <v>110</v>
      </c>
      <c r="R2182">
        <v>1.19456306247205</v>
      </c>
      <c r="S2182" t="s">
        <v>400</v>
      </c>
      <c r="T2182" t="s">
        <v>1076</v>
      </c>
      <c r="U2182">
        <v>1.03943894607548</v>
      </c>
      <c r="V2182" t="s">
        <v>1077</v>
      </c>
      <c r="W2182" t="s">
        <v>143</v>
      </c>
      <c r="X2182">
        <v>0.99744616789770502</v>
      </c>
      <c r="Y2182" t="s">
        <v>144</v>
      </c>
      <c r="Z2182" t="s">
        <v>1925</v>
      </c>
      <c r="AA2182">
        <v>0.99689227305569805</v>
      </c>
      <c r="AB2182" t="s">
        <v>1933</v>
      </c>
      <c r="AN2182">
        <v>674</v>
      </c>
    </row>
    <row r="2183" spans="1:40" x14ac:dyDescent="0.3">
      <c r="A2183" s="32">
        <v>43465</v>
      </c>
      <c r="B2183">
        <v>69174</v>
      </c>
      <c r="C2183">
        <v>0.20300000000000001</v>
      </c>
      <c r="D2183" t="s">
        <v>146</v>
      </c>
      <c r="E2183" t="s">
        <v>29</v>
      </c>
      <c r="F2183" t="s">
        <v>1846</v>
      </c>
      <c r="G2183">
        <v>0</v>
      </c>
      <c r="H2183">
        <v>1</v>
      </c>
      <c r="I2183">
        <v>0</v>
      </c>
      <c r="J2183">
        <v>0</v>
      </c>
      <c r="K2183" t="s">
        <v>403</v>
      </c>
      <c r="L2183">
        <v>1.89301053202293</v>
      </c>
      <c r="M2183" t="s">
        <v>608</v>
      </c>
      <c r="N2183" t="s">
        <v>106</v>
      </c>
      <c r="O2183">
        <v>1.43004543676351</v>
      </c>
      <c r="P2183" t="s">
        <v>698</v>
      </c>
      <c r="Q2183" t="s">
        <v>112</v>
      </c>
      <c r="R2183">
        <v>1.3897407563630999</v>
      </c>
      <c r="S2183" t="s">
        <v>1583</v>
      </c>
      <c r="T2183" t="s">
        <v>110</v>
      </c>
      <c r="U2183">
        <v>1.19456306247205</v>
      </c>
      <c r="V2183" t="s">
        <v>400</v>
      </c>
      <c r="W2183" t="s">
        <v>116</v>
      </c>
      <c r="X2183">
        <v>1.12630665896744</v>
      </c>
      <c r="Y2183" t="s">
        <v>134</v>
      </c>
      <c r="Z2183" t="s">
        <v>143</v>
      </c>
      <c r="AA2183">
        <v>1.0793423481855999</v>
      </c>
      <c r="AB2183" t="s">
        <v>149</v>
      </c>
      <c r="AN2183">
        <v>675</v>
      </c>
    </row>
    <row r="2184" spans="1:40" x14ac:dyDescent="0.3">
      <c r="A2184" s="32">
        <v>43465</v>
      </c>
      <c r="B2184">
        <v>69230</v>
      </c>
      <c r="C2184">
        <v>0.13100000000000001</v>
      </c>
      <c r="D2184" t="s">
        <v>230</v>
      </c>
      <c r="E2184" t="s">
        <v>30</v>
      </c>
      <c r="F2184" t="s">
        <v>1256</v>
      </c>
      <c r="G2184">
        <v>0</v>
      </c>
      <c r="H2184">
        <v>1</v>
      </c>
      <c r="I2184">
        <v>0</v>
      </c>
      <c r="J2184">
        <v>0</v>
      </c>
      <c r="K2184" t="s">
        <v>403</v>
      </c>
      <c r="L2184">
        <v>1.89301053202293</v>
      </c>
      <c r="M2184" t="s">
        <v>608</v>
      </c>
      <c r="N2184" t="s">
        <v>106</v>
      </c>
      <c r="O2184">
        <v>1.4420465240395099</v>
      </c>
      <c r="P2184" t="s">
        <v>690</v>
      </c>
      <c r="Q2184" t="s">
        <v>110</v>
      </c>
      <c r="R2184">
        <v>1.19456306247205</v>
      </c>
      <c r="S2184" t="s">
        <v>400</v>
      </c>
      <c r="T2184" t="s">
        <v>124</v>
      </c>
      <c r="U2184">
        <v>1.1179950053554899</v>
      </c>
      <c r="V2184" t="s">
        <v>135</v>
      </c>
      <c r="W2184" t="s">
        <v>143</v>
      </c>
      <c r="X2184">
        <v>1.0793423481855999</v>
      </c>
      <c r="Y2184" t="s">
        <v>149</v>
      </c>
      <c r="Z2184" t="s">
        <v>129</v>
      </c>
      <c r="AA2184">
        <v>1.01142410634367</v>
      </c>
      <c r="AB2184" t="s">
        <v>891</v>
      </c>
      <c r="AN2184">
        <v>8</v>
      </c>
    </row>
    <row r="2185" spans="1:40" x14ac:dyDescent="0.3">
      <c r="A2185" s="32">
        <v>43465</v>
      </c>
      <c r="B2185">
        <v>69529</v>
      </c>
      <c r="C2185">
        <v>0.127</v>
      </c>
      <c r="D2185" t="s">
        <v>155</v>
      </c>
      <c r="E2185" t="s">
        <v>19</v>
      </c>
      <c r="F2185" t="s">
        <v>1454</v>
      </c>
      <c r="G2185">
        <v>0</v>
      </c>
      <c r="H2185">
        <v>1</v>
      </c>
      <c r="I2185">
        <v>0</v>
      </c>
      <c r="J2185">
        <v>0</v>
      </c>
      <c r="K2185" t="s">
        <v>143</v>
      </c>
      <c r="L2185">
        <v>2.0039054584378402</v>
      </c>
      <c r="M2185" t="s">
        <v>171</v>
      </c>
      <c r="N2185" t="s">
        <v>106</v>
      </c>
      <c r="O2185">
        <v>1.4420465240395099</v>
      </c>
      <c r="P2185" t="s">
        <v>690</v>
      </c>
      <c r="Q2185" t="s">
        <v>110</v>
      </c>
      <c r="R2185">
        <v>1.19456306247205</v>
      </c>
      <c r="S2185" t="s">
        <v>400</v>
      </c>
      <c r="T2185" t="s">
        <v>1076</v>
      </c>
      <c r="U2185">
        <v>1.03943894607548</v>
      </c>
      <c r="V2185" t="s">
        <v>1077</v>
      </c>
      <c r="W2185" t="s">
        <v>1073</v>
      </c>
      <c r="X2185">
        <v>1.00946699982369</v>
      </c>
      <c r="Y2185" t="s">
        <v>1074</v>
      </c>
      <c r="Z2185" t="s">
        <v>1925</v>
      </c>
      <c r="AA2185">
        <v>0.99689227305569805</v>
      </c>
      <c r="AB2185" t="s">
        <v>1933</v>
      </c>
      <c r="AN2185">
        <v>824</v>
      </c>
    </row>
    <row r="2186" spans="1:40" x14ac:dyDescent="0.3">
      <c r="A2186" s="32">
        <v>43465</v>
      </c>
      <c r="B2186">
        <v>69567</v>
      </c>
      <c r="C2186">
        <v>0.127</v>
      </c>
      <c r="D2186" t="s">
        <v>221</v>
      </c>
      <c r="E2186" t="s">
        <v>14</v>
      </c>
      <c r="F2186" t="s">
        <v>222</v>
      </c>
      <c r="G2186">
        <v>0</v>
      </c>
      <c r="H2186">
        <v>1</v>
      </c>
      <c r="I2186">
        <v>0</v>
      </c>
      <c r="J2186">
        <v>0</v>
      </c>
      <c r="K2186" t="s">
        <v>1925</v>
      </c>
      <c r="L2186">
        <v>1.5209168391733801</v>
      </c>
      <c r="M2186" t="s">
        <v>1926</v>
      </c>
      <c r="N2186" t="s">
        <v>106</v>
      </c>
      <c r="O2186">
        <v>1.4420465240395099</v>
      </c>
      <c r="P2186" t="s">
        <v>690</v>
      </c>
      <c r="Q2186" t="s">
        <v>110</v>
      </c>
      <c r="R2186">
        <v>1.19456306247205</v>
      </c>
      <c r="S2186" t="s">
        <v>400</v>
      </c>
      <c r="T2186" t="s">
        <v>116</v>
      </c>
      <c r="U2186">
        <v>1.12630665896744</v>
      </c>
      <c r="V2186" t="s">
        <v>134</v>
      </c>
      <c r="W2186" t="s">
        <v>1076</v>
      </c>
      <c r="X2186">
        <v>1.03943894607548</v>
      </c>
      <c r="Y2186" t="s">
        <v>1077</v>
      </c>
      <c r="Z2186" t="s">
        <v>1922</v>
      </c>
      <c r="AA2186">
        <v>0.99312104642610999</v>
      </c>
      <c r="AB2186" t="s">
        <v>1935</v>
      </c>
      <c r="AN2186">
        <v>567</v>
      </c>
    </row>
    <row r="2187" spans="1:40" x14ac:dyDescent="0.3">
      <c r="A2187" s="32">
        <v>43465</v>
      </c>
      <c r="B2187">
        <v>71236</v>
      </c>
      <c r="C2187">
        <v>0.129</v>
      </c>
      <c r="D2187" t="s">
        <v>460</v>
      </c>
      <c r="E2187" t="s">
        <v>12</v>
      </c>
      <c r="F2187" t="s">
        <v>1384</v>
      </c>
      <c r="G2187">
        <v>0</v>
      </c>
      <c r="H2187">
        <v>0</v>
      </c>
      <c r="I2187">
        <v>0</v>
      </c>
      <c r="J2187">
        <v>1</v>
      </c>
      <c r="K2187" t="s">
        <v>403</v>
      </c>
      <c r="L2187">
        <v>1.89301053202293</v>
      </c>
      <c r="M2187" t="s">
        <v>608</v>
      </c>
      <c r="N2187" t="s">
        <v>106</v>
      </c>
      <c r="O2187">
        <v>1.4420465240395099</v>
      </c>
      <c r="P2187" t="s">
        <v>690</v>
      </c>
      <c r="Q2187" t="s">
        <v>143</v>
      </c>
      <c r="R2187">
        <v>1.0793423481855999</v>
      </c>
      <c r="S2187" t="s">
        <v>149</v>
      </c>
      <c r="T2187" t="s">
        <v>1076</v>
      </c>
      <c r="U2187">
        <v>1.03943894607548</v>
      </c>
      <c r="V2187" t="s">
        <v>1077</v>
      </c>
      <c r="W2187" t="s">
        <v>1073</v>
      </c>
      <c r="X2187">
        <v>1.00946699982369</v>
      </c>
      <c r="Y2187" t="s">
        <v>1074</v>
      </c>
      <c r="Z2187" t="s">
        <v>1925</v>
      </c>
      <c r="AA2187">
        <v>0.99689227305569805</v>
      </c>
      <c r="AB2187" t="s">
        <v>1933</v>
      </c>
      <c r="AN2187">
        <v>536</v>
      </c>
    </row>
    <row r="2188" spans="1:40" x14ac:dyDescent="0.3">
      <c r="A2188" s="32">
        <v>43465</v>
      </c>
      <c r="B2188">
        <v>72107</v>
      </c>
      <c r="C2188">
        <v>0.15</v>
      </c>
      <c r="D2188" t="s">
        <v>270</v>
      </c>
      <c r="E2188" t="s">
        <v>18</v>
      </c>
      <c r="F2188" t="s">
        <v>1421</v>
      </c>
      <c r="G2188">
        <v>0</v>
      </c>
      <c r="H2188">
        <v>1</v>
      </c>
      <c r="I2188">
        <v>0</v>
      </c>
      <c r="J2188">
        <v>0</v>
      </c>
      <c r="K2188" t="s">
        <v>403</v>
      </c>
      <c r="L2188">
        <v>1.89301053202293</v>
      </c>
      <c r="M2188" t="s">
        <v>608</v>
      </c>
      <c r="N2188" t="s">
        <v>106</v>
      </c>
      <c r="O2188">
        <v>1.43004543676351</v>
      </c>
      <c r="P2188" t="s">
        <v>698</v>
      </c>
      <c r="Q2188" t="s">
        <v>143</v>
      </c>
      <c r="R2188">
        <v>1.0793423481855999</v>
      </c>
      <c r="S2188" t="s">
        <v>149</v>
      </c>
      <c r="T2188" t="s">
        <v>1076</v>
      </c>
      <c r="U2188">
        <v>1.03943894607548</v>
      </c>
      <c r="V2188" t="s">
        <v>1077</v>
      </c>
      <c r="W2188" t="s">
        <v>1073</v>
      </c>
      <c r="X2188">
        <v>1.00946699982369</v>
      </c>
      <c r="Y2188" t="s">
        <v>1074</v>
      </c>
      <c r="Z2188" t="s">
        <v>1925</v>
      </c>
      <c r="AA2188">
        <v>0.99689227305569805</v>
      </c>
      <c r="AB2188" t="s">
        <v>1933</v>
      </c>
      <c r="AN2188">
        <v>568</v>
      </c>
    </row>
    <row r="2189" spans="1:40" x14ac:dyDescent="0.3">
      <c r="A2189" s="32">
        <v>43465</v>
      </c>
      <c r="B2189">
        <v>73392</v>
      </c>
      <c r="C2189">
        <v>0.14499999999999999</v>
      </c>
      <c r="D2189" t="s">
        <v>273</v>
      </c>
      <c r="E2189" t="s">
        <v>23</v>
      </c>
      <c r="F2189" t="s">
        <v>1230</v>
      </c>
      <c r="G2189">
        <v>0</v>
      </c>
      <c r="H2189">
        <v>1</v>
      </c>
      <c r="I2189">
        <v>0</v>
      </c>
      <c r="J2189">
        <v>0</v>
      </c>
      <c r="K2189" t="s">
        <v>143</v>
      </c>
      <c r="L2189">
        <v>2.0039054584378402</v>
      </c>
      <c r="M2189" t="s">
        <v>171</v>
      </c>
      <c r="N2189" t="s">
        <v>106</v>
      </c>
      <c r="O2189">
        <v>1.4420465240395099</v>
      </c>
      <c r="P2189" t="s">
        <v>690</v>
      </c>
      <c r="Q2189" t="s">
        <v>112</v>
      </c>
      <c r="R2189">
        <v>1.3737972705104999</v>
      </c>
      <c r="S2189" t="s">
        <v>1583</v>
      </c>
      <c r="T2189" t="s">
        <v>116</v>
      </c>
      <c r="U2189">
        <v>1.12630665896744</v>
      </c>
      <c r="V2189" t="s">
        <v>134</v>
      </c>
      <c r="W2189" t="s">
        <v>129</v>
      </c>
      <c r="X2189">
        <v>0.99954592724315205</v>
      </c>
      <c r="Y2189" t="s">
        <v>907</v>
      </c>
      <c r="Z2189" t="s">
        <v>1925</v>
      </c>
      <c r="AA2189">
        <v>0.99689227305569805</v>
      </c>
      <c r="AB2189" t="s">
        <v>1933</v>
      </c>
      <c r="AN2189">
        <v>825</v>
      </c>
    </row>
    <row r="2190" spans="1:40" x14ac:dyDescent="0.3">
      <c r="A2190" s="32">
        <v>43465</v>
      </c>
      <c r="B2190">
        <v>73552</v>
      </c>
      <c r="C2190">
        <v>0.13200000000000001</v>
      </c>
      <c r="D2190" t="s">
        <v>839</v>
      </c>
      <c r="E2190" t="s">
        <v>27</v>
      </c>
      <c r="F2190" t="s">
        <v>1214</v>
      </c>
      <c r="G2190">
        <v>0</v>
      </c>
      <c r="H2190">
        <v>1</v>
      </c>
      <c r="I2190">
        <v>0</v>
      </c>
      <c r="J2190">
        <v>0</v>
      </c>
      <c r="K2190" t="s">
        <v>129</v>
      </c>
      <c r="L2190">
        <v>1.75168129030287</v>
      </c>
      <c r="M2190" t="s">
        <v>708</v>
      </c>
      <c r="N2190" t="s">
        <v>1925</v>
      </c>
      <c r="O2190">
        <v>1.5209168391733801</v>
      </c>
      <c r="P2190" t="s">
        <v>1926</v>
      </c>
      <c r="Q2190" t="s">
        <v>106</v>
      </c>
      <c r="R2190">
        <v>1.43004543676351</v>
      </c>
      <c r="S2190" t="s">
        <v>698</v>
      </c>
      <c r="T2190" t="s">
        <v>143</v>
      </c>
      <c r="U2190">
        <v>0.99744616789770502</v>
      </c>
      <c r="V2190" t="s">
        <v>144</v>
      </c>
      <c r="W2190" t="s">
        <v>1922</v>
      </c>
      <c r="X2190">
        <v>0.99312104642610999</v>
      </c>
      <c r="Y2190" t="s">
        <v>1935</v>
      </c>
      <c r="Z2190" t="s">
        <v>108</v>
      </c>
      <c r="AA2190">
        <v>0.99211026558095605</v>
      </c>
      <c r="AB2190" t="s">
        <v>174</v>
      </c>
      <c r="AN2190">
        <v>722</v>
      </c>
    </row>
    <row r="2191" spans="1:40" x14ac:dyDescent="0.3">
      <c r="A2191" s="32">
        <v>43465</v>
      </c>
      <c r="B2191">
        <v>74573</v>
      </c>
      <c r="C2191">
        <v>0.151</v>
      </c>
      <c r="D2191" t="s">
        <v>270</v>
      </c>
      <c r="E2191" t="s">
        <v>18</v>
      </c>
      <c r="F2191" t="s">
        <v>1202</v>
      </c>
      <c r="G2191">
        <v>0</v>
      </c>
      <c r="H2191">
        <v>1</v>
      </c>
      <c r="I2191">
        <v>0</v>
      </c>
      <c r="J2191">
        <v>0</v>
      </c>
      <c r="K2191" t="s">
        <v>403</v>
      </c>
      <c r="L2191">
        <v>1.89301053202293</v>
      </c>
      <c r="M2191" t="s">
        <v>608</v>
      </c>
      <c r="N2191" t="s">
        <v>106</v>
      </c>
      <c r="O2191">
        <v>1.4420465240395099</v>
      </c>
      <c r="P2191" t="s">
        <v>690</v>
      </c>
      <c r="Q2191" t="s">
        <v>112</v>
      </c>
      <c r="R2191">
        <v>1.3789088052062299</v>
      </c>
      <c r="S2191" t="s">
        <v>1583</v>
      </c>
      <c r="T2191" t="s">
        <v>143</v>
      </c>
      <c r="U2191">
        <v>1.0793423481855999</v>
      </c>
      <c r="V2191" t="s">
        <v>149</v>
      </c>
      <c r="W2191" t="s">
        <v>1073</v>
      </c>
      <c r="X2191">
        <v>1.00946699982369</v>
      </c>
      <c r="Y2191" t="s">
        <v>1074</v>
      </c>
      <c r="Z2191" t="s">
        <v>1925</v>
      </c>
      <c r="AA2191">
        <v>0.99689227305569805</v>
      </c>
      <c r="AB2191" t="s">
        <v>1933</v>
      </c>
      <c r="AN2191">
        <v>65</v>
      </c>
    </row>
    <row r="2192" spans="1:40" x14ac:dyDescent="0.3">
      <c r="A2192" s="32">
        <v>43465</v>
      </c>
      <c r="B2192">
        <v>75257</v>
      </c>
      <c r="C2192">
        <v>0.16600000000000001</v>
      </c>
      <c r="D2192" t="s">
        <v>277</v>
      </c>
      <c r="E2192" t="s">
        <v>22</v>
      </c>
      <c r="F2192" t="s">
        <v>1489</v>
      </c>
      <c r="G2192">
        <v>0</v>
      </c>
      <c r="H2192">
        <v>1</v>
      </c>
      <c r="I2192">
        <v>0</v>
      </c>
      <c r="J2192">
        <v>0</v>
      </c>
      <c r="K2192" t="s">
        <v>403</v>
      </c>
      <c r="L2192">
        <v>1.89301053202293</v>
      </c>
      <c r="M2192" t="s">
        <v>608</v>
      </c>
      <c r="N2192" t="s">
        <v>106</v>
      </c>
      <c r="O2192">
        <v>1.4420465240395099</v>
      </c>
      <c r="P2192" t="s">
        <v>690</v>
      </c>
      <c r="Q2192" t="s">
        <v>110</v>
      </c>
      <c r="R2192">
        <v>1.19456306247205</v>
      </c>
      <c r="S2192" t="s">
        <v>400</v>
      </c>
      <c r="T2192" t="s">
        <v>124</v>
      </c>
      <c r="U2192">
        <v>1.1179950053554899</v>
      </c>
      <c r="V2192" t="s">
        <v>135</v>
      </c>
      <c r="W2192" t="s">
        <v>143</v>
      </c>
      <c r="X2192">
        <v>1.0793423481855999</v>
      </c>
      <c r="Y2192" t="s">
        <v>149</v>
      </c>
      <c r="Z2192" t="s">
        <v>1076</v>
      </c>
      <c r="AA2192">
        <v>1.03943894607548</v>
      </c>
      <c r="AB2192" t="s">
        <v>1077</v>
      </c>
      <c r="AN2192">
        <v>474</v>
      </c>
    </row>
    <row r="2193" spans="1:40" x14ac:dyDescent="0.3">
      <c r="A2193" s="32">
        <v>43465</v>
      </c>
      <c r="B2193">
        <v>77482</v>
      </c>
      <c r="C2193">
        <v>0.14799999999999999</v>
      </c>
      <c r="D2193" t="s">
        <v>423</v>
      </c>
      <c r="E2193" t="s">
        <v>19</v>
      </c>
      <c r="F2193" t="s">
        <v>1249</v>
      </c>
      <c r="G2193">
        <v>0</v>
      </c>
      <c r="H2193">
        <v>1</v>
      </c>
      <c r="I2193">
        <v>0</v>
      </c>
      <c r="J2193">
        <v>0</v>
      </c>
      <c r="K2193" t="s">
        <v>403</v>
      </c>
      <c r="L2193">
        <v>1.89301053202293</v>
      </c>
      <c r="M2193" t="s">
        <v>608</v>
      </c>
      <c r="N2193" t="s">
        <v>1925</v>
      </c>
      <c r="O2193">
        <v>1.5209168391733801</v>
      </c>
      <c r="P2193" t="s">
        <v>1926</v>
      </c>
      <c r="Q2193" t="s">
        <v>106</v>
      </c>
      <c r="R2193">
        <v>1.43004543676351</v>
      </c>
      <c r="S2193" t="s">
        <v>698</v>
      </c>
      <c r="T2193" t="s">
        <v>110</v>
      </c>
      <c r="U2193">
        <v>1.19456306247205</v>
      </c>
      <c r="V2193" t="s">
        <v>400</v>
      </c>
      <c r="W2193" t="s">
        <v>143</v>
      </c>
      <c r="X2193">
        <v>1.0793423481855999</v>
      </c>
      <c r="Y2193" t="s">
        <v>149</v>
      </c>
      <c r="Z2193" t="s">
        <v>1922</v>
      </c>
      <c r="AA2193">
        <v>0.99312104642610999</v>
      </c>
      <c r="AB2193" t="s">
        <v>1935</v>
      </c>
      <c r="AN2193">
        <v>645</v>
      </c>
    </row>
    <row r="2194" spans="1:40" x14ac:dyDescent="0.3">
      <c r="A2194" s="32">
        <v>43465</v>
      </c>
      <c r="B2194">
        <v>77616</v>
      </c>
      <c r="C2194">
        <v>0.13200000000000001</v>
      </c>
      <c r="D2194" t="s">
        <v>460</v>
      </c>
      <c r="E2194" t="s">
        <v>28</v>
      </c>
      <c r="F2194" t="s">
        <v>1953</v>
      </c>
      <c r="G2194">
        <v>0</v>
      </c>
      <c r="H2194">
        <v>1</v>
      </c>
      <c r="I2194">
        <v>0</v>
      </c>
      <c r="J2194">
        <v>0</v>
      </c>
      <c r="K2194" t="s">
        <v>403</v>
      </c>
      <c r="L2194">
        <v>1.89301053202293</v>
      </c>
      <c r="M2194" t="s">
        <v>608</v>
      </c>
      <c r="N2194" t="s">
        <v>106</v>
      </c>
      <c r="O2194">
        <v>1.4420465240395099</v>
      </c>
      <c r="P2194" t="s">
        <v>690</v>
      </c>
      <c r="Q2194" t="s">
        <v>110</v>
      </c>
      <c r="R2194">
        <v>1.19456306247205</v>
      </c>
      <c r="S2194" t="s">
        <v>400</v>
      </c>
      <c r="T2194" t="s">
        <v>116</v>
      </c>
      <c r="U2194">
        <v>1.12630665896744</v>
      </c>
      <c r="V2194" t="s">
        <v>134</v>
      </c>
      <c r="W2194" t="s">
        <v>112</v>
      </c>
      <c r="X2194">
        <v>1.0988010647312001</v>
      </c>
      <c r="Y2194" t="s">
        <v>1583</v>
      </c>
      <c r="Z2194" t="s">
        <v>143</v>
      </c>
      <c r="AA2194">
        <v>0.99744616789770502</v>
      </c>
      <c r="AB2194" t="s">
        <v>144</v>
      </c>
      <c r="AN2194">
        <v>685</v>
      </c>
    </row>
    <row r="2195" spans="1:40" x14ac:dyDescent="0.3">
      <c r="A2195" s="32">
        <v>43465</v>
      </c>
      <c r="B2195">
        <v>78355</v>
      </c>
      <c r="C2195">
        <v>0.20499999999999999</v>
      </c>
      <c r="D2195" t="s">
        <v>203</v>
      </c>
      <c r="E2195" t="s">
        <v>13</v>
      </c>
      <c r="F2195" t="s">
        <v>219</v>
      </c>
      <c r="G2195">
        <v>0</v>
      </c>
      <c r="H2195">
        <v>1</v>
      </c>
      <c r="I2195">
        <v>0</v>
      </c>
      <c r="J2195">
        <v>0</v>
      </c>
      <c r="K2195" t="s">
        <v>143</v>
      </c>
      <c r="L2195">
        <v>2.0039054584378402</v>
      </c>
      <c r="M2195" t="s">
        <v>171</v>
      </c>
      <c r="N2195" t="s">
        <v>403</v>
      </c>
      <c r="O2195">
        <v>1.89301053202293</v>
      </c>
      <c r="P2195" t="s">
        <v>608</v>
      </c>
      <c r="Q2195" t="s">
        <v>106</v>
      </c>
      <c r="R2195">
        <v>1.4420465240395099</v>
      </c>
      <c r="S2195" t="s">
        <v>690</v>
      </c>
      <c r="T2195" t="s">
        <v>110</v>
      </c>
      <c r="U2195">
        <v>1.19456306247205</v>
      </c>
      <c r="V2195" t="s">
        <v>400</v>
      </c>
      <c r="W2195" t="s">
        <v>1076</v>
      </c>
      <c r="X2195">
        <v>1.03943894607548</v>
      </c>
      <c r="Y2195" t="s">
        <v>1077</v>
      </c>
      <c r="Z2195" t="s">
        <v>1073</v>
      </c>
      <c r="AA2195">
        <v>1.00946699982369</v>
      </c>
      <c r="AB2195" t="s">
        <v>1074</v>
      </c>
      <c r="AN2195">
        <v>769</v>
      </c>
    </row>
    <row r="2196" spans="1:40" x14ac:dyDescent="0.3">
      <c r="A2196" s="32">
        <v>43465</v>
      </c>
      <c r="B2196">
        <v>79424</v>
      </c>
      <c r="C2196">
        <v>0.27400000000000002</v>
      </c>
      <c r="D2196" t="s">
        <v>194</v>
      </c>
      <c r="E2196" t="s">
        <v>14</v>
      </c>
      <c r="F2196" t="s">
        <v>228</v>
      </c>
      <c r="G2196">
        <v>0</v>
      </c>
      <c r="H2196">
        <v>1</v>
      </c>
      <c r="I2196">
        <v>0</v>
      </c>
      <c r="J2196">
        <v>0</v>
      </c>
      <c r="K2196" t="s">
        <v>1922</v>
      </c>
      <c r="L2196">
        <v>2.95568642672754</v>
      </c>
      <c r="M2196" t="s">
        <v>1927</v>
      </c>
      <c r="N2196" t="s">
        <v>129</v>
      </c>
      <c r="O2196">
        <v>1.75168129030287</v>
      </c>
      <c r="P2196" t="s">
        <v>708</v>
      </c>
      <c r="Q2196" t="s">
        <v>106</v>
      </c>
      <c r="R2196">
        <v>1.43004543676351</v>
      </c>
      <c r="S2196" t="s">
        <v>698</v>
      </c>
      <c r="T2196" t="s">
        <v>110</v>
      </c>
      <c r="U2196">
        <v>1.19456306247205</v>
      </c>
      <c r="V2196" t="s">
        <v>400</v>
      </c>
      <c r="W2196" t="s">
        <v>1073</v>
      </c>
      <c r="X2196">
        <v>1.0073448414689301</v>
      </c>
      <c r="Y2196" t="s">
        <v>1121</v>
      </c>
      <c r="Z2196" t="s">
        <v>143</v>
      </c>
      <c r="AA2196">
        <v>0.99744616789770502</v>
      </c>
      <c r="AB2196" t="s">
        <v>144</v>
      </c>
      <c r="AN2196">
        <v>741</v>
      </c>
    </row>
    <row r="2197" spans="1:40" x14ac:dyDescent="0.3">
      <c r="A2197" s="32">
        <v>43465</v>
      </c>
      <c r="B2197">
        <v>79674</v>
      </c>
      <c r="C2197">
        <v>0.13700000000000001</v>
      </c>
      <c r="D2197" t="s">
        <v>764</v>
      </c>
      <c r="E2197" t="s">
        <v>31</v>
      </c>
      <c r="F2197" t="s">
        <v>1237</v>
      </c>
      <c r="G2197">
        <v>0</v>
      </c>
      <c r="H2197">
        <v>1</v>
      </c>
      <c r="I2197">
        <v>0</v>
      </c>
      <c r="J2197">
        <v>0</v>
      </c>
      <c r="K2197" t="s">
        <v>403</v>
      </c>
      <c r="L2197">
        <v>1.89301053202293</v>
      </c>
      <c r="M2197" t="s">
        <v>608</v>
      </c>
      <c r="N2197" t="s">
        <v>106</v>
      </c>
      <c r="O2197">
        <v>1.43004543676351</v>
      </c>
      <c r="P2197" t="s">
        <v>698</v>
      </c>
      <c r="Q2197" t="s">
        <v>110</v>
      </c>
      <c r="R2197">
        <v>1.19456306247205</v>
      </c>
      <c r="S2197" t="s">
        <v>400</v>
      </c>
      <c r="T2197" t="s">
        <v>143</v>
      </c>
      <c r="U2197">
        <v>1.0793423481855999</v>
      </c>
      <c r="V2197" t="s">
        <v>149</v>
      </c>
      <c r="W2197" t="s">
        <v>1925</v>
      </c>
      <c r="X2197">
        <v>0.99689227305569805</v>
      </c>
      <c r="Y2197" t="s">
        <v>1933</v>
      </c>
      <c r="Z2197" t="s">
        <v>1922</v>
      </c>
      <c r="AA2197">
        <v>0.99312104642610999</v>
      </c>
      <c r="AB2197" t="s">
        <v>1935</v>
      </c>
      <c r="AN2197">
        <v>432</v>
      </c>
    </row>
    <row r="2198" spans="1:40" x14ac:dyDescent="0.3">
      <c r="A2198" s="32">
        <v>43465</v>
      </c>
      <c r="B2198">
        <v>800437</v>
      </c>
      <c r="C2198">
        <v>0.152</v>
      </c>
      <c r="D2198" t="s">
        <v>261</v>
      </c>
      <c r="E2198" t="s">
        <v>27</v>
      </c>
      <c r="F2198" t="s">
        <v>1954</v>
      </c>
      <c r="G2198">
        <v>0</v>
      </c>
      <c r="H2198">
        <v>1</v>
      </c>
      <c r="I2198">
        <v>0</v>
      </c>
      <c r="J2198">
        <v>0</v>
      </c>
      <c r="K2198" t="s">
        <v>403</v>
      </c>
      <c r="L2198">
        <v>1.89301053202293</v>
      </c>
      <c r="M2198" t="s">
        <v>608</v>
      </c>
      <c r="N2198" t="s">
        <v>106</v>
      </c>
      <c r="O2198">
        <v>1.4420465240395099</v>
      </c>
      <c r="P2198" t="s">
        <v>690</v>
      </c>
      <c r="Q2198" t="s">
        <v>116</v>
      </c>
      <c r="R2198">
        <v>1.12630665896744</v>
      </c>
      <c r="S2198" t="s">
        <v>134</v>
      </c>
      <c r="T2198" t="s">
        <v>143</v>
      </c>
      <c r="U2198">
        <v>1.0793423481855999</v>
      </c>
      <c r="V2198" t="s">
        <v>149</v>
      </c>
      <c r="W2198" t="s">
        <v>110</v>
      </c>
      <c r="X2198">
        <v>1.04150003577076</v>
      </c>
      <c r="Y2198" t="s">
        <v>111</v>
      </c>
      <c r="Z2198" t="s">
        <v>1076</v>
      </c>
      <c r="AA2198">
        <v>1.03943894607548</v>
      </c>
      <c r="AB2198" t="s">
        <v>1077</v>
      </c>
      <c r="AN2198">
        <v>307</v>
      </c>
    </row>
    <row r="2199" spans="1:40" x14ac:dyDescent="0.3">
      <c r="A2199" s="32">
        <v>43465</v>
      </c>
      <c r="B2199">
        <v>80740</v>
      </c>
      <c r="C2199">
        <v>0.28000000000000003</v>
      </c>
      <c r="D2199" t="s">
        <v>1416</v>
      </c>
      <c r="E2199" t="s">
        <v>32</v>
      </c>
      <c r="F2199" t="s">
        <v>1877</v>
      </c>
      <c r="G2199">
        <v>0</v>
      </c>
      <c r="H2199">
        <v>1</v>
      </c>
      <c r="I2199">
        <v>0</v>
      </c>
      <c r="J2199">
        <v>0</v>
      </c>
      <c r="K2199" t="s">
        <v>1922</v>
      </c>
      <c r="L2199">
        <v>2.95568642672754</v>
      </c>
      <c r="M2199" t="s">
        <v>1927</v>
      </c>
      <c r="N2199" t="s">
        <v>129</v>
      </c>
      <c r="O2199">
        <v>1.75168129030287</v>
      </c>
      <c r="P2199" t="s">
        <v>708</v>
      </c>
      <c r="Q2199" t="s">
        <v>106</v>
      </c>
      <c r="R2199">
        <v>1.43004543676351</v>
      </c>
      <c r="S2199" t="s">
        <v>698</v>
      </c>
      <c r="T2199" t="s">
        <v>110</v>
      </c>
      <c r="U2199">
        <v>1.19456306247205</v>
      </c>
      <c r="V2199" t="s">
        <v>400</v>
      </c>
      <c r="W2199" t="s">
        <v>1076</v>
      </c>
      <c r="X2199">
        <v>1.03943894607548</v>
      </c>
      <c r="Y2199" t="s">
        <v>1077</v>
      </c>
      <c r="Z2199" t="s">
        <v>1073</v>
      </c>
      <c r="AA2199">
        <v>1.0073448414689301</v>
      </c>
      <c r="AB2199" t="s">
        <v>1121</v>
      </c>
      <c r="AN2199">
        <v>819</v>
      </c>
    </row>
    <row r="2200" spans="1:40" x14ac:dyDescent="0.3">
      <c r="A2200" s="32">
        <v>43465</v>
      </c>
      <c r="B2200">
        <v>81406</v>
      </c>
      <c r="C2200">
        <v>0.16200000000000001</v>
      </c>
      <c r="D2200" t="s">
        <v>183</v>
      </c>
      <c r="E2200" t="s">
        <v>14</v>
      </c>
      <c r="F2200" t="s">
        <v>443</v>
      </c>
      <c r="G2200">
        <v>0</v>
      </c>
      <c r="H2200">
        <v>0</v>
      </c>
      <c r="I2200">
        <v>0</v>
      </c>
      <c r="J2200">
        <v>1</v>
      </c>
      <c r="K2200" t="s">
        <v>143</v>
      </c>
      <c r="L2200">
        <v>2.0039054584378402</v>
      </c>
      <c r="M2200" t="s">
        <v>171</v>
      </c>
      <c r="N2200" t="s">
        <v>112</v>
      </c>
      <c r="O2200">
        <v>1.5160425097535599</v>
      </c>
      <c r="P2200" t="s">
        <v>1583</v>
      </c>
      <c r="Q2200" t="s">
        <v>106</v>
      </c>
      <c r="R2200">
        <v>1.43004543676351</v>
      </c>
      <c r="S2200" t="s">
        <v>698</v>
      </c>
      <c r="T2200" t="s">
        <v>110</v>
      </c>
      <c r="U2200">
        <v>1.19456306247205</v>
      </c>
      <c r="V2200" t="s">
        <v>400</v>
      </c>
      <c r="W2200" t="s">
        <v>1076</v>
      </c>
      <c r="X2200">
        <v>1.03943894607548</v>
      </c>
      <c r="Y2200" t="s">
        <v>1077</v>
      </c>
      <c r="Z2200" t="s">
        <v>1073</v>
      </c>
      <c r="AA2200">
        <v>1.00946699982369</v>
      </c>
      <c r="AB2200" t="s">
        <v>1074</v>
      </c>
      <c r="AN2200">
        <v>28</v>
      </c>
    </row>
    <row r="2201" spans="1:40" x14ac:dyDescent="0.3">
      <c r="A2201" s="32">
        <v>43465</v>
      </c>
      <c r="B2201">
        <v>81989</v>
      </c>
      <c r="C2201">
        <v>0.17199999999999999</v>
      </c>
      <c r="D2201" t="s">
        <v>764</v>
      </c>
      <c r="E2201" t="s">
        <v>14</v>
      </c>
      <c r="F2201" t="s">
        <v>228</v>
      </c>
      <c r="G2201">
        <v>0</v>
      </c>
      <c r="H2201">
        <v>1</v>
      </c>
      <c r="I2201">
        <v>0</v>
      </c>
      <c r="J2201">
        <v>0</v>
      </c>
      <c r="K2201" t="s">
        <v>403</v>
      </c>
      <c r="L2201">
        <v>1.89301053202293</v>
      </c>
      <c r="M2201" t="s">
        <v>608</v>
      </c>
      <c r="N2201" t="s">
        <v>106</v>
      </c>
      <c r="O2201">
        <v>1.43004543676351</v>
      </c>
      <c r="P2201" t="s">
        <v>698</v>
      </c>
      <c r="Q2201" t="s">
        <v>1922</v>
      </c>
      <c r="R2201">
        <v>1.3649672186265001</v>
      </c>
      <c r="S2201" t="s">
        <v>1923</v>
      </c>
      <c r="T2201" t="s">
        <v>110</v>
      </c>
      <c r="U2201">
        <v>1.19456306247205</v>
      </c>
      <c r="V2201" t="s">
        <v>400</v>
      </c>
      <c r="W2201" t="s">
        <v>143</v>
      </c>
      <c r="X2201">
        <v>1.0793423481855999</v>
      </c>
      <c r="Y2201" t="s">
        <v>149</v>
      </c>
      <c r="Z2201" t="s">
        <v>1925</v>
      </c>
      <c r="AA2201">
        <v>0.99689227305569805</v>
      </c>
      <c r="AB2201" t="s">
        <v>1933</v>
      </c>
      <c r="AN2201">
        <v>29</v>
      </c>
    </row>
    <row r="2202" spans="1:40" x14ac:dyDescent="0.3">
      <c r="A2202" s="32">
        <v>43465</v>
      </c>
      <c r="B2202">
        <v>82116</v>
      </c>
      <c r="C2202">
        <v>0.14599999999999999</v>
      </c>
      <c r="D2202" t="s">
        <v>1280</v>
      </c>
      <c r="E2202" t="s">
        <v>28</v>
      </c>
      <c r="F2202" t="s">
        <v>1955</v>
      </c>
      <c r="G2202">
        <v>0</v>
      </c>
      <c r="H2202">
        <v>1</v>
      </c>
      <c r="I2202">
        <v>0</v>
      </c>
      <c r="J2202">
        <v>0</v>
      </c>
      <c r="K2202" t="s">
        <v>403</v>
      </c>
      <c r="L2202">
        <v>1.89301053202293</v>
      </c>
      <c r="M2202" t="s">
        <v>608</v>
      </c>
      <c r="N2202" t="s">
        <v>106</v>
      </c>
      <c r="O2202">
        <v>1.4420465240395099</v>
      </c>
      <c r="P2202" t="s">
        <v>690</v>
      </c>
      <c r="Q2202" t="s">
        <v>110</v>
      </c>
      <c r="R2202">
        <v>1.19456306247205</v>
      </c>
      <c r="S2202" t="s">
        <v>400</v>
      </c>
      <c r="T2202" t="s">
        <v>143</v>
      </c>
      <c r="U2202">
        <v>1.0793423481855999</v>
      </c>
      <c r="V2202" t="s">
        <v>149</v>
      </c>
      <c r="W2202" t="s">
        <v>1073</v>
      </c>
      <c r="X2202">
        <v>1.00946699982369</v>
      </c>
      <c r="Y2202" t="s">
        <v>1074</v>
      </c>
      <c r="Z2202" t="s">
        <v>1925</v>
      </c>
      <c r="AA2202">
        <v>0.99689227305569805</v>
      </c>
      <c r="AB2202" t="s">
        <v>1933</v>
      </c>
      <c r="AN2202">
        <v>7</v>
      </c>
    </row>
    <row r="2203" spans="1:40" x14ac:dyDescent="0.3">
      <c r="A2203" s="32">
        <v>43465</v>
      </c>
      <c r="B2203">
        <v>82199</v>
      </c>
      <c r="C2203">
        <v>0.188</v>
      </c>
      <c r="D2203" t="s">
        <v>1163</v>
      </c>
      <c r="E2203" t="s">
        <v>24</v>
      </c>
      <c r="F2203" t="s">
        <v>1417</v>
      </c>
      <c r="G2203">
        <v>0</v>
      </c>
      <c r="H2203">
        <v>1</v>
      </c>
      <c r="I2203">
        <v>0</v>
      </c>
      <c r="J2203">
        <v>0</v>
      </c>
      <c r="K2203" t="s">
        <v>403</v>
      </c>
      <c r="L2203">
        <v>1.89301053202293</v>
      </c>
      <c r="M2203" t="s">
        <v>608</v>
      </c>
      <c r="N2203" t="s">
        <v>106</v>
      </c>
      <c r="O2203">
        <v>1.43004543676351</v>
      </c>
      <c r="P2203" t="s">
        <v>698</v>
      </c>
      <c r="Q2203" t="s">
        <v>112</v>
      </c>
      <c r="R2203">
        <v>1.3081938376090201</v>
      </c>
      <c r="S2203" t="s">
        <v>1583</v>
      </c>
      <c r="T2203" t="s">
        <v>110</v>
      </c>
      <c r="U2203">
        <v>1.19456306247205</v>
      </c>
      <c r="V2203" t="s">
        <v>400</v>
      </c>
      <c r="W2203" t="s">
        <v>143</v>
      </c>
      <c r="X2203">
        <v>1.0793423481855999</v>
      </c>
      <c r="Y2203" t="s">
        <v>149</v>
      </c>
      <c r="Z2203" t="s">
        <v>1076</v>
      </c>
      <c r="AA2203">
        <v>1.03943894607548</v>
      </c>
      <c r="AB2203" t="s">
        <v>1077</v>
      </c>
      <c r="AN2203">
        <v>537</v>
      </c>
    </row>
    <row r="2204" spans="1:40" x14ac:dyDescent="0.3">
      <c r="A2204" s="32">
        <v>43465</v>
      </c>
      <c r="B2204">
        <v>82258</v>
      </c>
      <c r="C2204">
        <v>0.14000000000000001</v>
      </c>
      <c r="D2204" t="s">
        <v>302</v>
      </c>
      <c r="E2204" t="s">
        <v>24</v>
      </c>
      <c r="F2204" t="s">
        <v>1391</v>
      </c>
      <c r="G2204">
        <v>0</v>
      </c>
      <c r="H2204">
        <v>1</v>
      </c>
      <c r="I2204">
        <v>0</v>
      </c>
      <c r="J2204">
        <v>0</v>
      </c>
      <c r="K2204" t="s">
        <v>143</v>
      </c>
      <c r="L2204">
        <v>2.0039054584378402</v>
      </c>
      <c r="M2204" t="s">
        <v>171</v>
      </c>
      <c r="N2204" t="s">
        <v>106</v>
      </c>
      <c r="O2204">
        <v>1.43004543676351</v>
      </c>
      <c r="P2204" t="s">
        <v>698</v>
      </c>
      <c r="Q2204" t="s">
        <v>110</v>
      </c>
      <c r="R2204">
        <v>1.19456306247205</v>
      </c>
      <c r="S2204" t="s">
        <v>400</v>
      </c>
      <c r="T2204" t="s">
        <v>1925</v>
      </c>
      <c r="U2204">
        <v>0.99689227305569805</v>
      </c>
      <c r="V2204" t="s">
        <v>1933</v>
      </c>
      <c r="W2204" t="s">
        <v>1922</v>
      </c>
      <c r="X2204">
        <v>0.99312104642610999</v>
      </c>
      <c r="Y2204" t="s">
        <v>1935</v>
      </c>
      <c r="Z2204" t="s">
        <v>108</v>
      </c>
      <c r="AA2204">
        <v>0.99211026558095605</v>
      </c>
      <c r="AB2204" t="s">
        <v>174</v>
      </c>
      <c r="AN2204">
        <v>506</v>
      </c>
    </row>
    <row r="2205" spans="1:40" x14ac:dyDescent="0.3">
      <c r="A2205" s="32">
        <v>43465</v>
      </c>
      <c r="B2205">
        <v>83353</v>
      </c>
      <c r="C2205">
        <v>0.14000000000000001</v>
      </c>
      <c r="D2205" t="s">
        <v>167</v>
      </c>
      <c r="E2205" t="s">
        <v>14</v>
      </c>
      <c r="F2205" t="s">
        <v>274</v>
      </c>
      <c r="G2205">
        <v>0</v>
      </c>
      <c r="H2205">
        <v>1</v>
      </c>
      <c r="I2205">
        <v>0</v>
      </c>
      <c r="J2205">
        <v>0</v>
      </c>
      <c r="K2205" t="s">
        <v>403</v>
      </c>
      <c r="L2205">
        <v>1.89301053202293</v>
      </c>
      <c r="M2205" t="s">
        <v>608</v>
      </c>
      <c r="N2205" t="s">
        <v>106</v>
      </c>
      <c r="O2205">
        <v>1.43004543676351</v>
      </c>
      <c r="P2205" t="s">
        <v>698</v>
      </c>
      <c r="Q2205" t="s">
        <v>110</v>
      </c>
      <c r="R2205">
        <v>1.19456306247205</v>
      </c>
      <c r="S2205" t="s">
        <v>400</v>
      </c>
      <c r="T2205" t="s">
        <v>124</v>
      </c>
      <c r="U2205">
        <v>1.1179950053554899</v>
      </c>
      <c r="V2205" t="s">
        <v>135</v>
      </c>
      <c r="W2205" t="s">
        <v>143</v>
      </c>
      <c r="X2205">
        <v>1.0793423481855999</v>
      </c>
      <c r="Y2205" t="s">
        <v>149</v>
      </c>
      <c r="Z2205" t="s">
        <v>1925</v>
      </c>
      <c r="AA2205">
        <v>0.99689227305569805</v>
      </c>
      <c r="AB2205" t="s">
        <v>1933</v>
      </c>
      <c r="AN2205">
        <v>538</v>
      </c>
    </row>
    <row r="2206" spans="1:40" x14ac:dyDescent="0.3">
      <c r="A2206" s="32">
        <v>43465</v>
      </c>
      <c r="B2206">
        <v>84199</v>
      </c>
      <c r="C2206">
        <v>0.15</v>
      </c>
      <c r="D2206" t="s">
        <v>218</v>
      </c>
      <c r="E2206" t="s">
        <v>19</v>
      </c>
      <c r="F2206" t="s">
        <v>1458</v>
      </c>
      <c r="G2206">
        <v>0</v>
      </c>
      <c r="H2206">
        <v>1</v>
      </c>
      <c r="I2206">
        <v>0</v>
      </c>
      <c r="J2206">
        <v>0</v>
      </c>
      <c r="K2206" t="s">
        <v>1925</v>
      </c>
      <c r="L2206">
        <v>1.5209168391733801</v>
      </c>
      <c r="M2206" t="s">
        <v>1926</v>
      </c>
      <c r="N2206" t="s">
        <v>106</v>
      </c>
      <c r="O2206">
        <v>1.43004543676351</v>
      </c>
      <c r="P2206" t="s">
        <v>698</v>
      </c>
      <c r="Q2206" t="s">
        <v>112</v>
      </c>
      <c r="R2206">
        <v>1.3081938376090201</v>
      </c>
      <c r="S2206" t="s">
        <v>1583</v>
      </c>
      <c r="T2206" t="s">
        <v>110</v>
      </c>
      <c r="U2206">
        <v>1.19456306247205</v>
      </c>
      <c r="V2206" t="s">
        <v>400</v>
      </c>
      <c r="W2206" t="s">
        <v>108</v>
      </c>
      <c r="X2206">
        <v>1.1294849559030999</v>
      </c>
      <c r="Y2206" t="s">
        <v>109</v>
      </c>
      <c r="Z2206" t="s">
        <v>116</v>
      </c>
      <c r="AA2206">
        <v>1.12630665896744</v>
      </c>
      <c r="AB2206" t="s">
        <v>134</v>
      </c>
      <c r="AN2206">
        <v>418</v>
      </c>
    </row>
    <row r="2207" spans="1:40" x14ac:dyDescent="0.3">
      <c r="A2207" s="32">
        <v>43465</v>
      </c>
      <c r="B2207">
        <v>84571</v>
      </c>
      <c r="C2207">
        <v>0.127</v>
      </c>
      <c r="D2207" t="s">
        <v>1280</v>
      </c>
      <c r="E2207" t="s">
        <v>24</v>
      </c>
      <c r="F2207" t="s">
        <v>1338</v>
      </c>
      <c r="G2207">
        <v>0</v>
      </c>
      <c r="H2207">
        <v>1</v>
      </c>
      <c r="I2207">
        <v>0</v>
      </c>
      <c r="J2207">
        <v>0</v>
      </c>
      <c r="K2207" t="s">
        <v>1925</v>
      </c>
      <c r="L2207">
        <v>1.5209168391733801</v>
      </c>
      <c r="M2207" t="s">
        <v>1926</v>
      </c>
      <c r="N2207" t="s">
        <v>106</v>
      </c>
      <c r="O2207">
        <v>1.43004543676351</v>
      </c>
      <c r="P2207" t="s">
        <v>698</v>
      </c>
      <c r="Q2207" t="s">
        <v>112</v>
      </c>
      <c r="R2207">
        <v>1.3081938376090201</v>
      </c>
      <c r="S2207" t="s">
        <v>1583</v>
      </c>
      <c r="T2207" t="s">
        <v>110</v>
      </c>
      <c r="U2207">
        <v>1.19456306247205</v>
      </c>
      <c r="V2207" t="s">
        <v>400</v>
      </c>
      <c r="W2207" t="s">
        <v>143</v>
      </c>
      <c r="X2207">
        <v>1.0793423481855999</v>
      </c>
      <c r="Y2207" t="s">
        <v>149</v>
      </c>
      <c r="Z2207" t="s">
        <v>1076</v>
      </c>
      <c r="AA2207">
        <v>1.03943894607548</v>
      </c>
      <c r="AB2207" t="s">
        <v>1077</v>
      </c>
      <c r="AN2207">
        <v>424</v>
      </c>
    </row>
    <row r="2208" spans="1:40" x14ac:dyDescent="0.3">
      <c r="A2208" s="32">
        <v>43465</v>
      </c>
      <c r="B2208">
        <v>84838</v>
      </c>
      <c r="C2208">
        <v>0.193</v>
      </c>
      <c r="D2208" t="s">
        <v>261</v>
      </c>
      <c r="E2208" t="s">
        <v>34</v>
      </c>
      <c r="F2208" t="s">
        <v>1829</v>
      </c>
      <c r="G2208">
        <v>0</v>
      </c>
      <c r="H2208">
        <v>1</v>
      </c>
      <c r="I2208">
        <v>0</v>
      </c>
      <c r="J2208">
        <v>0</v>
      </c>
      <c r="K2208" t="s">
        <v>143</v>
      </c>
      <c r="L2208">
        <v>2.0039054584378402</v>
      </c>
      <c r="M2208" t="s">
        <v>171</v>
      </c>
      <c r="N2208" t="s">
        <v>106</v>
      </c>
      <c r="O2208">
        <v>1.43004543676351</v>
      </c>
      <c r="P2208" t="s">
        <v>698</v>
      </c>
      <c r="Q2208" t="s">
        <v>1922</v>
      </c>
      <c r="R2208">
        <v>1.3649672186265001</v>
      </c>
      <c r="S2208" t="s">
        <v>1923</v>
      </c>
      <c r="T2208" t="s">
        <v>110</v>
      </c>
      <c r="U2208">
        <v>1.19456306247205</v>
      </c>
      <c r="V2208" t="s">
        <v>400</v>
      </c>
      <c r="W2208" t="s">
        <v>116</v>
      </c>
      <c r="X2208">
        <v>1.12630665896744</v>
      </c>
      <c r="Y2208" t="s">
        <v>134</v>
      </c>
      <c r="Z2208" t="s">
        <v>1076</v>
      </c>
      <c r="AA2208">
        <v>1.03943894607548</v>
      </c>
      <c r="AB2208" t="s">
        <v>1077</v>
      </c>
      <c r="AN2208">
        <v>780</v>
      </c>
    </row>
    <row r="2209" spans="1:40" x14ac:dyDescent="0.3">
      <c r="A2209" s="32">
        <v>43465</v>
      </c>
      <c r="B2209">
        <v>85543</v>
      </c>
      <c r="C2209">
        <v>0.153</v>
      </c>
      <c r="D2209" t="s">
        <v>398</v>
      </c>
      <c r="E2209" t="s">
        <v>23</v>
      </c>
      <c r="F2209" t="s">
        <v>1379</v>
      </c>
      <c r="G2209">
        <v>0</v>
      </c>
      <c r="H2209">
        <v>1</v>
      </c>
      <c r="I2209">
        <v>0</v>
      </c>
      <c r="J2209">
        <v>0</v>
      </c>
      <c r="K2209" t="s">
        <v>403</v>
      </c>
      <c r="L2209">
        <v>1.89301053202293</v>
      </c>
      <c r="M2209" t="s">
        <v>608</v>
      </c>
      <c r="N2209" t="s">
        <v>106</v>
      </c>
      <c r="O2209">
        <v>1.43004543676351</v>
      </c>
      <c r="P2209" t="s">
        <v>698</v>
      </c>
      <c r="Q2209" t="s">
        <v>116</v>
      </c>
      <c r="R2209">
        <v>1.12630665896744</v>
      </c>
      <c r="S2209" t="s">
        <v>134</v>
      </c>
      <c r="T2209" t="s">
        <v>1076</v>
      </c>
      <c r="U2209">
        <v>1.03943894607548</v>
      </c>
      <c r="V2209" t="s">
        <v>1077</v>
      </c>
      <c r="W2209" t="s">
        <v>129</v>
      </c>
      <c r="X2209">
        <v>0.99954592724315205</v>
      </c>
      <c r="Y2209" t="s">
        <v>907</v>
      </c>
      <c r="Z2209" t="s">
        <v>143</v>
      </c>
      <c r="AA2209">
        <v>0.99744616789770502</v>
      </c>
      <c r="AB2209" t="s">
        <v>144</v>
      </c>
      <c r="AN2209">
        <v>569</v>
      </c>
    </row>
    <row r="2210" spans="1:40" x14ac:dyDescent="0.3">
      <c r="A2210" s="32">
        <v>43465</v>
      </c>
      <c r="B2210">
        <v>86051</v>
      </c>
      <c r="C2210">
        <v>0.158</v>
      </c>
      <c r="D2210" t="s">
        <v>398</v>
      </c>
      <c r="E2210" t="s">
        <v>22</v>
      </c>
      <c r="F2210" t="s">
        <v>1375</v>
      </c>
      <c r="G2210">
        <v>0</v>
      </c>
      <c r="H2210">
        <v>1</v>
      </c>
      <c r="I2210">
        <v>0</v>
      </c>
      <c r="J2210">
        <v>0</v>
      </c>
      <c r="K2210" t="s">
        <v>403</v>
      </c>
      <c r="L2210">
        <v>1.89301053202293</v>
      </c>
      <c r="M2210" t="s">
        <v>608</v>
      </c>
      <c r="N2210" t="s">
        <v>106</v>
      </c>
      <c r="O2210">
        <v>1.4420465240395099</v>
      </c>
      <c r="P2210" t="s">
        <v>690</v>
      </c>
      <c r="Q2210" t="s">
        <v>112</v>
      </c>
      <c r="R2210">
        <v>1.3081938376090201</v>
      </c>
      <c r="S2210" t="s">
        <v>1583</v>
      </c>
      <c r="T2210" t="s">
        <v>110</v>
      </c>
      <c r="U2210">
        <v>1.19456306247205</v>
      </c>
      <c r="V2210" t="s">
        <v>400</v>
      </c>
      <c r="W2210" t="s">
        <v>116</v>
      </c>
      <c r="X2210">
        <v>1.12630665896744</v>
      </c>
      <c r="Y2210" t="s">
        <v>134</v>
      </c>
      <c r="Z2210" t="s">
        <v>1076</v>
      </c>
      <c r="AA2210">
        <v>1.03943894607548</v>
      </c>
      <c r="AB2210" t="s">
        <v>1077</v>
      </c>
      <c r="AN2210">
        <v>516</v>
      </c>
    </row>
    <row r="2211" spans="1:40" x14ac:dyDescent="0.3">
      <c r="A2211" s="32">
        <v>43465</v>
      </c>
      <c r="B2211">
        <v>86064</v>
      </c>
      <c r="C2211">
        <v>0.13500000000000001</v>
      </c>
      <c r="D2211" t="s">
        <v>322</v>
      </c>
      <c r="E2211" t="s">
        <v>32</v>
      </c>
      <c r="F2211" t="s">
        <v>1877</v>
      </c>
      <c r="G2211">
        <v>0</v>
      </c>
      <c r="H2211">
        <v>1</v>
      </c>
      <c r="I2211">
        <v>0</v>
      </c>
      <c r="J2211">
        <v>0</v>
      </c>
      <c r="K2211" t="s">
        <v>403</v>
      </c>
      <c r="L2211">
        <v>1.89301053202293</v>
      </c>
      <c r="M2211" t="s">
        <v>608</v>
      </c>
      <c r="N2211" t="s">
        <v>106</v>
      </c>
      <c r="O2211">
        <v>1.43004543676351</v>
      </c>
      <c r="P2211" t="s">
        <v>698</v>
      </c>
      <c r="Q2211" t="s">
        <v>110</v>
      </c>
      <c r="R2211">
        <v>1.19456306247205</v>
      </c>
      <c r="S2211" t="s">
        <v>400</v>
      </c>
      <c r="T2211" t="s">
        <v>108</v>
      </c>
      <c r="U2211">
        <v>1.1294849559030999</v>
      </c>
      <c r="V2211" t="s">
        <v>109</v>
      </c>
      <c r="W2211" t="s">
        <v>143</v>
      </c>
      <c r="X2211">
        <v>1.0793423481855999</v>
      </c>
      <c r="Y2211" t="s">
        <v>149</v>
      </c>
      <c r="Z2211" t="s">
        <v>1073</v>
      </c>
      <c r="AA2211">
        <v>1.00946699982369</v>
      </c>
      <c r="AB2211" t="s">
        <v>1074</v>
      </c>
      <c r="AN2211">
        <v>670</v>
      </c>
    </row>
    <row r="2212" spans="1:40" x14ac:dyDescent="0.3">
      <c r="A2212" s="32">
        <v>43465</v>
      </c>
      <c r="B2212">
        <v>86239</v>
      </c>
      <c r="C2212">
        <v>0.13100000000000001</v>
      </c>
      <c r="D2212" t="s">
        <v>330</v>
      </c>
      <c r="E2212" t="s">
        <v>14</v>
      </c>
      <c r="F2212" t="s">
        <v>215</v>
      </c>
      <c r="G2212">
        <v>0</v>
      </c>
      <c r="H2212">
        <v>1</v>
      </c>
      <c r="I2212">
        <v>0</v>
      </c>
      <c r="J2212">
        <v>0</v>
      </c>
      <c r="K2212" t="s">
        <v>403</v>
      </c>
      <c r="L2212">
        <v>1.89301053202293</v>
      </c>
      <c r="M2212" t="s">
        <v>608</v>
      </c>
      <c r="N2212" t="s">
        <v>106</v>
      </c>
      <c r="O2212">
        <v>1.4420465240395099</v>
      </c>
      <c r="P2212" t="s">
        <v>690</v>
      </c>
      <c r="Q2212" t="s">
        <v>110</v>
      </c>
      <c r="R2212">
        <v>1.19456306247205</v>
      </c>
      <c r="S2212" t="s">
        <v>400</v>
      </c>
      <c r="T2212" t="s">
        <v>1076</v>
      </c>
      <c r="U2212">
        <v>1.03943894607548</v>
      </c>
      <c r="V2212" t="s">
        <v>1077</v>
      </c>
      <c r="W2212" t="s">
        <v>1925</v>
      </c>
      <c r="X2212">
        <v>0.99689227305569805</v>
      </c>
      <c r="Y2212" t="s">
        <v>1933</v>
      </c>
      <c r="Z2212" t="s">
        <v>1922</v>
      </c>
      <c r="AA2212">
        <v>0.99312104642610999</v>
      </c>
      <c r="AB2212" t="s">
        <v>1935</v>
      </c>
      <c r="AC2212">
        <v>861314</v>
      </c>
      <c r="AD2212">
        <v>1316175</v>
      </c>
      <c r="AE2212">
        <v>1743095</v>
      </c>
      <c r="AF2212" t="s">
        <v>118</v>
      </c>
      <c r="AG2212" t="s">
        <v>1956</v>
      </c>
      <c r="AH2212" s="41" t="s">
        <v>205</v>
      </c>
      <c r="AI2212" t="s">
        <v>120</v>
      </c>
      <c r="AJ2212" t="s">
        <v>121</v>
      </c>
      <c r="AK2212" s="32">
        <v>43510</v>
      </c>
      <c r="AL2212" s="32">
        <v>43510</v>
      </c>
      <c r="AM2212">
        <v>45</v>
      </c>
      <c r="AN2212">
        <v>1</v>
      </c>
    </row>
    <row r="2213" spans="1:40" x14ac:dyDescent="0.3">
      <c r="A2213" s="32">
        <v>43465</v>
      </c>
      <c r="B2213">
        <v>86501</v>
      </c>
      <c r="C2213">
        <v>0.14000000000000001</v>
      </c>
      <c r="D2213" t="s">
        <v>428</v>
      </c>
      <c r="E2213" t="s">
        <v>26</v>
      </c>
      <c r="F2213" t="s">
        <v>1253</v>
      </c>
      <c r="G2213">
        <v>0</v>
      </c>
      <c r="H2213">
        <v>1</v>
      </c>
      <c r="I2213">
        <v>0</v>
      </c>
      <c r="J2213">
        <v>0</v>
      </c>
      <c r="K2213" t="s">
        <v>1925</v>
      </c>
      <c r="L2213">
        <v>1.5209168391733801</v>
      </c>
      <c r="M2213" t="s">
        <v>1926</v>
      </c>
      <c r="N2213" t="s">
        <v>106</v>
      </c>
      <c r="O2213">
        <v>1.43004543676351</v>
      </c>
      <c r="P2213" t="s">
        <v>698</v>
      </c>
      <c r="Q2213" t="s">
        <v>1922</v>
      </c>
      <c r="R2213">
        <v>1.3649672186265001</v>
      </c>
      <c r="S2213" t="s">
        <v>1923</v>
      </c>
      <c r="T2213" t="s">
        <v>110</v>
      </c>
      <c r="U2213">
        <v>1.19456306247205</v>
      </c>
      <c r="V2213" t="s">
        <v>400</v>
      </c>
      <c r="W2213" t="s">
        <v>116</v>
      </c>
      <c r="X2213">
        <v>1.12630665896744</v>
      </c>
      <c r="Y2213" t="s">
        <v>134</v>
      </c>
      <c r="Z2213" t="s">
        <v>124</v>
      </c>
      <c r="AA2213">
        <v>1.1179950053554899</v>
      </c>
      <c r="AB2213" t="s">
        <v>135</v>
      </c>
      <c r="AN2213">
        <v>804</v>
      </c>
    </row>
    <row r="2214" spans="1:40" ht="31.5" x14ac:dyDescent="0.3">
      <c r="A2214" s="32">
        <v>43465</v>
      </c>
      <c r="B2214">
        <v>86823</v>
      </c>
      <c r="C2214">
        <v>0.15</v>
      </c>
      <c r="D2214" t="s">
        <v>122</v>
      </c>
      <c r="E2214" t="s">
        <v>20</v>
      </c>
      <c r="F2214" t="s">
        <v>1184</v>
      </c>
      <c r="G2214">
        <v>0</v>
      </c>
      <c r="H2214">
        <v>0</v>
      </c>
      <c r="I2214">
        <v>0</v>
      </c>
      <c r="J2214">
        <v>1</v>
      </c>
      <c r="K2214" t="s">
        <v>1925</v>
      </c>
      <c r="L2214">
        <v>1.5209168391733801</v>
      </c>
      <c r="M2214" t="s">
        <v>1926</v>
      </c>
      <c r="N2214" t="s">
        <v>112</v>
      </c>
      <c r="O2214">
        <v>1.4490850997325</v>
      </c>
      <c r="P2214" t="s">
        <v>1583</v>
      </c>
      <c r="Q2214" t="s">
        <v>106</v>
      </c>
      <c r="R2214">
        <v>1.43004543676351</v>
      </c>
      <c r="S2214" t="s">
        <v>698</v>
      </c>
      <c r="T2214" t="s">
        <v>110</v>
      </c>
      <c r="U2214">
        <v>1.19456306247205</v>
      </c>
      <c r="V2214" t="s">
        <v>400</v>
      </c>
      <c r="W2214" t="s">
        <v>108</v>
      </c>
      <c r="X2214">
        <v>1.1294849559030999</v>
      </c>
      <c r="Y2214" t="s">
        <v>109</v>
      </c>
      <c r="Z2214" t="s">
        <v>116</v>
      </c>
      <c r="AA2214">
        <v>1.12630665896744</v>
      </c>
      <c r="AB2214" t="s">
        <v>134</v>
      </c>
      <c r="AC2214">
        <v>860853</v>
      </c>
      <c r="AD2214">
        <v>1315401</v>
      </c>
      <c r="AE2214">
        <v>8181729</v>
      </c>
      <c r="AF2214" t="s">
        <v>118</v>
      </c>
      <c r="AH2214" s="41" t="s">
        <v>1957</v>
      </c>
      <c r="AI2214" t="s">
        <v>120</v>
      </c>
      <c r="AJ2214" t="s">
        <v>121</v>
      </c>
      <c r="AK2214" s="32">
        <v>43509</v>
      </c>
      <c r="AL2214" s="32">
        <v>43509</v>
      </c>
      <c r="AM2214">
        <v>44</v>
      </c>
      <c r="AN2214">
        <v>1</v>
      </c>
    </row>
    <row r="2215" spans="1:40" x14ac:dyDescent="0.3">
      <c r="A2215" s="32">
        <v>43465</v>
      </c>
      <c r="B2215">
        <v>86978</v>
      </c>
      <c r="C2215">
        <v>0.127</v>
      </c>
      <c r="D2215" t="s">
        <v>137</v>
      </c>
      <c r="E2215" t="s">
        <v>16</v>
      </c>
      <c r="F2215" t="s">
        <v>1190</v>
      </c>
      <c r="G2215">
        <v>0</v>
      </c>
      <c r="H2215">
        <v>0</v>
      </c>
      <c r="I2215">
        <v>0</v>
      </c>
      <c r="J2215">
        <v>1</v>
      </c>
      <c r="K2215" t="s">
        <v>112</v>
      </c>
      <c r="L2215">
        <v>1.4490850997325</v>
      </c>
      <c r="M2215" t="s">
        <v>1583</v>
      </c>
      <c r="N2215" t="s">
        <v>106</v>
      </c>
      <c r="O2215">
        <v>1.4420465240395099</v>
      </c>
      <c r="P2215" t="s">
        <v>690</v>
      </c>
      <c r="Q2215" t="s">
        <v>129</v>
      </c>
      <c r="R2215">
        <v>1.2270617908646699</v>
      </c>
      <c r="S2215" t="s">
        <v>169</v>
      </c>
      <c r="T2215" t="s">
        <v>110</v>
      </c>
      <c r="U2215">
        <v>1.19456306247205</v>
      </c>
      <c r="V2215" t="s">
        <v>400</v>
      </c>
      <c r="W2215" t="s">
        <v>108</v>
      </c>
      <c r="X2215">
        <v>1.1294849559030999</v>
      </c>
      <c r="Y2215" t="s">
        <v>109</v>
      </c>
      <c r="Z2215" t="s">
        <v>143</v>
      </c>
      <c r="AA2215">
        <v>1.0793423481855999</v>
      </c>
      <c r="AB2215" t="s">
        <v>149</v>
      </c>
      <c r="AN2215">
        <v>553</v>
      </c>
    </row>
    <row r="2216" spans="1:40" x14ac:dyDescent="0.3">
      <c r="A2216" s="32">
        <v>43465</v>
      </c>
      <c r="B2216">
        <v>87065</v>
      </c>
      <c r="C2216">
        <v>0.13400000000000001</v>
      </c>
      <c r="D2216" t="s">
        <v>224</v>
      </c>
      <c r="E2216" t="s">
        <v>26</v>
      </c>
      <c r="F2216" t="s">
        <v>1895</v>
      </c>
      <c r="G2216">
        <v>0</v>
      </c>
      <c r="H2216">
        <v>1</v>
      </c>
      <c r="I2216">
        <v>0</v>
      </c>
      <c r="J2216">
        <v>0</v>
      </c>
      <c r="K2216" t="s">
        <v>403</v>
      </c>
      <c r="L2216">
        <v>1.89301053202293</v>
      </c>
      <c r="M2216" t="s">
        <v>608</v>
      </c>
      <c r="N2216" t="s">
        <v>106</v>
      </c>
      <c r="O2216">
        <v>1.43004543676351</v>
      </c>
      <c r="P2216" t="s">
        <v>698</v>
      </c>
      <c r="Q2216" t="s">
        <v>110</v>
      </c>
      <c r="R2216">
        <v>1.19456306247205</v>
      </c>
      <c r="S2216" t="s">
        <v>400</v>
      </c>
      <c r="T2216" t="s">
        <v>116</v>
      </c>
      <c r="U2216">
        <v>1.12630665896744</v>
      </c>
      <c r="V2216" t="s">
        <v>134</v>
      </c>
      <c r="W2216" t="s">
        <v>1076</v>
      </c>
      <c r="X2216">
        <v>1.03943894607548</v>
      </c>
      <c r="Y2216" t="s">
        <v>1077</v>
      </c>
      <c r="Z2216" t="s">
        <v>143</v>
      </c>
      <c r="AA2216">
        <v>0.99744616789770502</v>
      </c>
      <c r="AB2216" t="s">
        <v>144</v>
      </c>
      <c r="AN2216">
        <v>415</v>
      </c>
    </row>
    <row r="2217" spans="1:40" x14ac:dyDescent="0.3">
      <c r="A2217" s="32">
        <v>43465</v>
      </c>
      <c r="B2217">
        <v>87324</v>
      </c>
      <c r="C2217">
        <v>0.13400000000000001</v>
      </c>
      <c r="D2217" t="s">
        <v>423</v>
      </c>
      <c r="E2217" t="s">
        <v>22</v>
      </c>
      <c r="F2217" t="s">
        <v>1286</v>
      </c>
      <c r="G2217">
        <v>0</v>
      </c>
      <c r="H2217">
        <v>1</v>
      </c>
      <c r="I2217">
        <v>0</v>
      </c>
      <c r="J2217">
        <v>0</v>
      </c>
      <c r="K2217" t="s">
        <v>1925</v>
      </c>
      <c r="L2217">
        <v>1.5209168391733801</v>
      </c>
      <c r="M2217" t="s">
        <v>1926</v>
      </c>
      <c r="N2217" t="s">
        <v>106</v>
      </c>
      <c r="O2217">
        <v>1.4420465240395099</v>
      </c>
      <c r="P2217" t="s">
        <v>690</v>
      </c>
      <c r="Q2217" t="s">
        <v>110</v>
      </c>
      <c r="R2217">
        <v>1.19456306247205</v>
      </c>
      <c r="S2217" t="s">
        <v>400</v>
      </c>
      <c r="T2217" t="s">
        <v>143</v>
      </c>
      <c r="U2217">
        <v>1.0793423481855999</v>
      </c>
      <c r="V2217" t="s">
        <v>149</v>
      </c>
      <c r="W2217" t="s">
        <v>1922</v>
      </c>
      <c r="X2217">
        <v>0.99312104642610999</v>
      </c>
      <c r="Y2217" t="s">
        <v>1935</v>
      </c>
      <c r="Z2217" t="s">
        <v>108</v>
      </c>
      <c r="AA2217">
        <v>0.99211026558095605</v>
      </c>
      <c r="AB2217" t="s">
        <v>174</v>
      </c>
      <c r="AN2217">
        <v>705</v>
      </c>
    </row>
    <row r="2218" spans="1:40" x14ac:dyDescent="0.3">
      <c r="A2218" s="32">
        <v>43465</v>
      </c>
      <c r="B2218">
        <v>87871</v>
      </c>
      <c r="C2218">
        <v>0.14199999999999999</v>
      </c>
      <c r="D2218" t="s">
        <v>428</v>
      </c>
      <c r="E2218" t="s">
        <v>12</v>
      </c>
      <c r="F2218" t="s">
        <v>1958</v>
      </c>
      <c r="G2218">
        <v>0</v>
      </c>
      <c r="H2218">
        <v>0</v>
      </c>
      <c r="I2218">
        <v>0</v>
      </c>
      <c r="J2218">
        <v>1</v>
      </c>
      <c r="K2218" t="s">
        <v>129</v>
      </c>
      <c r="L2218">
        <v>1.5041690445448299</v>
      </c>
      <c r="M2218" t="s">
        <v>185</v>
      </c>
      <c r="N2218" t="s">
        <v>106</v>
      </c>
      <c r="O2218">
        <v>1.4420465240395099</v>
      </c>
      <c r="P2218" t="s">
        <v>690</v>
      </c>
      <c r="Q2218" t="s">
        <v>108</v>
      </c>
      <c r="R2218">
        <v>1.4176325229428399</v>
      </c>
      <c r="S2218" t="s">
        <v>212</v>
      </c>
      <c r="T2218" t="s">
        <v>110</v>
      </c>
      <c r="U2218">
        <v>1.19456306247205</v>
      </c>
      <c r="V2218" t="s">
        <v>400</v>
      </c>
      <c r="W2218" t="s">
        <v>143</v>
      </c>
      <c r="X2218">
        <v>1.0793423481855999</v>
      </c>
      <c r="Y2218" t="s">
        <v>149</v>
      </c>
      <c r="Z2218" t="s">
        <v>1073</v>
      </c>
      <c r="AA2218">
        <v>1.00946699982369</v>
      </c>
      <c r="AB2218" t="s">
        <v>1074</v>
      </c>
      <c r="AN2218">
        <v>27</v>
      </c>
    </row>
    <row r="2219" spans="1:40" x14ac:dyDescent="0.3">
      <c r="A2219" s="32">
        <v>43465</v>
      </c>
      <c r="B2219">
        <v>88568</v>
      </c>
      <c r="C2219">
        <v>0.158</v>
      </c>
      <c r="D2219" t="s">
        <v>460</v>
      </c>
      <c r="E2219" t="s">
        <v>16</v>
      </c>
      <c r="F2219" t="s">
        <v>1193</v>
      </c>
      <c r="G2219">
        <v>0</v>
      </c>
      <c r="H2219">
        <v>1</v>
      </c>
      <c r="I2219">
        <v>0</v>
      </c>
      <c r="J2219">
        <v>0</v>
      </c>
      <c r="K2219" t="s">
        <v>403</v>
      </c>
      <c r="L2219">
        <v>1.89301053202293</v>
      </c>
      <c r="M2219" t="s">
        <v>608</v>
      </c>
      <c r="N2219" t="s">
        <v>106</v>
      </c>
      <c r="O2219">
        <v>1.43004543676351</v>
      </c>
      <c r="P2219" t="s">
        <v>698</v>
      </c>
      <c r="Q2219" t="s">
        <v>112</v>
      </c>
      <c r="R2219">
        <v>1.3081938376090201</v>
      </c>
      <c r="S2219" t="s">
        <v>1583</v>
      </c>
      <c r="T2219" t="s">
        <v>108</v>
      </c>
      <c r="U2219">
        <v>1.1294849559030999</v>
      </c>
      <c r="V2219" t="s">
        <v>109</v>
      </c>
      <c r="W2219" t="s">
        <v>143</v>
      </c>
      <c r="X2219">
        <v>1.0793423481855999</v>
      </c>
      <c r="Y2219" t="s">
        <v>149</v>
      </c>
      <c r="Z2219" t="s">
        <v>1076</v>
      </c>
      <c r="AA2219">
        <v>1.03943894607548</v>
      </c>
      <c r="AB2219" t="s">
        <v>1077</v>
      </c>
      <c r="AN2219">
        <v>471</v>
      </c>
    </row>
    <row r="2220" spans="1:40" x14ac:dyDescent="0.3">
      <c r="A2220" s="32">
        <v>43465</v>
      </c>
      <c r="B2220">
        <v>90451</v>
      </c>
      <c r="C2220">
        <v>0.13600000000000001</v>
      </c>
      <c r="D2220" t="s">
        <v>347</v>
      </c>
      <c r="E2220" t="s">
        <v>23</v>
      </c>
      <c r="F2220" t="s">
        <v>1199</v>
      </c>
      <c r="G2220">
        <v>0</v>
      </c>
      <c r="H2220">
        <v>1</v>
      </c>
      <c r="I2220">
        <v>0</v>
      </c>
      <c r="J2220">
        <v>0</v>
      </c>
      <c r="K2220" t="s">
        <v>403</v>
      </c>
      <c r="L2220">
        <v>1.89301053202293</v>
      </c>
      <c r="M2220" t="s">
        <v>608</v>
      </c>
      <c r="N2220" t="s">
        <v>106</v>
      </c>
      <c r="O2220">
        <v>1.4420465240395099</v>
      </c>
      <c r="P2220" t="s">
        <v>690</v>
      </c>
      <c r="Q2220" t="s">
        <v>112</v>
      </c>
      <c r="R2220">
        <v>1.2075286373218701</v>
      </c>
      <c r="S2220" t="s">
        <v>1583</v>
      </c>
      <c r="T2220" t="s">
        <v>110</v>
      </c>
      <c r="U2220">
        <v>1.19456306247205</v>
      </c>
      <c r="V2220" t="s">
        <v>400</v>
      </c>
      <c r="W2220" t="s">
        <v>129</v>
      </c>
      <c r="X2220">
        <v>1.01142410634367</v>
      </c>
      <c r="Y2220" t="s">
        <v>891</v>
      </c>
      <c r="Z2220" t="s">
        <v>143</v>
      </c>
      <c r="AA2220">
        <v>0.99744616789770502</v>
      </c>
      <c r="AB2220" t="s">
        <v>144</v>
      </c>
      <c r="AN2220">
        <v>581</v>
      </c>
    </row>
    <row r="2221" spans="1:40" x14ac:dyDescent="0.3">
      <c r="A2221" s="32">
        <v>43465</v>
      </c>
      <c r="B2221">
        <v>90584</v>
      </c>
      <c r="C2221">
        <v>0.14299999999999999</v>
      </c>
      <c r="D2221" t="s">
        <v>137</v>
      </c>
      <c r="E2221" t="s">
        <v>12</v>
      </c>
      <c r="F2221" t="s">
        <v>1377</v>
      </c>
      <c r="G2221">
        <v>0</v>
      </c>
      <c r="H2221">
        <v>0</v>
      </c>
      <c r="I2221">
        <v>0</v>
      </c>
      <c r="J2221">
        <v>1</v>
      </c>
      <c r="K2221" t="s">
        <v>112</v>
      </c>
      <c r="L2221">
        <v>1.4490850997325</v>
      </c>
      <c r="M2221" t="s">
        <v>1583</v>
      </c>
      <c r="N2221" t="s">
        <v>106</v>
      </c>
      <c r="O2221">
        <v>1.4420465240395099</v>
      </c>
      <c r="P2221" t="s">
        <v>690</v>
      </c>
      <c r="Q2221" t="s">
        <v>129</v>
      </c>
      <c r="R2221">
        <v>1.2270617908646699</v>
      </c>
      <c r="S2221" t="s">
        <v>169</v>
      </c>
      <c r="T2221" t="s">
        <v>110</v>
      </c>
      <c r="U2221">
        <v>1.19456306247205</v>
      </c>
      <c r="V2221" t="s">
        <v>400</v>
      </c>
      <c r="W2221" t="s">
        <v>108</v>
      </c>
      <c r="X2221">
        <v>1.1294849559030999</v>
      </c>
      <c r="Y2221" t="s">
        <v>109</v>
      </c>
      <c r="Z2221" t="s">
        <v>116</v>
      </c>
      <c r="AA2221">
        <v>1.12630665896744</v>
      </c>
      <c r="AB2221" t="s">
        <v>134</v>
      </c>
      <c r="AN2221">
        <v>414</v>
      </c>
    </row>
    <row r="2222" spans="1:40" x14ac:dyDescent="0.3">
      <c r="A2222" s="32">
        <v>43465</v>
      </c>
      <c r="B2222">
        <v>90819</v>
      </c>
      <c r="C2222">
        <v>0.153</v>
      </c>
      <c r="D2222" t="s">
        <v>1163</v>
      </c>
      <c r="E2222" t="s">
        <v>19</v>
      </c>
      <c r="F2222" t="s">
        <v>1164</v>
      </c>
      <c r="G2222">
        <v>0</v>
      </c>
      <c r="H2222">
        <v>0</v>
      </c>
      <c r="I2222">
        <v>0</v>
      </c>
      <c r="J2222">
        <v>1</v>
      </c>
      <c r="K2222" t="s">
        <v>129</v>
      </c>
      <c r="L2222">
        <v>1.75168129030287</v>
      </c>
      <c r="M2222" t="s">
        <v>708</v>
      </c>
      <c r="N2222" t="s">
        <v>112</v>
      </c>
      <c r="O2222">
        <v>1.4490850997325</v>
      </c>
      <c r="P2222" t="s">
        <v>1583</v>
      </c>
      <c r="Q2222" t="s">
        <v>106</v>
      </c>
      <c r="R2222">
        <v>1.4420465240395099</v>
      </c>
      <c r="S2222" t="s">
        <v>690</v>
      </c>
      <c r="T2222" t="s">
        <v>110</v>
      </c>
      <c r="U2222">
        <v>1.19456306247205</v>
      </c>
      <c r="V2222" t="s">
        <v>400</v>
      </c>
      <c r="W2222" t="s">
        <v>1076</v>
      </c>
      <c r="X2222">
        <v>1.03943894607548</v>
      </c>
      <c r="Y2222" t="s">
        <v>1077</v>
      </c>
      <c r="Z2222" t="s">
        <v>143</v>
      </c>
      <c r="AA2222">
        <v>0.99744616789770502</v>
      </c>
      <c r="AB2222" t="s">
        <v>144</v>
      </c>
      <c r="AN2222">
        <v>22</v>
      </c>
    </row>
    <row r="2223" spans="1:40" x14ac:dyDescent="0.3">
      <c r="A2223" s="32">
        <v>43465</v>
      </c>
      <c r="B2223">
        <v>90875</v>
      </c>
      <c r="C2223">
        <v>0.15</v>
      </c>
      <c r="D2223" t="s">
        <v>241</v>
      </c>
      <c r="E2223" t="s">
        <v>18</v>
      </c>
      <c r="F2223" t="s">
        <v>1421</v>
      </c>
      <c r="G2223">
        <v>0</v>
      </c>
      <c r="H2223">
        <v>1</v>
      </c>
      <c r="I2223">
        <v>0</v>
      </c>
      <c r="J2223">
        <v>0</v>
      </c>
      <c r="K2223" t="s">
        <v>403</v>
      </c>
      <c r="L2223">
        <v>1.89301053202293</v>
      </c>
      <c r="M2223" t="s">
        <v>608</v>
      </c>
      <c r="N2223" t="s">
        <v>106</v>
      </c>
      <c r="O2223">
        <v>1.4420465240395099</v>
      </c>
      <c r="P2223" t="s">
        <v>690</v>
      </c>
      <c r="Q2223" t="s">
        <v>110</v>
      </c>
      <c r="R2223">
        <v>1.19456306247205</v>
      </c>
      <c r="S2223" t="s">
        <v>400</v>
      </c>
      <c r="T2223" t="s">
        <v>143</v>
      </c>
      <c r="U2223">
        <v>1.0793423481855999</v>
      </c>
      <c r="V2223" t="s">
        <v>149</v>
      </c>
      <c r="W2223" t="s">
        <v>1073</v>
      </c>
      <c r="X2223">
        <v>1.00946699982369</v>
      </c>
      <c r="Y2223" t="s">
        <v>1074</v>
      </c>
      <c r="Z2223" t="s">
        <v>1925</v>
      </c>
      <c r="AA2223">
        <v>0.99689227305569805</v>
      </c>
      <c r="AB2223" t="s">
        <v>1933</v>
      </c>
      <c r="AN2223">
        <v>706</v>
      </c>
    </row>
    <row r="2224" spans="1:40" x14ac:dyDescent="0.3">
      <c r="A2224" s="32">
        <v>43465</v>
      </c>
      <c r="B2224">
        <v>91118</v>
      </c>
      <c r="C2224">
        <v>0.14699999999999999</v>
      </c>
      <c r="D2224" t="s">
        <v>221</v>
      </c>
      <c r="E2224" t="s">
        <v>18</v>
      </c>
      <c r="F2224" t="s">
        <v>1168</v>
      </c>
      <c r="G2224">
        <v>0</v>
      </c>
      <c r="H2224">
        <v>1</v>
      </c>
      <c r="I2224">
        <v>0</v>
      </c>
      <c r="J2224">
        <v>0</v>
      </c>
      <c r="K2224" t="s">
        <v>403</v>
      </c>
      <c r="L2224">
        <v>1.89301053202293</v>
      </c>
      <c r="M2224" t="s">
        <v>608</v>
      </c>
      <c r="N2224" t="s">
        <v>106</v>
      </c>
      <c r="O2224">
        <v>1.43004543676351</v>
      </c>
      <c r="P2224" t="s">
        <v>698</v>
      </c>
      <c r="Q2224" t="s">
        <v>110</v>
      </c>
      <c r="R2224">
        <v>1.19456306247205</v>
      </c>
      <c r="S2224" t="s">
        <v>400</v>
      </c>
      <c r="T2224" t="s">
        <v>124</v>
      </c>
      <c r="U2224">
        <v>1.1179950053554899</v>
      </c>
      <c r="V2224" t="s">
        <v>135</v>
      </c>
      <c r="W2224" t="s">
        <v>1076</v>
      </c>
      <c r="X2224">
        <v>1.03943894607548</v>
      </c>
      <c r="Y2224" t="s">
        <v>1077</v>
      </c>
      <c r="Z2224" t="s">
        <v>1073</v>
      </c>
      <c r="AA2224">
        <v>1.00946699982369</v>
      </c>
      <c r="AB2224" t="s">
        <v>1074</v>
      </c>
      <c r="AN2224">
        <v>638</v>
      </c>
    </row>
    <row r="2225" spans="1:40" x14ac:dyDescent="0.3">
      <c r="A2225" s="32">
        <v>43465</v>
      </c>
      <c r="B2225">
        <v>91230</v>
      </c>
      <c r="C2225">
        <v>0.127</v>
      </c>
      <c r="D2225" t="s">
        <v>248</v>
      </c>
      <c r="E2225" t="s">
        <v>31</v>
      </c>
      <c r="F2225" t="s">
        <v>1342</v>
      </c>
      <c r="G2225">
        <v>0</v>
      </c>
      <c r="H2225">
        <v>1</v>
      </c>
      <c r="I2225">
        <v>0</v>
      </c>
      <c r="J2225">
        <v>0</v>
      </c>
      <c r="K2225" t="s">
        <v>129</v>
      </c>
      <c r="L2225">
        <v>1.75168129030287</v>
      </c>
      <c r="M2225" t="s">
        <v>708</v>
      </c>
      <c r="N2225" t="s">
        <v>106</v>
      </c>
      <c r="O2225">
        <v>1.4420465240395099</v>
      </c>
      <c r="P2225" t="s">
        <v>690</v>
      </c>
      <c r="Q2225" t="s">
        <v>110</v>
      </c>
      <c r="R2225">
        <v>1.19456306247205</v>
      </c>
      <c r="S2225" t="s">
        <v>400</v>
      </c>
      <c r="T2225" t="s">
        <v>116</v>
      </c>
      <c r="U2225">
        <v>1.12630665896744</v>
      </c>
      <c r="V2225" t="s">
        <v>134</v>
      </c>
      <c r="W2225" t="s">
        <v>143</v>
      </c>
      <c r="X2225">
        <v>1.0793423481855999</v>
      </c>
      <c r="Y2225" t="s">
        <v>149</v>
      </c>
      <c r="Z2225" t="s">
        <v>1076</v>
      </c>
      <c r="AA2225">
        <v>1.03943894607548</v>
      </c>
      <c r="AB2225" t="s">
        <v>1077</v>
      </c>
      <c r="AN2225">
        <v>511</v>
      </c>
    </row>
    <row r="2226" spans="1:40" x14ac:dyDescent="0.3">
      <c r="A2226" s="32">
        <v>43465</v>
      </c>
      <c r="B2226">
        <v>91609</v>
      </c>
      <c r="C2226">
        <v>0.14299999999999999</v>
      </c>
      <c r="D2226" t="s">
        <v>122</v>
      </c>
      <c r="E2226" t="s">
        <v>20</v>
      </c>
      <c r="F2226" t="s">
        <v>1189</v>
      </c>
      <c r="G2226">
        <v>0</v>
      </c>
      <c r="H2226">
        <v>1</v>
      </c>
      <c r="I2226">
        <v>0</v>
      </c>
      <c r="J2226">
        <v>0</v>
      </c>
      <c r="K2226" t="s">
        <v>403</v>
      </c>
      <c r="L2226">
        <v>1.89301053202293</v>
      </c>
      <c r="M2226" t="s">
        <v>608</v>
      </c>
      <c r="N2226" t="s">
        <v>106</v>
      </c>
      <c r="O2226">
        <v>1.43004543676351</v>
      </c>
      <c r="P2226" t="s">
        <v>698</v>
      </c>
      <c r="Q2226" t="s">
        <v>110</v>
      </c>
      <c r="R2226">
        <v>1.19456306247205</v>
      </c>
      <c r="S2226" t="s">
        <v>400</v>
      </c>
      <c r="T2226" t="s">
        <v>143</v>
      </c>
      <c r="U2226">
        <v>1.0793423481855999</v>
      </c>
      <c r="V2226" t="s">
        <v>149</v>
      </c>
      <c r="W2226" t="s">
        <v>1925</v>
      </c>
      <c r="X2226">
        <v>0.99689227305569805</v>
      </c>
      <c r="Y2226" t="s">
        <v>1933</v>
      </c>
      <c r="Z2226" t="s">
        <v>1922</v>
      </c>
      <c r="AA2226">
        <v>0.99312104642610999</v>
      </c>
      <c r="AB2226" t="s">
        <v>1935</v>
      </c>
      <c r="AN2226">
        <v>422</v>
      </c>
    </row>
    <row r="2227" spans="1:40" x14ac:dyDescent="0.3">
      <c r="A2227" s="32">
        <v>43465</v>
      </c>
      <c r="B2227">
        <v>91804</v>
      </c>
      <c r="C2227">
        <v>0.152</v>
      </c>
      <c r="D2227" t="s">
        <v>152</v>
      </c>
      <c r="E2227" t="s">
        <v>14</v>
      </c>
      <c r="F2227" t="s">
        <v>274</v>
      </c>
      <c r="G2227">
        <v>0</v>
      </c>
      <c r="H2227">
        <v>0</v>
      </c>
      <c r="I2227">
        <v>0</v>
      </c>
      <c r="J2227">
        <v>1</v>
      </c>
      <c r="K2227" t="s">
        <v>143</v>
      </c>
      <c r="L2227">
        <v>2.0039054584378402</v>
      </c>
      <c r="M2227" t="s">
        <v>171</v>
      </c>
      <c r="N2227" t="s">
        <v>112</v>
      </c>
      <c r="O2227">
        <v>1.4490850997325</v>
      </c>
      <c r="P2227" t="s">
        <v>1583</v>
      </c>
      <c r="Q2227" t="s">
        <v>106</v>
      </c>
      <c r="R2227">
        <v>1.4420465240395099</v>
      </c>
      <c r="S2227" t="s">
        <v>690</v>
      </c>
      <c r="T2227" t="s">
        <v>110</v>
      </c>
      <c r="U2227">
        <v>1.19456306247205</v>
      </c>
      <c r="V2227" t="s">
        <v>400</v>
      </c>
      <c r="W2227" t="s">
        <v>1076</v>
      </c>
      <c r="X2227">
        <v>1.03943894607548</v>
      </c>
      <c r="Y2227" t="s">
        <v>1077</v>
      </c>
      <c r="Z2227" t="s">
        <v>1073</v>
      </c>
      <c r="AA2227">
        <v>1.00946699982369</v>
      </c>
      <c r="AB2227" t="s">
        <v>1074</v>
      </c>
      <c r="AN2227">
        <v>707</v>
      </c>
    </row>
    <row r="2228" spans="1:40" x14ac:dyDescent="0.3">
      <c r="A2228" s="32">
        <v>43465</v>
      </c>
      <c r="B2228">
        <v>91868</v>
      </c>
      <c r="C2228">
        <v>0.15</v>
      </c>
      <c r="D2228" t="s">
        <v>839</v>
      </c>
      <c r="E2228" t="s">
        <v>26</v>
      </c>
      <c r="F2228" t="s">
        <v>1604</v>
      </c>
      <c r="G2228">
        <v>0</v>
      </c>
      <c r="H2228">
        <v>1</v>
      </c>
      <c r="I2228">
        <v>0</v>
      </c>
      <c r="J2228">
        <v>0</v>
      </c>
      <c r="K2228" t="s">
        <v>143</v>
      </c>
      <c r="L2228">
        <v>2.0039054584378402</v>
      </c>
      <c r="M2228" t="s">
        <v>171</v>
      </c>
      <c r="N2228" t="s">
        <v>106</v>
      </c>
      <c r="O2228">
        <v>1.43004543676351</v>
      </c>
      <c r="P2228" t="s">
        <v>698</v>
      </c>
      <c r="Q2228" t="s">
        <v>110</v>
      </c>
      <c r="R2228">
        <v>1.19456306247205</v>
      </c>
      <c r="S2228" t="s">
        <v>400</v>
      </c>
      <c r="T2228" t="s">
        <v>116</v>
      </c>
      <c r="U2228">
        <v>1.12630665896744</v>
      </c>
      <c r="V2228" t="s">
        <v>134</v>
      </c>
      <c r="W2228" t="s">
        <v>112</v>
      </c>
      <c r="X2228">
        <v>1.0988010647312001</v>
      </c>
      <c r="Y2228" t="s">
        <v>1583</v>
      </c>
      <c r="Z2228" t="s">
        <v>1076</v>
      </c>
      <c r="AA2228">
        <v>1.03943894607548</v>
      </c>
      <c r="AB2228" t="s">
        <v>1077</v>
      </c>
      <c r="AN2228">
        <v>37</v>
      </c>
    </row>
    <row r="2229" spans="1:40" x14ac:dyDescent="0.3">
      <c r="A2229" s="32">
        <v>43465</v>
      </c>
      <c r="B2229">
        <v>91978</v>
      </c>
      <c r="C2229">
        <v>0.126</v>
      </c>
      <c r="D2229" t="s">
        <v>104</v>
      </c>
      <c r="E2229" t="s">
        <v>16</v>
      </c>
      <c r="F2229" t="s">
        <v>1311</v>
      </c>
      <c r="G2229">
        <v>0</v>
      </c>
      <c r="H2229">
        <v>0</v>
      </c>
      <c r="I2229">
        <v>0</v>
      </c>
      <c r="J2229">
        <v>1</v>
      </c>
      <c r="K2229" t="s">
        <v>112</v>
      </c>
      <c r="L2229">
        <v>1.4490850997325</v>
      </c>
      <c r="M2229" t="s">
        <v>1583</v>
      </c>
      <c r="N2229" t="s">
        <v>106</v>
      </c>
      <c r="O2229">
        <v>1.4420465240395099</v>
      </c>
      <c r="P2229" t="s">
        <v>690</v>
      </c>
      <c r="Q2229" t="s">
        <v>110</v>
      </c>
      <c r="R2229">
        <v>1.19456306247205</v>
      </c>
      <c r="S2229" t="s">
        <v>400</v>
      </c>
      <c r="T2229" t="s">
        <v>143</v>
      </c>
      <c r="U2229">
        <v>1.0793423481855999</v>
      </c>
      <c r="V2229" t="s">
        <v>149</v>
      </c>
      <c r="W2229" t="s">
        <v>1925</v>
      </c>
      <c r="X2229">
        <v>0.99689227305569805</v>
      </c>
      <c r="Y2229" t="s">
        <v>1933</v>
      </c>
      <c r="Z2229" t="s">
        <v>1922</v>
      </c>
      <c r="AA2229">
        <v>0.99312104642610999</v>
      </c>
      <c r="AB2229" t="s">
        <v>1935</v>
      </c>
      <c r="AN2229">
        <v>472</v>
      </c>
    </row>
    <row r="2230" spans="1:40" x14ac:dyDescent="0.3">
      <c r="A2230" s="32">
        <v>43465</v>
      </c>
      <c r="B2230">
        <v>92142</v>
      </c>
      <c r="C2230">
        <v>0.151</v>
      </c>
      <c r="D2230" t="s">
        <v>414</v>
      </c>
      <c r="E2230" t="s">
        <v>24</v>
      </c>
      <c r="F2230" t="s">
        <v>1170</v>
      </c>
      <c r="G2230">
        <v>0</v>
      </c>
      <c r="H2230">
        <v>1</v>
      </c>
      <c r="I2230">
        <v>0</v>
      </c>
      <c r="J2230">
        <v>0</v>
      </c>
      <c r="K2230" t="s">
        <v>1925</v>
      </c>
      <c r="L2230">
        <v>1.5209168391733801</v>
      </c>
      <c r="M2230" t="s">
        <v>1926</v>
      </c>
      <c r="N2230" t="s">
        <v>106</v>
      </c>
      <c r="O2230">
        <v>1.4420465240395099</v>
      </c>
      <c r="P2230" t="s">
        <v>690</v>
      </c>
      <c r="Q2230" t="s">
        <v>110</v>
      </c>
      <c r="R2230">
        <v>1.19456306247205</v>
      </c>
      <c r="S2230" t="s">
        <v>400</v>
      </c>
      <c r="T2230" t="s">
        <v>108</v>
      </c>
      <c r="U2230">
        <v>1.1294849559030999</v>
      </c>
      <c r="V2230" t="s">
        <v>109</v>
      </c>
      <c r="W2230" t="s">
        <v>1073</v>
      </c>
      <c r="X2230">
        <v>1.00946699982369</v>
      </c>
      <c r="Y2230" t="s">
        <v>1074</v>
      </c>
      <c r="Z2230" t="s">
        <v>143</v>
      </c>
      <c r="AA2230">
        <v>0.99744616789770502</v>
      </c>
      <c r="AB2230" t="s">
        <v>144</v>
      </c>
      <c r="AC2230">
        <v>860167</v>
      </c>
      <c r="AD2230">
        <v>1314134</v>
      </c>
      <c r="AE2230">
        <v>7729023</v>
      </c>
      <c r="AF2230" t="s">
        <v>118</v>
      </c>
      <c r="AH2230" s="41" t="s">
        <v>1959</v>
      </c>
      <c r="AI2230" t="s">
        <v>158</v>
      </c>
      <c r="AJ2230" t="s">
        <v>121</v>
      </c>
      <c r="AK2230" s="32">
        <v>43507</v>
      </c>
      <c r="AL2230" s="32">
        <v>43507</v>
      </c>
      <c r="AM2230">
        <v>42</v>
      </c>
      <c r="AN2230">
        <v>1</v>
      </c>
    </row>
    <row r="2231" spans="1:40" x14ac:dyDescent="0.3">
      <c r="A2231" s="32">
        <v>43465</v>
      </c>
      <c r="B2231">
        <v>92339</v>
      </c>
      <c r="C2231">
        <v>0.14399999999999999</v>
      </c>
      <c r="D2231" t="s">
        <v>251</v>
      </c>
      <c r="E2231" t="s">
        <v>24</v>
      </c>
      <c r="F2231" t="s">
        <v>1338</v>
      </c>
      <c r="G2231">
        <v>0</v>
      </c>
      <c r="H2231">
        <v>0</v>
      </c>
      <c r="I2231">
        <v>0</v>
      </c>
      <c r="J2231">
        <v>1</v>
      </c>
      <c r="K2231" t="s">
        <v>143</v>
      </c>
      <c r="L2231">
        <v>2.0039054584378402</v>
      </c>
      <c r="M2231" t="s">
        <v>171</v>
      </c>
      <c r="N2231" t="s">
        <v>106</v>
      </c>
      <c r="O2231">
        <v>1.4420465240395099</v>
      </c>
      <c r="P2231" t="s">
        <v>690</v>
      </c>
      <c r="Q2231" t="s">
        <v>110</v>
      </c>
      <c r="R2231">
        <v>1.19456306247205</v>
      </c>
      <c r="S2231" t="s">
        <v>400</v>
      </c>
      <c r="T2231" t="s">
        <v>116</v>
      </c>
      <c r="U2231">
        <v>1.12630665896744</v>
      </c>
      <c r="V2231" t="s">
        <v>134</v>
      </c>
      <c r="W2231" t="s">
        <v>1925</v>
      </c>
      <c r="X2231">
        <v>0.99689227305569805</v>
      </c>
      <c r="Y2231" t="s">
        <v>1933</v>
      </c>
      <c r="Z2231" t="s">
        <v>1922</v>
      </c>
      <c r="AA2231">
        <v>0.99312104642610999</v>
      </c>
      <c r="AB2231" t="s">
        <v>1935</v>
      </c>
      <c r="AN2231">
        <v>473</v>
      </c>
    </row>
    <row r="2232" spans="1:40" x14ac:dyDescent="0.3">
      <c r="A2232" s="32">
        <v>43465</v>
      </c>
      <c r="B2232">
        <v>92517</v>
      </c>
      <c r="C2232">
        <v>0.13900000000000001</v>
      </c>
      <c r="D2232" t="s">
        <v>224</v>
      </c>
      <c r="E2232" t="s">
        <v>18</v>
      </c>
      <c r="F2232" t="s">
        <v>1228</v>
      </c>
      <c r="G2232">
        <v>0</v>
      </c>
      <c r="H2232">
        <v>1</v>
      </c>
      <c r="I2232">
        <v>0</v>
      </c>
      <c r="J2232">
        <v>0</v>
      </c>
      <c r="K2232" t="s">
        <v>403</v>
      </c>
      <c r="L2232">
        <v>1.89301053202293</v>
      </c>
      <c r="M2232" t="s">
        <v>608</v>
      </c>
      <c r="N2232" t="s">
        <v>106</v>
      </c>
      <c r="O2232">
        <v>1.4420465240395099</v>
      </c>
      <c r="P2232" t="s">
        <v>690</v>
      </c>
      <c r="Q2232" t="s">
        <v>110</v>
      </c>
      <c r="R2232">
        <v>1.19456306247205</v>
      </c>
      <c r="S2232" t="s">
        <v>400</v>
      </c>
      <c r="T2232" t="s">
        <v>143</v>
      </c>
      <c r="U2232">
        <v>0.99744616789770502</v>
      </c>
      <c r="V2232" t="s">
        <v>144</v>
      </c>
      <c r="W2232" t="s">
        <v>1925</v>
      </c>
      <c r="X2232">
        <v>0.99689227305569805</v>
      </c>
      <c r="Y2232" t="s">
        <v>1933</v>
      </c>
      <c r="Z2232" t="s">
        <v>1922</v>
      </c>
      <c r="AA2232">
        <v>0.99312104642610999</v>
      </c>
      <c r="AB2232" t="s">
        <v>1935</v>
      </c>
      <c r="AN2232">
        <v>38</v>
      </c>
    </row>
    <row r="2233" spans="1:40" x14ac:dyDescent="0.3">
      <c r="A2233" s="32">
        <v>43465</v>
      </c>
      <c r="B2233">
        <v>92645</v>
      </c>
      <c r="C2233">
        <v>0.126</v>
      </c>
      <c r="D2233" t="s">
        <v>191</v>
      </c>
      <c r="E2233" t="s">
        <v>23</v>
      </c>
      <c r="F2233" t="s">
        <v>1182</v>
      </c>
      <c r="G2233">
        <v>0</v>
      </c>
      <c r="H2233">
        <v>0</v>
      </c>
      <c r="I2233">
        <v>0</v>
      </c>
      <c r="J2233">
        <v>1</v>
      </c>
      <c r="K2233" t="s">
        <v>112</v>
      </c>
      <c r="L2233">
        <v>1.4490850997325</v>
      </c>
      <c r="M2233" t="s">
        <v>1583</v>
      </c>
      <c r="N2233" t="s">
        <v>106</v>
      </c>
      <c r="O2233">
        <v>1.4420465240395099</v>
      </c>
      <c r="P2233" t="s">
        <v>690</v>
      </c>
      <c r="Q2233" t="s">
        <v>110</v>
      </c>
      <c r="R2233">
        <v>1.19456306247205</v>
      </c>
      <c r="S2233" t="s">
        <v>400</v>
      </c>
      <c r="T2233" t="s">
        <v>116</v>
      </c>
      <c r="U2233">
        <v>1.12630665896744</v>
      </c>
      <c r="V2233" t="s">
        <v>134</v>
      </c>
      <c r="W2233" t="s">
        <v>143</v>
      </c>
      <c r="X2233">
        <v>1.0793423481855999</v>
      </c>
      <c r="Y2233" t="s">
        <v>149</v>
      </c>
      <c r="Z2233" t="s">
        <v>1076</v>
      </c>
      <c r="AA2233">
        <v>1.03943894607548</v>
      </c>
      <c r="AB2233" t="s">
        <v>1077</v>
      </c>
      <c r="AN2233">
        <v>423</v>
      </c>
    </row>
    <row r="2234" spans="1:40" x14ac:dyDescent="0.3">
      <c r="A2234" s="32">
        <v>43465</v>
      </c>
      <c r="B2234">
        <v>92666</v>
      </c>
      <c r="C2234">
        <v>0.13700000000000001</v>
      </c>
      <c r="D2234" t="s">
        <v>428</v>
      </c>
      <c r="E2234" t="s">
        <v>19</v>
      </c>
      <c r="F2234" t="s">
        <v>1243</v>
      </c>
      <c r="G2234">
        <v>0</v>
      </c>
      <c r="H2234">
        <v>1</v>
      </c>
      <c r="I2234">
        <v>0</v>
      </c>
      <c r="J2234">
        <v>0</v>
      </c>
      <c r="K2234" t="s">
        <v>403</v>
      </c>
      <c r="L2234">
        <v>1.89301053202293</v>
      </c>
      <c r="M2234" t="s">
        <v>608</v>
      </c>
      <c r="N2234" t="s">
        <v>106</v>
      </c>
      <c r="O2234">
        <v>1.4420465240395099</v>
      </c>
      <c r="P2234" t="s">
        <v>690</v>
      </c>
      <c r="Q2234" t="s">
        <v>110</v>
      </c>
      <c r="R2234">
        <v>1.19456306247205</v>
      </c>
      <c r="S2234" t="s">
        <v>400</v>
      </c>
      <c r="T2234" t="s">
        <v>143</v>
      </c>
      <c r="U2234">
        <v>1.0793423481855999</v>
      </c>
      <c r="V2234" t="s">
        <v>149</v>
      </c>
      <c r="W2234" t="s">
        <v>1076</v>
      </c>
      <c r="X2234">
        <v>1.03943894607548</v>
      </c>
      <c r="Y2234" t="s">
        <v>1077</v>
      </c>
      <c r="Z2234" t="s">
        <v>1073</v>
      </c>
      <c r="AA2234">
        <v>1.00946699982369</v>
      </c>
      <c r="AB2234" t="s">
        <v>1074</v>
      </c>
      <c r="AN2234">
        <v>64</v>
      </c>
    </row>
    <row r="2235" spans="1:40" x14ac:dyDescent="0.3">
      <c r="A2235" s="32">
        <v>43465</v>
      </c>
      <c r="B2235">
        <v>93015</v>
      </c>
      <c r="C2235">
        <v>0.128</v>
      </c>
      <c r="D2235" t="s">
        <v>273</v>
      </c>
      <c r="E2235" t="s">
        <v>14</v>
      </c>
      <c r="F2235" t="s">
        <v>287</v>
      </c>
      <c r="G2235">
        <v>0</v>
      </c>
      <c r="H2235">
        <v>1</v>
      </c>
      <c r="I2235">
        <v>0</v>
      </c>
      <c r="J2235">
        <v>0</v>
      </c>
      <c r="K2235" t="s">
        <v>403</v>
      </c>
      <c r="L2235">
        <v>1.89301053202293</v>
      </c>
      <c r="M2235" t="s">
        <v>608</v>
      </c>
      <c r="N2235" t="s">
        <v>106</v>
      </c>
      <c r="O2235">
        <v>1.4420465240395099</v>
      </c>
      <c r="P2235" t="s">
        <v>690</v>
      </c>
      <c r="Q2235" t="s">
        <v>110</v>
      </c>
      <c r="R2235">
        <v>1.19456306247205</v>
      </c>
      <c r="S2235" t="s">
        <v>400</v>
      </c>
      <c r="T2235" t="s">
        <v>108</v>
      </c>
      <c r="U2235">
        <v>1.1294849559030999</v>
      </c>
      <c r="V2235" t="s">
        <v>109</v>
      </c>
      <c r="W2235" t="s">
        <v>1073</v>
      </c>
      <c r="X2235">
        <v>1.00946699982369</v>
      </c>
      <c r="Y2235" t="s">
        <v>1074</v>
      </c>
      <c r="Z2235" t="s">
        <v>143</v>
      </c>
      <c r="AA2235">
        <v>0.99744616789770502</v>
      </c>
      <c r="AB2235" t="s">
        <v>144</v>
      </c>
      <c r="AN2235">
        <v>708</v>
      </c>
    </row>
    <row r="2236" spans="1:40" x14ac:dyDescent="0.3">
      <c r="A2236" s="32">
        <v>43465</v>
      </c>
      <c r="B2236">
        <v>93081</v>
      </c>
      <c r="C2236">
        <v>0.13</v>
      </c>
      <c r="D2236" t="s">
        <v>277</v>
      </c>
      <c r="E2236" t="s">
        <v>21</v>
      </c>
      <c r="F2236" t="s">
        <v>556</v>
      </c>
      <c r="G2236">
        <v>0</v>
      </c>
      <c r="H2236">
        <v>1</v>
      </c>
      <c r="I2236">
        <v>0</v>
      </c>
      <c r="J2236">
        <v>0</v>
      </c>
      <c r="K2236" t="s">
        <v>403</v>
      </c>
      <c r="L2236">
        <v>1.89301053202293</v>
      </c>
      <c r="M2236" t="s">
        <v>608</v>
      </c>
      <c r="N2236" t="s">
        <v>106</v>
      </c>
      <c r="O2236">
        <v>1.4420465240395099</v>
      </c>
      <c r="P2236" t="s">
        <v>690</v>
      </c>
      <c r="Q2236" t="s">
        <v>110</v>
      </c>
      <c r="R2236">
        <v>1.19456306247205</v>
      </c>
      <c r="S2236" t="s">
        <v>400</v>
      </c>
      <c r="T2236" t="s">
        <v>116</v>
      </c>
      <c r="U2236">
        <v>1.12630665896744</v>
      </c>
      <c r="V2236" t="s">
        <v>134</v>
      </c>
      <c r="W2236" t="s">
        <v>143</v>
      </c>
      <c r="X2236">
        <v>1.0793423481855999</v>
      </c>
      <c r="Y2236" t="s">
        <v>149</v>
      </c>
      <c r="Z2236" t="s">
        <v>1925</v>
      </c>
      <c r="AA2236">
        <v>0.99689227305569805</v>
      </c>
      <c r="AB2236" t="s">
        <v>1933</v>
      </c>
      <c r="AN2236">
        <v>413</v>
      </c>
    </row>
    <row r="2237" spans="1:40" x14ac:dyDescent="0.3">
      <c r="A2237" s="32">
        <v>43465</v>
      </c>
      <c r="B2237">
        <v>93325</v>
      </c>
      <c r="C2237">
        <v>0.14499999999999999</v>
      </c>
      <c r="D2237" t="s">
        <v>191</v>
      </c>
      <c r="E2237" t="s">
        <v>14</v>
      </c>
      <c r="F2237" t="s">
        <v>1070</v>
      </c>
      <c r="G2237">
        <v>0</v>
      </c>
      <c r="H2237">
        <v>0</v>
      </c>
      <c r="I2237">
        <v>0</v>
      </c>
      <c r="J2237">
        <v>1</v>
      </c>
      <c r="K2237" t="s">
        <v>112</v>
      </c>
      <c r="L2237">
        <v>1.4490850997325</v>
      </c>
      <c r="M2237" t="s">
        <v>1583</v>
      </c>
      <c r="N2237" t="s">
        <v>106</v>
      </c>
      <c r="O2237">
        <v>1.4420465240395099</v>
      </c>
      <c r="P2237" t="s">
        <v>690</v>
      </c>
      <c r="Q2237" t="s">
        <v>129</v>
      </c>
      <c r="R2237">
        <v>1.2270617908646699</v>
      </c>
      <c r="S2237" t="s">
        <v>169</v>
      </c>
      <c r="T2237" t="s">
        <v>110</v>
      </c>
      <c r="U2237">
        <v>1.19456306247205</v>
      </c>
      <c r="V2237" t="s">
        <v>400</v>
      </c>
      <c r="W2237" t="s">
        <v>108</v>
      </c>
      <c r="X2237">
        <v>1.1294849559030999</v>
      </c>
      <c r="Y2237" t="s">
        <v>109</v>
      </c>
      <c r="Z2237" t="s">
        <v>116</v>
      </c>
      <c r="AA2237">
        <v>1.12630665896744</v>
      </c>
      <c r="AB2237" t="s">
        <v>134</v>
      </c>
      <c r="AN2237">
        <v>23</v>
      </c>
    </row>
    <row r="2238" spans="1:40" x14ac:dyDescent="0.3">
      <c r="A2238" s="32">
        <v>43465</v>
      </c>
      <c r="B2238">
        <v>93446</v>
      </c>
      <c r="C2238">
        <v>0.13600000000000001</v>
      </c>
      <c r="D2238" t="s">
        <v>241</v>
      </c>
      <c r="E2238" t="s">
        <v>30</v>
      </c>
      <c r="F2238" t="s">
        <v>325</v>
      </c>
      <c r="G2238">
        <v>0</v>
      </c>
      <c r="H2238">
        <v>1</v>
      </c>
      <c r="I2238">
        <v>0</v>
      </c>
      <c r="J2238">
        <v>0</v>
      </c>
      <c r="K2238" t="s">
        <v>403</v>
      </c>
      <c r="L2238">
        <v>1.89301053202293</v>
      </c>
      <c r="M2238" t="s">
        <v>608</v>
      </c>
      <c r="N2238" t="s">
        <v>106</v>
      </c>
      <c r="O2238">
        <v>1.4420465240395099</v>
      </c>
      <c r="P2238" t="s">
        <v>690</v>
      </c>
      <c r="Q2238" t="s">
        <v>112</v>
      </c>
      <c r="R2238">
        <v>1.3897407563630999</v>
      </c>
      <c r="S2238" t="s">
        <v>1583</v>
      </c>
      <c r="T2238" t="s">
        <v>110</v>
      </c>
      <c r="U2238">
        <v>1.19456306247205</v>
      </c>
      <c r="V2238" t="s">
        <v>400</v>
      </c>
      <c r="W2238" t="s">
        <v>143</v>
      </c>
      <c r="X2238">
        <v>1.0793423481855999</v>
      </c>
      <c r="Y2238" t="s">
        <v>149</v>
      </c>
      <c r="Z2238" t="s">
        <v>1925</v>
      </c>
      <c r="AA2238">
        <v>0.99689227305569805</v>
      </c>
      <c r="AB2238" t="s">
        <v>1933</v>
      </c>
      <c r="AC2238">
        <v>858861</v>
      </c>
      <c r="AD2238">
        <v>1311833</v>
      </c>
      <c r="AE2238">
        <v>8306003</v>
      </c>
      <c r="AF2238" t="s">
        <v>118</v>
      </c>
      <c r="AH2238" s="41" t="s">
        <v>1960</v>
      </c>
      <c r="AI2238" t="s">
        <v>120</v>
      </c>
      <c r="AJ2238" t="s">
        <v>121</v>
      </c>
      <c r="AK2238" s="32">
        <v>43501</v>
      </c>
      <c r="AL2238" s="32">
        <v>43501</v>
      </c>
      <c r="AM2238">
        <v>36</v>
      </c>
      <c r="AN2238">
        <v>1</v>
      </c>
    </row>
    <row r="2239" spans="1:40" x14ac:dyDescent="0.3">
      <c r="A2239" s="32">
        <v>43465</v>
      </c>
      <c r="B2239">
        <v>93574</v>
      </c>
      <c r="C2239">
        <v>0.15</v>
      </c>
      <c r="D2239" t="s">
        <v>194</v>
      </c>
      <c r="E2239" t="s">
        <v>18</v>
      </c>
      <c r="F2239" t="s">
        <v>1421</v>
      </c>
      <c r="G2239">
        <v>0</v>
      </c>
      <c r="H2239">
        <v>1</v>
      </c>
      <c r="I2239">
        <v>0</v>
      </c>
      <c r="J2239">
        <v>0</v>
      </c>
      <c r="K2239" t="s">
        <v>1925</v>
      </c>
      <c r="L2239">
        <v>1.5209168391733801</v>
      </c>
      <c r="M2239" t="s">
        <v>1926</v>
      </c>
      <c r="N2239" t="s">
        <v>106</v>
      </c>
      <c r="O2239">
        <v>1.4420465240395099</v>
      </c>
      <c r="P2239" t="s">
        <v>690</v>
      </c>
      <c r="Q2239" t="s">
        <v>112</v>
      </c>
      <c r="R2239">
        <v>1.3789088052062299</v>
      </c>
      <c r="S2239" t="s">
        <v>1583</v>
      </c>
      <c r="T2239" t="s">
        <v>110</v>
      </c>
      <c r="U2239">
        <v>1.19456306247205</v>
      </c>
      <c r="V2239" t="s">
        <v>400</v>
      </c>
      <c r="W2239" t="s">
        <v>1073</v>
      </c>
      <c r="X2239">
        <v>1.00946699982369</v>
      </c>
      <c r="Y2239" t="s">
        <v>1074</v>
      </c>
      <c r="Z2239" t="s">
        <v>143</v>
      </c>
      <c r="AA2239">
        <v>0.99744616789770502</v>
      </c>
      <c r="AB2239" t="s">
        <v>144</v>
      </c>
      <c r="AN2239">
        <v>330</v>
      </c>
    </row>
    <row r="2240" spans="1:40" x14ac:dyDescent="0.3">
      <c r="A2240" s="32">
        <v>43465</v>
      </c>
      <c r="B2240">
        <v>93595</v>
      </c>
      <c r="C2240">
        <v>0.15</v>
      </c>
      <c r="D2240" t="s">
        <v>183</v>
      </c>
      <c r="E2240" t="s">
        <v>12</v>
      </c>
      <c r="F2240" t="s">
        <v>1507</v>
      </c>
      <c r="G2240">
        <v>0</v>
      </c>
      <c r="H2240">
        <v>0</v>
      </c>
      <c r="I2240">
        <v>0</v>
      </c>
      <c r="J2240">
        <v>1</v>
      </c>
      <c r="K2240" t="s">
        <v>1925</v>
      </c>
      <c r="L2240">
        <v>1.5209168391733801</v>
      </c>
      <c r="M2240" t="s">
        <v>1926</v>
      </c>
      <c r="N2240" t="s">
        <v>112</v>
      </c>
      <c r="O2240">
        <v>1.4490850997325</v>
      </c>
      <c r="P2240" t="s">
        <v>1583</v>
      </c>
      <c r="Q2240" t="s">
        <v>106</v>
      </c>
      <c r="R2240">
        <v>1.4420465240395099</v>
      </c>
      <c r="S2240" t="s">
        <v>690</v>
      </c>
      <c r="T2240" t="s">
        <v>110</v>
      </c>
      <c r="U2240">
        <v>1.19456306247205</v>
      </c>
      <c r="V2240" t="s">
        <v>400</v>
      </c>
      <c r="W2240" t="s">
        <v>143</v>
      </c>
      <c r="X2240">
        <v>1.0793423481855999</v>
      </c>
      <c r="Y2240" t="s">
        <v>149</v>
      </c>
      <c r="Z2240" t="s">
        <v>1076</v>
      </c>
      <c r="AA2240">
        <v>1.03943894607548</v>
      </c>
      <c r="AB2240" t="s">
        <v>1077</v>
      </c>
      <c r="AN2240">
        <v>425</v>
      </c>
    </row>
    <row r="2241" spans="1:40" x14ac:dyDescent="0.3">
      <c r="A2241" s="32">
        <v>43465</v>
      </c>
      <c r="B2241">
        <v>93834</v>
      </c>
      <c r="C2241">
        <v>0.126</v>
      </c>
      <c r="D2241" t="s">
        <v>214</v>
      </c>
      <c r="E2241" t="s">
        <v>26</v>
      </c>
      <c r="F2241" t="s">
        <v>1270</v>
      </c>
      <c r="G2241">
        <v>0</v>
      </c>
      <c r="H2241">
        <v>1</v>
      </c>
      <c r="I2241">
        <v>0</v>
      </c>
      <c r="J2241">
        <v>0</v>
      </c>
      <c r="K2241" t="s">
        <v>403</v>
      </c>
      <c r="L2241">
        <v>1.89301053202293</v>
      </c>
      <c r="M2241" t="s">
        <v>608</v>
      </c>
      <c r="N2241" t="s">
        <v>110</v>
      </c>
      <c r="O2241">
        <v>1.19456306247205</v>
      </c>
      <c r="P2241" t="s">
        <v>400</v>
      </c>
      <c r="Q2241" t="s">
        <v>116</v>
      </c>
      <c r="R2241">
        <v>1.12630665896744</v>
      </c>
      <c r="S2241" t="s">
        <v>134</v>
      </c>
      <c r="T2241" t="s">
        <v>124</v>
      </c>
      <c r="U2241">
        <v>1.1179950053554899</v>
      </c>
      <c r="V2241" t="s">
        <v>135</v>
      </c>
      <c r="W2241" t="s">
        <v>143</v>
      </c>
      <c r="X2241">
        <v>1.0793423481855999</v>
      </c>
      <c r="Y2241" t="s">
        <v>149</v>
      </c>
      <c r="Z2241" t="s">
        <v>1076</v>
      </c>
      <c r="AA2241">
        <v>1.03943894607548</v>
      </c>
      <c r="AB2241" t="s">
        <v>1077</v>
      </c>
      <c r="AN2241">
        <v>697</v>
      </c>
    </row>
    <row r="2242" spans="1:40" x14ac:dyDescent="0.3">
      <c r="A2242" s="32">
        <v>43465</v>
      </c>
      <c r="B2242">
        <v>94145</v>
      </c>
      <c r="C2242">
        <v>0.17499999999999999</v>
      </c>
      <c r="D2242" t="s">
        <v>248</v>
      </c>
      <c r="E2242" t="s">
        <v>20</v>
      </c>
      <c r="F2242" t="s">
        <v>1315</v>
      </c>
      <c r="G2242">
        <v>0</v>
      </c>
      <c r="H2242">
        <v>0</v>
      </c>
      <c r="I2242">
        <v>0</v>
      </c>
      <c r="J2242">
        <v>1</v>
      </c>
      <c r="K2242" t="s">
        <v>403</v>
      </c>
      <c r="L2242">
        <v>1.89301053202293</v>
      </c>
      <c r="M2242" t="s">
        <v>608</v>
      </c>
      <c r="N2242" t="s">
        <v>112</v>
      </c>
      <c r="O2242">
        <v>1.4490850997325</v>
      </c>
      <c r="P2242" t="s">
        <v>1583</v>
      </c>
      <c r="Q2242" t="s">
        <v>110</v>
      </c>
      <c r="R2242">
        <v>1.19456306247205</v>
      </c>
      <c r="S2242" t="s">
        <v>400</v>
      </c>
      <c r="T2242" t="s">
        <v>116</v>
      </c>
      <c r="U2242">
        <v>1.12630665896744</v>
      </c>
      <c r="V2242" t="s">
        <v>134</v>
      </c>
      <c r="W2242" t="s">
        <v>143</v>
      </c>
      <c r="X2242">
        <v>1.0793423481855999</v>
      </c>
      <c r="Y2242" t="s">
        <v>149</v>
      </c>
      <c r="Z2242" t="s">
        <v>1073</v>
      </c>
      <c r="AA2242">
        <v>1.00946699982369</v>
      </c>
      <c r="AB2242" t="s">
        <v>1074</v>
      </c>
      <c r="AC2242">
        <v>859845</v>
      </c>
      <c r="AD2242">
        <v>1313587</v>
      </c>
      <c r="AE2242">
        <v>9749540</v>
      </c>
      <c r="AF2242" t="s">
        <v>118</v>
      </c>
      <c r="AH2242" s="41" t="s">
        <v>1961</v>
      </c>
      <c r="AI2242" t="s">
        <v>120</v>
      </c>
      <c r="AJ2242" t="s">
        <v>121</v>
      </c>
      <c r="AK2242" s="32">
        <v>43504</v>
      </c>
      <c r="AL2242" s="32">
        <v>43504</v>
      </c>
      <c r="AM2242">
        <v>39</v>
      </c>
      <c r="AN2242">
        <v>1</v>
      </c>
    </row>
    <row r="2243" spans="1:40" x14ac:dyDescent="0.3">
      <c r="A2243" s="32">
        <v>43465</v>
      </c>
      <c r="B2243">
        <v>94481</v>
      </c>
      <c r="C2243">
        <v>0.13700000000000001</v>
      </c>
      <c r="D2243" t="s">
        <v>460</v>
      </c>
      <c r="E2243" t="s">
        <v>23</v>
      </c>
      <c r="F2243" t="s">
        <v>1379</v>
      </c>
      <c r="G2243">
        <v>0</v>
      </c>
      <c r="H2243">
        <v>1</v>
      </c>
      <c r="I2243">
        <v>0</v>
      </c>
      <c r="J2243">
        <v>0</v>
      </c>
      <c r="K2243" t="s">
        <v>403</v>
      </c>
      <c r="L2243">
        <v>1.89301053202293</v>
      </c>
      <c r="M2243" t="s">
        <v>608</v>
      </c>
      <c r="N2243" t="s">
        <v>106</v>
      </c>
      <c r="O2243">
        <v>1.43004543676351</v>
      </c>
      <c r="P2243" t="s">
        <v>698</v>
      </c>
      <c r="Q2243" t="s">
        <v>110</v>
      </c>
      <c r="R2243">
        <v>1.19456306247205</v>
      </c>
      <c r="S2243" t="s">
        <v>400</v>
      </c>
      <c r="T2243" t="s">
        <v>143</v>
      </c>
      <c r="U2243">
        <v>1.0793423481855999</v>
      </c>
      <c r="V2243" t="s">
        <v>149</v>
      </c>
      <c r="W2243" t="s">
        <v>1073</v>
      </c>
      <c r="X2243">
        <v>1.00946699982369</v>
      </c>
      <c r="Y2243" t="s">
        <v>1074</v>
      </c>
      <c r="Z2243" t="s">
        <v>1925</v>
      </c>
      <c r="AA2243">
        <v>0.99689227305569805</v>
      </c>
      <c r="AB2243" t="s">
        <v>1933</v>
      </c>
      <c r="AN2243">
        <v>563</v>
      </c>
    </row>
    <row r="2244" spans="1:40" x14ac:dyDescent="0.3">
      <c r="A2244" s="32">
        <v>43465</v>
      </c>
      <c r="B2244">
        <v>95026</v>
      </c>
      <c r="C2244">
        <v>0.13400000000000001</v>
      </c>
      <c r="D2244" t="s">
        <v>423</v>
      </c>
      <c r="E2244" t="s">
        <v>12</v>
      </c>
      <c r="F2244" t="s">
        <v>1775</v>
      </c>
      <c r="G2244">
        <v>0</v>
      </c>
      <c r="H2244">
        <v>1</v>
      </c>
      <c r="I2244">
        <v>0</v>
      </c>
      <c r="J2244">
        <v>0</v>
      </c>
      <c r="K2244" t="s">
        <v>403</v>
      </c>
      <c r="L2244">
        <v>1.89301053202293</v>
      </c>
      <c r="M2244" t="s">
        <v>608</v>
      </c>
      <c r="N2244" t="s">
        <v>106</v>
      </c>
      <c r="O2244">
        <v>1.4420465240395099</v>
      </c>
      <c r="P2244" t="s">
        <v>690</v>
      </c>
      <c r="Q2244" t="s">
        <v>110</v>
      </c>
      <c r="R2244">
        <v>1.19456306247205</v>
      </c>
      <c r="S2244" t="s">
        <v>400</v>
      </c>
      <c r="T2244" t="s">
        <v>116</v>
      </c>
      <c r="U2244">
        <v>1.12630665896744</v>
      </c>
      <c r="V2244" t="s">
        <v>134</v>
      </c>
      <c r="W2244" t="s">
        <v>1073</v>
      </c>
      <c r="X2244">
        <v>1.00946699982369</v>
      </c>
      <c r="Y2244" t="s">
        <v>1074</v>
      </c>
      <c r="Z2244" t="s">
        <v>143</v>
      </c>
      <c r="AA2244">
        <v>0.99744616789770502</v>
      </c>
      <c r="AB2244" t="s">
        <v>144</v>
      </c>
      <c r="AN2244">
        <v>517</v>
      </c>
    </row>
    <row r="2245" spans="1:40" x14ac:dyDescent="0.3">
      <c r="A2245" s="32">
        <v>43465</v>
      </c>
      <c r="B2245">
        <v>95212</v>
      </c>
      <c r="C2245">
        <v>0.16500000000000001</v>
      </c>
      <c r="D2245" t="s">
        <v>428</v>
      </c>
      <c r="E2245" t="s">
        <v>19</v>
      </c>
      <c r="F2245" t="s">
        <v>1734</v>
      </c>
      <c r="G2245">
        <v>0</v>
      </c>
      <c r="H2245">
        <v>0</v>
      </c>
      <c r="I2245">
        <v>0</v>
      </c>
      <c r="J2245">
        <v>1</v>
      </c>
      <c r="K2245" t="s">
        <v>403</v>
      </c>
      <c r="L2245">
        <v>1.89301053202293</v>
      </c>
      <c r="M2245" t="s">
        <v>608</v>
      </c>
      <c r="N2245" t="s">
        <v>106</v>
      </c>
      <c r="O2245">
        <v>1.4420465240395099</v>
      </c>
      <c r="P2245" t="s">
        <v>690</v>
      </c>
      <c r="Q2245" t="s">
        <v>110</v>
      </c>
      <c r="R2245">
        <v>1.19456306247205</v>
      </c>
      <c r="S2245" t="s">
        <v>400</v>
      </c>
      <c r="T2245" t="s">
        <v>143</v>
      </c>
      <c r="U2245">
        <v>1.0793423481855999</v>
      </c>
      <c r="V2245" t="s">
        <v>149</v>
      </c>
      <c r="W2245" t="s">
        <v>1073</v>
      </c>
      <c r="X2245">
        <v>1.00946699982369</v>
      </c>
      <c r="Y2245" t="s">
        <v>1074</v>
      </c>
      <c r="Z2245" t="s">
        <v>1925</v>
      </c>
      <c r="AA2245">
        <v>0.99689227305569805</v>
      </c>
      <c r="AB2245" t="s">
        <v>1933</v>
      </c>
      <c r="AN2245">
        <v>348</v>
      </c>
    </row>
    <row r="2246" spans="1:40" x14ac:dyDescent="0.3">
      <c r="A2246" s="32">
        <v>43465</v>
      </c>
      <c r="B2246">
        <v>95572</v>
      </c>
      <c r="C2246">
        <v>0.13400000000000001</v>
      </c>
      <c r="D2246" t="s">
        <v>152</v>
      </c>
      <c r="E2246" t="s">
        <v>18</v>
      </c>
      <c r="F2246" t="s">
        <v>1228</v>
      </c>
      <c r="G2246">
        <v>0</v>
      </c>
      <c r="H2246">
        <v>1</v>
      </c>
      <c r="I2246">
        <v>0</v>
      </c>
      <c r="J2246">
        <v>0</v>
      </c>
      <c r="K2246" t="s">
        <v>403</v>
      </c>
      <c r="L2246">
        <v>1.89301053202293</v>
      </c>
      <c r="M2246" t="s">
        <v>608</v>
      </c>
      <c r="N2246" t="s">
        <v>106</v>
      </c>
      <c r="O2246">
        <v>1.4420465240395099</v>
      </c>
      <c r="P2246" t="s">
        <v>690</v>
      </c>
      <c r="Q2246" t="s">
        <v>110</v>
      </c>
      <c r="R2246">
        <v>1.19456306247205</v>
      </c>
      <c r="S2246" t="s">
        <v>400</v>
      </c>
      <c r="T2246" t="s">
        <v>1076</v>
      </c>
      <c r="U2246">
        <v>1.03943894607548</v>
      </c>
      <c r="V2246" t="s">
        <v>1077</v>
      </c>
      <c r="W2246" t="s">
        <v>1073</v>
      </c>
      <c r="X2246">
        <v>1.00946699982369</v>
      </c>
      <c r="Y2246" t="s">
        <v>1074</v>
      </c>
      <c r="Z2246" t="s">
        <v>1925</v>
      </c>
      <c r="AA2246">
        <v>0.99689227305569805</v>
      </c>
      <c r="AB2246" t="s">
        <v>1933</v>
      </c>
      <c r="AN2246">
        <v>693</v>
      </c>
    </row>
    <row r="2247" spans="1:40" x14ac:dyDescent="0.3">
      <c r="A2247" s="32">
        <v>43465</v>
      </c>
      <c r="B2247">
        <v>95839</v>
      </c>
      <c r="C2247">
        <v>0.151</v>
      </c>
      <c r="D2247" t="s">
        <v>122</v>
      </c>
      <c r="E2247" t="s">
        <v>28</v>
      </c>
      <c r="F2247" t="s">
        <v>1336</v>
      </c>
      <c r="G2247">
        <v>0</v>
      </c>
      <c r="H2247">
        <v>1</v>
      </c>
      <c r="I2247">
        <v>0</v>
      </c>
      <c r="J2247">
        <v>0</v>
      </c>
      <c r="K2247" t="s">
        <v>403</v>
      </c>
      <c r="L2247">
        <v>1.89301053202293</v>
      </c>
      <c r="M2247" t="s">
        <v>608</v>
      </c>
      <c r="N2247" t="s">
        <v>106</v>
      </c>
      <c r="O2247">
        <v>1.4420465240395099</v>
      </c>
      <c r="P2247" t="s">
        <v>690</v>
      </c>
      <c r="Q2247" t="s">
        <v>110</v>
      </c>
      <c r="R2247">
        <v>1.19456306247205</v>
      </c>
      <c r="S2247" t="s">
        <v>400</v>
      </c>
      <c r="T2247" t="s">
        <v>108</v>
      </c>
      <c r="U2247">
        <v>1.1294849559030999</v>
      </c>
      <c r="V2247" t="s">
        <v>109</v>
      </c>
      <c r="W2247" t="s">
        <v>1073</v>
      </c>
      <c r="X2247">
        <v>1.00946699982369</v>
      </c>
      <c r="Y2247" t="s">
        <v>1074</v>
      </c>
      <c r="Z2247" t="s">
        <v>143</v>
      </c>
      <c r="AA2247">
        <v>0.99744616789770502</v>
      </c>
      <c r="AB2247" t="s">
        <v>144</v>
      </c>
      <c r="AN2247">
        <v>748</v>
      </c>
    </row>
    <row r="2248" spans="1:40" x14ac:dyDescent="0.3">
      <c r="A2248" s="32">
        <v>43465</v>
      </c>
      <c r="B2248">
        <v>96685</v>
      </c>
      <c r="C2248">
        <v>0.16600000000000001</v>
      </c>
      <c r="D2248" t="s">
        <v>241</v>
      </c>
      <c r="E2248" t="s">
        <v>16</v>
      </c>
      <c r="F2248" t="s">
        <v>1201</v>
      </c>
      <c r="G2248">
        <v>0</v>
      </c>
      <c r="H2248">
        <v>1</v>
      </c>
      <c r="I2248">
        <v>0</v>
      </c>
      <c r="J2248">
        <v>0</v>
      </c>
      <c r="K2248" t="s">
        <v>1925</v>
      </c>
      <c r="L2248">
        <v>1.5209168391733801</v>
      </c>
      <c r="M2248" t="s">
        <v>1926</v>
      </c>
      <c r="N2248" t="s">
        <v>106</v>
      </c>
      <c r="O2248">
        <v>1.4420465240395099</v>
      </c>
      <c r="P2248" t="s">
        <v>690</v>
      </c>
      <c r="Q2248" t="s">
        <v>1922</v>
      </c>
      <c r="R2248">
        <v>1.3649672186265001</v>
      </c>
      <c r="S2248" t="s">
        <v>1923</v>
      </c>
      <c r="T2248" t="s">
        <v>110</v>
      </c>
      <c r="U2248">
        <v>1.19456306247205</v>
      </c>
      <c r="V2248" t="s">
        <v>400</v>
      </c>
      <c r="W2248" t="s">
        <v>116</v>
      </c>
      <c r="X2248">
        <v>1.12630665896744</v>
      </c>
      <c r="Y2248" t="s">
        <v>134</v>
      </c>
      <c r="Z2248" t="s">
        <v>143</v>
      </c>
      <c r="AA2248">
        <v>1.0793423481855999</v>
      </c>
      <c r="AB2248" t="s">
        <v>149</v>
      </c>
      <c r="AN2248">
        <v>651</v>
      </c>
    </row>
    <row r="2249" spans="1:40" x14ac:dyDescent="0.3">
      <c r="A2249" s="32">
        <v>43465</v>
      </c>
      <c r="B2249">
        <v>96794</v>
      </c>
      <c r="C2249">
        <v>0.14099999999999999</v>
      </c>
      <c r="D2249" t="s">
        <v>273</v>
      </c>
      <c r="E2249" t="s">
        <v>18</v>
      </c>
      <c r="F2249" t="s">
        <v>1340</v>
      </c>
      <c r="G2249">
        <v>0</v>
      </c>
      <c r="H2249">
        <v>1</v>
      </c>
      <c r="I2249">
        <v>0</v>
      </c>
      <c r="J2249">
        <v>0</v>
      </c>
      <c r="K2249" t="s">
        <v>403</v>
      </c>
      <c r="L2249">
        <v>1.89301053202293</v>
      </c>
      <c r="M2249" t="s">
        <v>608</v>
      </c>
      <c r="N2249" t="s">
        <v>106</v>
      </c>
      <c r="O2249">
        <v>1.4420465240395099</v>
      </c>
      <c r="P2249" t="s">
        <v>690</v>
      </c>
      <c r="Q2249" t="s">
        <v>112</v>
      </c>
      <c r="R2249">
        <v>1.24914408396897</v>
      </c>
      <c r="S2249" t="s">
        <v>1583</v>
      </c>
      <c r="T2249" t="s">
        <v>110</v>
      </c>
      <c r="U2249">
        <v>1.19456306247205</v>
      </c>
      <c r="V2249" t="s">
        <v>400</v>
      </c>
      <c r="W2249" t="s">
        <v>116</v>
      </c>
      <c r="X2249">
        <v>1.12630665896744</v>
      </c>
      <c r="Y2249" t="s">
        <v>134</v>
      </c>
      <c r="Z2249" t="s">
        <v>143</v>
      </c>
      <c r="AA2249">
        <v>0.99744616789770502</v>
      </c>
      <c r="AB2249" t="s">
        <v>144</v>
      </c>
      <c r="AN2249">
        <v>652</v>
      </c>
    </row>
    <row r="2250" spans="1:40" x14ac:dyDescent="0.3">
      <c r="A2250" s="32">
        <v>43465</v>
      </c>
      <c r="B2250">
        <v>97205</v>
      </c>
      <c r="C2250">
        <v>0.20399999999999999</v>
      </c>
      <c r="D2250" t="s">
        <v>289</v>
      </c>
      <c r="E2250" t="s">
        <v>16</v>
      </c>
      <c r="F2250" t="s">
        <v>1311</v>
      </c>
      <c r="G2250">
        <v>0</v>
      </c>
      <c r="H2250">
        <v>1</v>
      </c>
      <c r="I2250">
        <v>0</v>
      </c>
      <c r="J2250">
        <v>0</v>
      </c>
      <c r="K2250" t="s">
        <v>403</v>
      </c>
      <c r="L2250">
        <v>1.89301053202293</v>
      </c>
      <c r="M2250" t="s">
        <v>608</v>
      </c>
      <c r="N2250" t="s">
        <v>106</v>
      </c>
      <c r="O2250">
        <v>1.4420465240395099</v>
      </c>
      <c r="P2250" t="s">
        <v>690</v>
      </c>
      <c r="Q2250" t="s">
        <v>112</v>
      </c>
      <c r="R2250">
        <v>1.3789088052062299</v>
      </c>
      <c r="S2250" t="s">
        <v>1583</v>
      </c>
      <c r="T2250" t="s">
        <v>110</v>
      </c>
      <c r="U2250">
        <v>1.19456306247205</v>
      </c>
      <c r="V2250" t="s">
        <v>400</v>
      </c>
      <c r="W2250" t="s">
        <v>116</v>
      </c>
      <c r="X2250">
        <v>1.12630665896744</v>
      </c>
      <c r="Y2250" t="s">
        <v>134</v>
      </c>
      <c r="Z2250" t="s">
        <v>143</v>
      </c>
      <c r="AA2250">
        <v>1.0793423481855999</v>
      </c>
      <c r="AB2250" t="s">
        <v>149</v>
      </c>
      <c r="AN2250">
        <v>535</v>
      </c>
    </row>
    <row r="2251" spans="1:40" x14ac:dyDescent="0.3">
      <c r="A2251" s="32">
        <v>43465</v>
      </c>
      <c r="B2251">
        <v>97317</v>
      </c>
      <c r="C2251">
        <v>0.13300000000000001</v>
      </c>
      <c r="D2251" t="s">
        <v>251</v>
      </c>
      <c r="E2251" t="s">
        <v>19</v>
      </c>
      <c r="F2251" t="s">
        <v>1454</v>
      </c>
      <c r="G2251">
        <v>0</v>
      </c>
      <c r="H2251">
        <v>0</v>
      </c>
      <c r="I2251">
        <v>0</v>
      </c>
      <c r="J2251">
        <v>1</v>
      </c>
      <c r="K2251" t="s">
        <v>403</v>
      </c>
      <c r="L2251">
        <v>1.89301053202293</v>
      </c>
      <c r="M2251" t="s">
        <v>608</v>
      </c>
      <c r="N2251" t="s">
        <v>106</v>
      </c>
      <c r="O2251">
        <v>1.4420465240395099</v>
      </c>
      <c r="P2251" t="s">
        <v>690</v>
      </c>
      <c r="Q2251" t="s">
        <v>129</v>
      </c>
      <c r="R2251">
        <v>1.2270617908646699</v>
      </c>
      <c r="S2251" t="s">
        <v>169</v>
      </c>
      <c r="T2251" t="s">
        <v>110</v>
      </c>
      <c r="U2251">
        <v>1.19456306247205</v>
      </c>
      <c r="V2251" t="s">
        <v>400</v>
      </c>
      <c r="W2251" t="s">
        <v>116</v>
      </c>
      <c r="X2251">
        <v>1.12630665896744</v>
      </c>
      <c r="Y2251" t="s">
        <v>134</v>
      </c>
      <c r="Z2251" t="s">
        <v>143</v>
      </c>
      <c r="AA2251">
        <v>1.0793423481855999</v>
      </c>
      <c r="AB2251" t="s">
        <v>149</v>
      </c>
      <c r="AN2251">
        <v>644</v>
      </c>
    </row>
    <row r="2252" spans="1:40" x14ac:dyDescent="0.3">
      <c r="A2252" s="32">
        <v>43465</v>
      </c>
      <c r="B2252">
        <v>97346</v>
      </c>
      <c r="C2252">
        <v>0.156</v>
      </c>
      <c r="D2252" t="s">
        <v>414</v>
      </c>
      <c r="E2252" t="s">
        <v>19</v>
      </c>
      <c r="F2252" t="s">
        <v>1243</v>
      </c>
      <c r="G2252">
        <v>0</v>
      </c>
      <c r="H2252">
        <v>0</v>
      </c>
      <c r="I2252">
        <v>0</v>
      </c>
      <c r="J2252">
        <v>1</v>
      </c>
      <c r="K2252" t="s">
        <v>403</v>
      </c>
      <c r="L2252">
        <v>1.89301053202293</v>
      </c>
      <c r="M2252" t="s">
        <v>608</v>
      </c>
      <c r="N2252" t="s">
        <v>106</v>
      </c>
      <c r="O2252">
        <v>1.43004543676351</v>
      </c>
      <c r="P2252" t="s">
        <v>698</v>
      </c>
      <c r="Q2252" t="s">
        <v>110</v>
      </c>
      <c r="R2252">
        <v>1.19456306247205</v>
      </c>
      <c r="S2252" t="s">
        <v>400</v>
      </c>
      <c r="T2252" t="s">
        <v>116</v>
      </c>
      <c r="U2252">
        <v>1.12630665896744</v>
      </c>
      <c r="V2252" t="s">
        <v>134</v>
      </c>
      <c r="W2252" t="s">
        <v>143</v>
      </c>
      <c r="X2252">
        <v>1.0793423481855999</v>
      </c>
      <c r="Y2252" t="s">
        <v>149</v>
      </c>
      <c r="Z2252" t="s">
        <v>1073</v>
      </c>
      <c r="AA2252">
        <v>1.00946699982369</v>
      </c>
      <c r="AB2252" t="s">
        <v>1074</v>
      </c>
      <c r="AN2252">
        <v>14</v>
      </c>
    </row>
    <row r="2253" spans="1:40" x14ac:dyDescent="0.3">
      <c r="A2253" s="32">
        <v>43465</v>
      </c>
      <c r="B2253">
        <v>97375</v>
      </c>
      <c r="C2253">
        <v>0.13700000000000001</v>
      </c>
      <c r="D2253" t="s">
        <v>146</v>
      </c>
      <c r="E2253" t="s">
        <v>18</v>
      </c>
      <c r="F2253" t="s">
        <v>1268</v>
      </c>
      <c r="G2253">
        <v>0</v>
      </c>
      <c r="H2253">
        <v>1</v>
      </c>
      <c r="I2253">
        <v>0</v>
      </c>
      <c r="J2253">
        <v>0</v>
      </c>
      <c r="K2253" t="s">
        <v>403</v>
      </c>
      <c r="L2253">
        <v>1.89301053202293</v>
      </c>
      <c r="M2253" t="s">
        <v>608</v>
      </c>
      <c r="N2253" t="s">
        <v>106</v>
      </c>
      <c r="O2253">
        <v>1.43004543676351</v>
      </c>
      <c r="P2253" t="s">
        <v>698</v>
      </c>
      <c r="Q2253" t="s">
        <v>110</v>
      </c>
      <c r="R2253">
        <v>1.19456306247205</v>
      </c>
      <c r="S2253" t="s">
        <v>400</v>
      </c>
      <c r="T2253" t="s">
        <v>143</v>
      </c>
      <c r="U2253">
        <v>1.0793423481855999</v>
      </c>
      <c r="V2253" t="s">
        <v>149</v>
      </c>
      <c r="W2253" t="s">
        <v>1925</v>
      </c>
      <c r="X2253">
        <v>0.99689227305569805</v>
      </c>
      <c r="Y2253" t="s">
        <v>1933</v>
      </c>
      <c r="Z2253" t="s">
        <v>1922</v>
      </c>
      <c r="AA2253">
        <v>0.99312104642610999</v>
      </c>
      <c r="AB2253" t="s">
        <v>1935</v>
      </c>
      <c r="AN2253">
        <v>530</v>
      </c>
    </row>
    <row r="2254" spans="1:40" x14ac:dyDescent="0.3">
      <c r="A2254" s="32">
        <v>43465</v>
      </c>
      <c r="B2254">
        <v>97862</v>
      </c>
      <c r="C2254">
        <v>0.128</v>
      </c>
      <c r="D2254" t="s">
        <v>460</v>
      </c>
      <c r="E2254" t="s">
        <v>12</v>
      </c>
      <c r="F2254" t="s">
        <v>1408</v>
      </c>
      <c r="G2254">
        <v>0</v>
      </c>
      <c r="H2254">
        <v>0</v>
      </c>
      <c r="I2254">
        <v>0</v>
      </c>
      <c r="J2254">
        <v>1</v>
      </c>
      <c r="K2254" t="s">
        <v>143</v>
      </c>
      <c r="L2254">
        <v>2.0039054584378402</v>
      </c>
      <c r="M2254" t="s">
        <v>171</v>
      </c>
      <c r="N2254" t="s">
        <v>106</v>
      </c>
      <c r="O2254">
        <v>1.4420465240395099</v>
      </c>
      <c r="P2254" t="s">
        <v>690</v>
      </c>
      <c r="Q2254" t="s">
        <v>110</v>
      </c>
      <c r="R2254">
        <v>1.19456306247205</v>
      </c>
      <c r="S2254" t="s">
        <v>400</v>
      </c>
      <c r="T2254" t="s">
        <v>1076</v>
      </c>
      <c r="U2254">
        <v>1.03943894607548</v>
      </c>
      <c r="V2254" t="s">
        <v>1077</v>
      </c>
      <c r="W2254" t="s">
        <v>1925</v>
      </c>
      <c r="X2254">
        <v>0.99689227305569805</v>
      </c>
      <c r="Y2254" t="s">
        <v>1933</v>
      </c>
      <c r="Z2254" t="s">
        <v>1922</v>
      </c>
      <c r="AA2254">
        <v>0.99312104642610999</v>
      </c>
      <c r="AB2254" t="s">
        <v>1935</v>
      </c>
      <c r="AN2254">
        <v>527</v>
      </c>
    </row>
    <row r="2255" spans="1:40" x14ac:dyDescent="0.3">
      <c r="A2255" s="32">
        <v>43465</v>
      </c>
      <c r="B2255">
        <v>97903</v>
      </c>
      <c r="C2255">
        <v>0.128</v>
      </c>
      <c r="D2255" t="s">
        <v>468</v>
      </c>
      <c r="E2255" t="s">
        <v>24</v>
      </c>
      <c r="F2255" t="s">
        <v>1389</v>
      </c>
      <c r="G2255">
        <v>0</v>
      </c>
      <c r="H2255">
        <v>1</v>
      </c>
      <c r="I2255">
        <v>0</v>
      </c>
      <c r="J2255">
        <v>0</v>
      </c>
      <c r="K2255" t="s">
        <v>403</v>
      </c>
      <c r="L2255">
        <v>1.89301053202293</v>
      </c>
      <c r="M2255" t="s">
        <v>608</v>
      </c>
      <c r="N2255" t="s">
        <v>110</v>
      </c>
      <c r="O2255">
        <v>1.19456306247205</v>
      </c>
      <c r="P2255" t="s">
        <v>400</v>
      </c>
      <c r="Q2255" t="s">
        <v>143</v>
      </c>
      <c r="R2255">
        <v>1.0793423481855999</v>
      </c>
      <c r="S2255" t="s">
        <v>149</v>
      </c>
      <c r="T2255" t="s">
        <v>129</v>
      </c>
      <c r="U2255">
        <v>1.01142410634367</v>
      </c>
      <c r="V2255" t="s">
        <v>891</v>
      </c>
      <c r="W2255" t="s">
        <v>1925</v>
      </c>
      <c r="X2255">
        <v>0.99689227305569805</v>
      </c>
      <c r="Y2255" t="s">
        <v>1933</v>
      </c>
      <c r="Z2255" t="s">
        <v>1922</v>
      </c>
      <c r="AA2255">
        <v>0.99312104642610999</v>
      </c>
      <c r="AB2255" t="s">
        <v>1935</v>
      </c>
      <c r="AN2255">
        <v>695</v>
      </c>
    </row>
    <row r="2256" spans="1:40" x14ac:dyDescent="0.3">
      <c r="A2256" s="32">
        <v>43465</v>
      </c>
      <c r="B2256">
        <v>97999</v>
      </c>
      <c r="C2256">
        <v>0.13500000000000001</v>
      </c>
      <c r="D2256" t="s">
        <v>464</v>
      </c>
      <c r="E2256" t="s">
        <v>16</v>
      </c>
      <c r="F2256" t="s">
        <v>1311</v>
      </c>
      <c r="G2256">
        <v>0</v>
      </c>
      <c r="H2256">
        <v>1</v>
      </c>
      <c r="I2256">
        <v>0</v>
      </c>
      <c r="J2256">
        <v>0</v>
      </c>
      <c r="K2256" t="s">
        <v>403</v>
      </c>
      <c r="L2256">
        <v>1.89301053202293</v>
      </c>
      <c r="M2256" t="s">
        <v>608</v>
      </c>
      <c r="N2256" t="s">
        <v>106</v>
      </c>
      <c r="O2256">
        <v>1.4420465240395099</v>
      </c>
      <c r="P2256" t="s">
        <v>690</v>
      </c>
      <c r="Q2256" t="s">
        <v>110</v>
      </c>
      <c r="R2256">
        <v>1.19456306247205</v>
      </c>
      <c r="S2256" t="s">
        <v>400</v>
      </c>
      <c r="T2256" t="s">
        <v>116</v>
      </c>
      <c r="U2256">
        <v>1.12630665896744</v>
      </c>
      <c r="V2256" t="s">
        <v>134</v>
      </c>
      <c r="W2256" t="s">
        <v>143</v>
      </c>
      <c r="X2256">
        <v>1.0793423481855999</v>
      </c>
      <c r="Y2256" t="s">
        <v>149</v>
      </c>
      <c r="Z2256" t="s">
        <v>1925</v>
      </c>
      <c r="AA2256">
        <v>0.99689227305569805</v>
      </c>
      <c r="AB2256" t="s">
        <v>1933</v>
      </c>
      <c r="AN2256">
        <v>691</v>
      </c>
    </row>
    <row r="2257" spans="1:40" x14ac:dyDescent="0.3">
      <c r="A2257" s="32">
        <v>43465</v>
      </c>
      <c r="B2257">
        <v>98060</v>
      </c>
      <c r="C2257">
        <v>0.151</v>
      </c>
      <c r="D2257" t="s">
        <v>224</v>
      </c>
      <c r="E2257" t="s">
        <v>14</v>
      </c>
      <c r="F2257" t="s">
        <v>1079</v>
      </c>
      <c r="G2257">
        <v>0</v>
      </c>
      <c r="H2257">
        <v>0</v>
      </c>
      <c r="I2257">
        <v>0</v>
      </c>
      <c r="J2257">
        <v>1</v>
      </c>
      <c r="K2257" t="s">
        <v>1925</v>
      </c>
      <c r="L2257">
        <v>1.5209168391733801</v>
      </c>
      <c r="M2257" t="s">
        <v>1926</v>
      </c>
      <c r="N2257" t="s">
        <v>106</v>
      </c>
      <c r="O2257">
        <v>1.4420465240395099</v>
      </c>
      <c r="P2257" t="s">
        <v>690</v>
      </c>
      <c r="Q2257" t="s">
        <v>129</v>
      </c>
      <c r="R2257">
        <v>1.2270617908646699</v>
      </c>
      <c r="S2257" t="s">
        <v>169</v>
      </c>
      <c r="T2257" t="s">
        <v>110</v>
      </c>
      <c r="U2257">
        <v>1.19456306247205</v>
      </c>
      <c r="V2257" t="s">
        <v>400</v>
      </c>
      <c r="W2257" t="s">
        <v>108</v>
      </c>
      <c r="X2257">
        <v>1.1294849559030999</v>
      </c>
      <c r="Y2257" t="s">
        <v>109</v>
      </c>
      <c r="Z2257" t="s">
        <v>116</v>
      </c>
      <c r="AA2257">
        <v>1.12630665896744</v>
      </c>
      <c r="AB2257" t="s">
        <v>134</v>
      </c>
      <c r="AC2257">
        <v>861533</v>
      </c>
      <c r="AD2257">
        <v>1316573</v>
      </c>
      <c r="AE2257">
        <v>3192176</v>
      </c>
      <c r="AF2257" t="s">
        <v>118</v>
      </c>
      <c r="AH2257" s="41" t="s">
        <v>1962</v>
      </c>
      <c r="AI2257" t="s">
        <v>200</v>
      </c>
      <c r="AJ2257" t="s">
        <v>121</v>
      </c>
      <c r="AK2257" s="32">
        <v>43510</v>
      </c>
      <c r="AL2257" s="32">
        <v>43510</v>
      </c>
      <c r="AM2257">
        <v>45</v>
      </c>
      <c r="AN2257">
        <v>1</v>
      </c>
    </row>
    <row r="2258" spans="1:40" x14ac:dyDescent="0.3">
      <c r="A2258" s="32">
        <v>43465</v>
      </c>
      <c r="B2258">
        <v>98373</v>
      </c>
      <c r="C2258">
        <v>0.13500000000000001</v>
      </c>
      <c r="D2258" t="s">
        <v>423</v>
      </c>
      <c r="E2258" t="s">
        <v>18</v>
      </c>
      <c r="F2258" t="s">
        <v>1278</v>
      </c>
      <c r="G2258">
        <v>0</v>
      </c>
      <c r="H2258">
        <v>0</v>
      </c>
      <c r="I2258">
        <v>0</v>
      </c>
      <c r="J2258">
        <v>1</v>
      </c>
      <c r="K2258" t="s">
        <v>403</v>
      </c>
      <c r="L2258">
        <v>1.89301053202293</v>
      </c>
      <c r="M2258" t="s">
        <v>608</v>
      </c>
      <c r="N2258" t="s">
        <v>112</v>
      </c>
      <c r="O2258">
        <v>1.4490850997325</v>
      </c>
      <c r="P2258" t="s">
        <v>1583</v>
      </c>
      <c r="Q2258" t="s">
        <v>106</v>
      </c>
      <c r="R2258">
        <v>1.4420465240395099</v>
      </c>
      <c r="S2258" t="s">
        <v>690</v>
      </c>
      <c r="T2258" t="s">
        <v>129</v>
      </c>
      <c r="U2258">
        <v>1.2270617908646699</v>
      </c>
      <c r="V2258" t="s">
        <v>169</v>
      </c>
      <c r="W2258" t="s">
        <v>110</v>
      </c>
      <c r="X2258">
        <v>1.19456306247205</v>
      </c>
      <c r="Y2258" t="s">
        <v>400</v>
      </c>
      <c r="Z2258" t="s">
        <v>1073</v>
      </c>
      <c r="AA2258">
        <v>1.00946699982369</v>
      </c>
      <c r="AB2258" t="s">
        <v>1074</v>
      </c>
      <c r="AN2258">
        <v>696</v>
      </c>
    </row>
    <row r="2259" spans="1:40" x14ac:dyDescent="0.3">
      <c r="A2259" s="32">
        <v>43465</v>
      </c>
      <c r="B2259">
        <v>98584</v>
      </c>
      <c r="C2259">
        <v>0.127</v>
      </c>
      <c r="D2259" t="s">
        <v>203</v>
      </c>
      <c r="E2259" t="s">
        <v>25</v>
      </c>
      <c r="F2259" t="s">
        <v>1640</v>
      </c>
      <c r="G2259">
        <v>0</v>
      </c>
      <c r="H2259">
        <v>1</v>
      </c>
      <c r="I2259">
        <v>0</v>
      </c>
      <c r="J2259">
        <v>0</v>
      </c>
      <c r="K2259" t="s">
        <v>403</v>
      </c>
      <c r="L2259">
        <v>1.89301053202293</v>
      </c>
      <c r="M2259" t="s">
        <v>608</v>
      </c>
      <c r="N2259" t="s">
        <v>106</v>
      </c>
      <c r="O2259">
        <v>1.4420465240395099</v>
      </c>
      <c r="P2259" t="s">
        <v>690</v>
      </c>
      <c r="Q2259" t="s">
        <v>110</v>
      </c>
      <c r="R2259">
        <v>1.19456306247205</v>
      </c>
      <c r="S2259" t="s">
        <v>400</v>
      </c>
      <c r="T2259" t="s">
        <v>143</v>
      </c>
      <c r="U2259">
        <v>1.0793423481855999</v>
      </c>
      <c r="V2259" t="s">
        <v>149</v>
      </c>
      <c r="W2259" t="s">
        <v>1076</v>
      </c>
      <c r="X2259">
        <v>1.03943894607548</v>
      </c>
      <c r="Y2259" t="s">
        <v>1077</v>
      </c>
      <c r="Z2259" t="s">
        <v>1925</v>
      </c>
      <c r="AA2259">
        <v>0.99689227305569805</v>
      </c>
      <c r="AB2259" t="s">
        <v>1933</v>
      </c>
      <c r="AC2259">
        <v>861011</v>
      </c>
      <c r="AD2259">
        <v>1315649</v>
      </c>
      <c r="AE2259">
        <v>3058435</v>
      </c>
      <c r="AF2259" t="s">
        <v>118</v>
      </c>
      <c r="AH2259" s="41" t="s">
        <v>1963</v>
      </c>
      <c r="AI2259" t="s">
        <v>151</v>
      </c>
      <c r="AJ2259" t="s">
        <v>121</v>
      </c>
      <c r="AK2259" s="32">
        <v>43509</v>
      </c>
      <c r="AL2259" s="32">
        <v>43509</v>
      </c>
      <c r="AM2259">
        <v>44</v>
      </c>
      <c r="AN2259">
        <v>1</v>
      </c>
    </row>
    <row r="2260" spans="1:40" x14ac:dyDescent="0.3">
      <c r="A2260" s="32">
        <v>43465</v>
      </c>
      <c r="B2260">
        <v>98597</v>
      </c>
      <c r="C2260">
        <v>0.13400000000000001</v>
      </c>
      <c r="D2260" t="s">
        <v>647</v>
      </c>
      <c r="E2260" t="s">
        <v>23</v>
      </c>
      <c r="F2260" t="s">
        <v>1199</v>
      </c>
      <c r="G2260">
        <v>0</v>
      </c>
      <c r="H2260">
        <v>1</v>
      </c>
      <c r="I2260">
        <v>0</v>
      </c>
      <c r="J2260">
        <v>0</v>
      </c>
      <c r="K2260" t="s">
        <v>106</v>
      </c>
      <c r="L2260">
        <v>1.4420465240395099</v>
      </c>
      <c r="M2260" t="s">
        <v>690</v>
      </c>
      <c r="N2260" t="s">
        <v>129</v>
      </c>
      <c r="O2260">
        <v>1.2270617908646699</v>
      </c>
      <c r="P2260" t="s">
        <v>169</v>
      </c>
      <c r="Q2260" t="s">
        <v>110</v>
      </c>
      <c r="R2260">
        <v>1.19456306247205</v>
      </c>
      <c r="S2260" t="s">
        <v>400</v>
      </c>
      <c r="T2260" t="s">
        <v>108</v>
      </c>
      <c r="U2260">
        <v>1.1294849559030999</v>
      </c>
      <c r="V2260" t="s">
        <v>109</v>
      </c>
      <c r="W2260" t="s">
        <v>116</v>
      </c>
      <c r="X2260">
        <v>1.12630665896744</v>
      </c>
      <c r="Y2260" t="s">
        <v>134</v>
      </c>
      <c r="Z2260" t="s">
        <v>143</v>
      </c>
      <c r="AA2260">
        <v>1.0793423481855999</v>
      </c>
      <c r="AB2260" t="s">
        <v>149</v>
      </c>
      <c r="AN2260">
        <v>676</v>
      </c>
    </row>
    <row r="2261" spans="1:40" x14ac:dyDescent="0.3">
      <c r="A2261" s="32">
        <v>43465</v>
      </c>
      <c r="B2261">
        <v>98757</v>
      </c>
      <c r="C2261">
        <v>0.17799999999999999</v>
      </c>
      <c r="D2261" t="s">
        <v>1934</v>
      </c>
      <c r="E2261" t="s">
        <v>13</v>
      </c>
      <c r="F2261" t="s">
        <v>165</v>
      </c>
      <c r="G2261">
        <v>0</v>
      </c>
      <c r="H2261">
        <v>1</v>
      </c>
      <c r="I2261">
        <v>0</v>
      </c>
      <c r="J2261">
        <v>0</v>
      </c>
      <c r="K2261" t="s">
        <v>403</v>
      </c>
      <c r="L2261">
        <v>1.89301053202293</v>
      </c>
      <c r="M2261" t="s">
        <v>608</v>
      </c>
      <c r="N2261" t="s">
        <v>106</v>
      </c>
      <c r="O2261">
        <v>1.4420465240395099</v>
      </c>
      <c r="P2261" t="s">
        <v>690</v>
      </c>
      <c r="Q2261" t="s">
        <v>110</v>
      </c>
      <c r="R2261">
        <v>1.19456306247205</v>
      </c>
      <c r="S2261" t="s">
        <v>400</v>
      </c>
      <c r="T2261" t="s">
        <v>116</v>
      </c>
      <c r="U2261">
        <v>1.12630665896744</v>
      </c>
      <c r="V2261" t="s">
        <v>134</v>
      </c>
      <c r="W2261" t="s">
        <v>143</v>
      </c>
      <c r="X2261">
        <v>1.0793423481855999</v>
      </c>
      <c r="Y2261" t="s">
        <v>149</v>
      </c>
      <c r="Z2261" t="s">
        <v>1076</v>
      </c>
      <c r="AA2261">
        <v>1.03943894607548</v>
      </c>
      <c r="AB2261" t="s">
        <v>1077</v>
      </c>
      <c r="AC2261">
        <v>858782</v>
      </c>
      <c r="AD2261">
        <v>1311705</v>
      </c>
      <c r="AE2261">
        <v>9761214</v>
      </c>
      <c r="AF2261" t="s">
        <v>118</v>
      </c>
      <c r="AH2261" s="41" t="s">
        <v>1582</v>
      </c>
      <c r="AI2261" t="s">
        <v>120</v>
      </c>
      <c r="AJ2261" t="s">
        <v>121</v>
      </c>
      <c r="AK2261" s="32">
        <v>43501</v>
      </c>
      <c r="AL2261" s="32">
        <v>43501</v>
      </c>
      <c r="AM2261">
        <v>36</v>
      </c>
      <c r="AN2261">
        <v>1</v>
      </c>
    </row>
    <row r="2262" spans="1:40" x14ac:dyDescent="0.3">
      <c r="A2262" s="32">
        <v>43465</v>
      </c>
      <c r="B2262">
        <v>99030</v>
      </c>
      <c r="C2262">
        <v>0.13300000000000001</v>
      </c>
      <c r="D2262" t="s">
        <v>347</v>
      </c>
      <c r="E2262" t="s">
        <v>19</v>
      </c>
      <c r="F2262" t="s">
        <v>1249</v>
      </c>
      <c r="G2262">
        <v>0</v>
      </c>
      <c r="H2262">
        <v>1</v>
      </c>
      <c r="I2262">
        <v>0</v>
      </c>
      <c r="J2262">
        <v>0</v>
      </c>
      <c r="K2262" t="s">
        <v>403</v>
      </c>
      <c r="L2262">
        <v>1.89301053202293</v>
      </c>
      <c r="M2262" t="s">
        <v>608</v>
      </c>
      <c r="N2262" t="s">
        <v>106</v>
      </c>
      <c r="O2262">
        <v>1.4420465240395099</v>
      </c>
      <c r="P2262" t="s">
        <v>690</v>
      </c>
      <c r="Q2262" t="s">
        <v>110</v>
      </c>
      <c r="R2262">
        <v>1.19456306247205</v>
      </c>
      <c r="S2262" t="s">
        <v>400</v>
      </c>
      <c r="T2262" t="s">
        <v>1073</v>
      </c>
      <c r="U2262">
        <v>1.00946699982369</v>
      </c>
      <c r="V2262" t="s">
        <v>1074</v>
      </c>
      <c r="W2262" t="s">
        <v>143</v>
      </c>
      <c r="X2262">
        <v>0.99744616789770502</v>
      </c>
      <c r="Y2262" t="s">
        <v>144</v>
      </c>
      <c r="Z2262" t="s">
        <v>1925</v>
      </c>
      <c r="AA2262">
        <v>0.99689227305569805</v>
      </c>
      <c r="AB2262" t="s">
        <v>1933</v>
      </c>
      <c r="AN2262">
        <v>365</v>
      </c>
    </row>
    <row r="2263" spans="1:40" x14ac:dyDescent="0.3">
      <c r="A2263" s="32">
        <v>43465</v>
      </c>
      <c r="B2263">
        <v>99265</v>
      </c>
      <c r="C2263">
        <v>0.14599999999999999</v>
      </c>
      <c r="D2263" t="s">
        <v>224</v>
      </c>
      <c r="E2263" t="s">
        <v>22</v>
      </c>
      <c r="F2263" t="s">
        <v>1489</v>
      </c>
      <c r="G2263">
        <v>0</v>
      </c>
      <c r="H2263">
        <v>1</v>
      </c>
      <c r="I2263">
        <v>0</v>
      </c>
      <c r="J2263">
        <v>0</v>
      </c>
      <c r="K2263" t="s">
        <v>403</v>
      </c>
      <c r="L2263">
        <v>1.89301053202293</v>
      </c>
      <c r="M2263" t="s">
        <v>608</v>
      </c>
      <c r="N2263" t="s">
        <v>106</v>
      </c>
      <c r="O2263">
        <v>1.4420465240395099</v>
      </c>
      <c r="P2263" t="s">
        <v>690</v>
      </c>
      <c r="Q2263" t="s">
        <v>110</v>
      </c>
      <c r="R2263">
        <v>1.19456306247205</v>
      </c>
      <c r="S2263" t="s">
        <v>400</v>
      </c>
      <c r="T2263" t="s">
        <v>143</v>
      </c>
      <c r="U2263">
        <v>1.0793423481855999</v>
      </c>
      <c r="V2263" t="s">
        <v>149</v>
      </c>
      <c r="W2263" t="s">
        <v>1076</v>
      </c>
      <c r="X2263">
        <v>1.03943894607548</v>
      </c>
      <c r="Y2263" t="s">
        <v>1077</v>
      </c>
      <c r="Z2263" t="s">
        <v>1073</v>
      </c>
      <c r="AA2263">
        <v>1.00946699982369</v>
      </c>
      <c r="AB2263" t="s">
        <v>1074</v>
      </c>
      <c r="AC2263">
        <v>860324</v>
      </c>
      <c r="AD2263">
        <v>1314405</v>
      </c>
      <c r="AE2263">
        <v>8306276</v>
      </c>
      <c r="AF2263" t="s">
        <v>118</v>
      </c>
      <c r="AH2263" s="41" t="s">
        <v>1964</v>
      </c>
      <c r="AI2263" t="s">
        <v>158</v>
      </c>
      <c r="AJ2263" t="s">
        <v>121</v>
      </c>
      <c r="AK2263" s="32">
        <v>43507</v>
      </c>
      <c r="AL2263" s="32">
        <v>43507</v>
      </c>
      <c r="AM2263">
        <v>42</v>
      </c>
      <c r="AN2263">
        <v>1</v>
      </c>
    </row>
    <row r="2264" spans="1:40" x14ac:dyDescent="0.3">
      <c r="A2264" s="32">
        <v>43465</v>
      </c>
      <c r="B2264">
        <v>99297</v>
      </c>
      <c r="C2264">
        <v>0.16800000000000001</v>
      </c>
      <c r="D2264" t="s">
        <v>224</v>
      </c>
      <c r="E2264" t="s">
        <v>12</v>
      </c>
      <c r="F2264" t="s">
        <v>208</v>
      </c>
      <c r="G2264">
        <v>0</v>
      </c>
      <c r="H2264">
        <v>1</v>
      </c>
      <c r="I2264">
        <v>0</v>
      </c>
      <c r="J2264">
        <v>0</v>
      </c>
      <c r="K2264" t="s">
        <v>403</v>
      </c>
      <c r="L2264">
        <v>1.89301053202293</v>
      </c>
      <c r="M2264" t="s">
        <v>608</v>
      </c>
      <c r="N2264" t="s">
        <v>106</v>
      </c>
      <c r="O2264">
        <v>1.4420465240395099</v>
      </c>
      <c r="P2264" t="s">
        <v>690</v>
      </c>
      <c r="Q2264" t="s">
        <v>110</v>
      </c>
      <c r="R2264">
        <v>1.19456306247205</v>
      </c>
      <c r="S2264" t="s">
        <v>400</v>
      </c>
      <c r="T2264" t="s">
        <v>108</v>
      </c>
      <c r="U2264">
        <v>1.1294849559030999</v>
      </c>
      <c r="V2264" t="s">
        <v>109</v>
      </c>
      <c r="W2264" t="s">
        <v>1076</v>
      </c>
      <c r="X2264">
        <v>1.03943894607548</v>
      </c>
      <c r="Y2264" t="s">
        <v>1077</v>
      </c>
      <c r="Z2264" t="s">
        <v>1073</v>
      </c>
      <c r="AA2264">
        <v>1.00946699982369</v>
      </c>
      <c r="AB2264" t="s">
        <v>1074</v>
      </c>
      <c r="AN2264">
        <v>433</v>
      </c>
    </row>
    <row r="2265" spans="1:40" x14ac:dyDescent="0.3">
      <c r="A2265" s="32">
        <v>43465</v>
      </c>
      <c r="B2265">
        <v>99516</v>
      </c>
      <c r="C2265">
        <v>0.13100000000000001</v>
      </c>
      <c r="D2265" t="s">
        <v>146</v>
      </c>
      <c r="E2265" t="s">
        <v>14</v>
      </c>
      <c r="F2265" t="s">
        <v>287</v>
      </c>
      <c r="G2265">
        <v>0</v>
      </c>
      <c r="H2265">
        <v>1</v>
      </c>
      <c r="I2265">
        <v>0</v>
      </c>
      <c r="J2265">
        <v>0</v>
      </c>
      <c r="K2265" t="s">
        <v>106</v>
      </c>
      <c r="L2265">
        <v>1.9204888072570101</v>
      </c>
      <c r="M2265" t="s">
        <v>702</v>
      </c>
      <c r="N2265" t="s">
        <v>1922</v>
      </c>
      <c r="O2265">
        <v>1.3649672186265001</v>
      </c>
      <c r="P2265" t="s">
        <v>1923</v>
      </c>
      <c r="Q2265" t="s">
        <v>110</v>
      </c>
      <c r="R2265">
        <v>1.19456306247205</v>
      </c>
      <c r="S2265" t="s">
        <v>400</v>
      </c>
      <c r="T2265" t="s">
        <v>1076</v>
      </c>
      <c r="U2265">
        <v>1.03943894607548</v>
      </c>
      <c r="V2265" t="s">
        <v>1077</v>
      </c>
      <c r="W2265" t="s">
        <v>143</v>
      </c>
      <c r="X2265">
        <v>0.99744616789770502</v>
      </c>
      <c r="Y2265" t="s">
        <v>144</v>
      </c>
      <c r="Z2265" t="s">
        <v>1925</v>
      </c>
      <c r="AA2265">
        <v>0.99689227305569805</v>
      </c>
      <c r="AB2265" t="s">
        <v>1933</v>
      </c>
      <c r="AN2265">
        <v>692</v>
      </c>
    </row>
    <row r="2266" spans="1:40" x14ac:dyDescent="0.3">
      <c r="A2266" s="32">
        <v>43465</v>
      </c>
      <c r="B2266">
        <v>99845</v>
      </c>
      <c r="C2266">
        <v>0.129</v>
      </c>
      <c r="D2266" t="s">
        <v>1163</v>
      </c>
      <c r="E2266" t="s">
        <v>24</v>
      </c>
      <c r="F2266" t="s">
        <v>1387</v>
      </c>
      <c r="G2266">
        <v>0</v>
      </c>
      <c r="H2266">
        <v>1</v>
      </c>
      <c r="I2266">
        <v>0</v>
      </c>
      <c r="J2266">
        <v>0</v>
      </c>
      <c r="K2266" t="s">
        <v>129</v>
      </c>
      <c r="L2266">
        <v>1.75168129030287</v>
      </c>
      <c r="M2266" t="s">
        <v>708</v>
      </c>
      <c r="N2266" t="s">
        <v>106</v>
      </c>
      <c r="O2266">
        <v>1.43004543676351</v>
      </c>
      <c r="P2266" t="s">
        <v>698</v>
      </c>
      <c r="Q2266" t="s">
        <v>110</v>
      </c>
      <c r="R2266">
        <v>1.19456306247205</v>
      </c>
      <c r="S2266" t="s">
        <v>400</v>
      </c>
      <c r="T2266" t="s">
        <v>116</v>
      </c>
      <c r="U2266">
        <v>1.12630665896744</v>
      </c>
      <c r="V2266" t="s">
        <v>134</v>
      </c>
      <c r="W2266" t="s">
        <v>143</v>
      </c>
      <c r="X2266">
        <v>1.0793423481855999</v>
      </c>
      <c r="Y2266" t="s">
        <v>149</v>
      </c>
      <c r="Z2266" t="s">
        <v>1925</v>
      </c>
      <c r="AA2266">
        <v>0.99689227305569805</v>
      </c>
      <c r="AB2266" t="s">
        <v>1933</v>
      </c>
      <c r="AN2266">
        <v>607</v>
      </c>
    </row>
    <row r="2267" spans="1:40" x14ac:dyDescent="0.3">
      <c r="A2267" s="32">
        <v>43465</v>
      </c>
      <c r="B2267">
        <v>99923</v>
      </c>
      <c r="C2267">
        <v>0.159</v>
      </c>
      <c r="D2267" t="s">
        <v>1280</v>
      </c>
      <c r="E2267" t="s">
        <v>24</v>
      </c>
      <c r="F2267" t="s">
        <v>1389</v>
      </c>
      <c r="G2267">
        <v>0</v>
      </c>
      <c r="H2267">
        <v>1</v>
      </c>
      <c r="I2267">
        <v>0</v>
      </c>
      <c r="J2267">
        <v>0</v>
      </c>
      <c r="K2267" t="s">
        <v>403</v>
      </c>
      <c r="L2267">
        <v>1.89301053202293</v>
      </c>
      <c r="M2267" t="s">
        <v>608</v>
      </c>
      <c r="N2267" t="s">
        <v>106</v>
      </c>
      <c r="O2267">
        <v>1.43004543676351</v>
      </c>
      <c r="P2267" t="s">
        <v>698</v>
      </c>
      <c r="Q2267" t="s">
        <v>110</v>
      </c>
      <c r="R2267">
        <v>1.19456306247205</v>
      </c>
      <c r="S2267" t="s">
        <v>400</v>
      </c>
      <c r="T2267" t="s">
        <v>108</v>
      </c>
      <c r="U2267">
        <v>1.1294849559030999</v>
      </c>
      <c r="V2267" t="s">
        <v>109</v>
      </c>
      <c r="W2267" t="s">
        <v>143</v>
      </c>
      <c r="X2267">
        <v>1.0793423481855999</v>
      </c>
      <c r="Y2267" t="s">
        <v>149</v>
      </c>
      <c r="Z2267" t="s">
        <v>1076</v>
      </c>
      <c r="AA2267">
        <v>1.03943894607548</v>
      </c>
      <c r="AB2267" t="s">
        <v>1077</v>
      </c>
      <c r="AN2267">
        <v>378</v>
      </c>
    </row>
    <row r="2268" spans="1:40" x14ac:dyDescent="0.3">
      <c r="A2268" s="32">
        <v>43496</v>
      </c>
      <c r="B2268">
        <v>100089</v>
      </c>
      <c r="C2268">
        <v>0.11600000000000001</v>
      </c>
      <c r="D2268" t="s">
        <v>1965</v>
      </c>
      <c r="E2268" t="s">
        <v>20</v>
      </c>
      <c r="F2268" t="s">
        <v>1184</v>
      </c>
      <c r="G2268">
        <v>0</v>
      </c>
      <c r="H2268">
        <v>1</v>
      </c>
      <c r="I2268">
        <v>0</v>
      </c>
      <c r="J2268">
        <v>0</v>
      </c>
      <c r="K2268" t="s">
        <v>106</v>
      </c>
      <c r="L2268">
        <v>1.9204888072570101</v>
      </c>
      <c r="M2268" t="s">
        <v>702</v>
      </c>
      <c r="N2268" t="s">
        <v>110</v>
      </c>
      <c r="O2268">
        <v>1.19456306247205</v>
      </c>
      <c r="P2268" t="s">
        <v>400</v>
      </c>
      <c r="Q2268" t="s">
        <v>108</v>
      </c>
      <c r="R2268">
        <v>1.1294849559030999</v>
      </c>
      <c r="S2268" t="s">
        <v>109</v>
      </c>
      <c r="T2268" t="s">
        <v>116</v>
      </c>
      <c r="U2268">
        <v>1.12630665896744</v>
      </c>
      <c r="V2268" t="s">
        <v>134</v>
      </c>
      <c r="W2268" t="s">
        <v>1076</v>
      </c>
      <c r="X2268">
        <v>1.03943894607548</v>
      </c>
      <c r="Y2268" t="s">
        <v>1077</v>
      </c>
      <c r="Z2268" t="s">
        <v>1073</v>
      </c>
      <c r="AA2268">
        <v>1.00946699982369</v>
      </c>
      <c r="AB2268" t="s">
        <v>1074</v>
      </c>
      <c r="AN2268">
        <v>384</v>
      </c>
    </row>
    <row r="2269" spans="1:40" x14ac:dyDescent="0.3">
      <c r="A2269" s="32">
        <v>43496</v>
      </c>
      <c r="B2269">
        <v>100196</v>
      </c>
      <c r="C2269">
        <v>0.16900000000000001</v>
      </c>
      <c r="D2269" t="s">
        <v>1965</v>
      </c>
      <c r="E2269" t="s">
        <v>24</v>
      </c>
      <c r="F2269" t="s">
        <v>1391</v>
      </c>
      <c r="G2269">
        <v>0</v>
      </c>
      <c r="H2269">
        <v>1</v>
      </c>
      <c r="I2269">
        <v>0</v>
      </c>
      <c r="J2269">
        <v>0</v>
      </c>
      <c r="K2269" t="s">
        <v>403</v>
      </c>
      <c r="L2269">
        <v>1.89301053202293</v>
      </c>
      <c r="M2269" t="s">
        <v>608</v>
      </c>
      <c r="N2269" t="s">
        <v>108</v>
      </c>
      <c r="O2269">
        <v>1.4176325229428399</v>
      </c>
      <c r="P2269" t="s">
        <v>212</v>
      </c>
      <c r="Q2269" t="s">
        <v>110</v>
      </c>
      <c r="R2269">
        <v>1.19456306247205</v>
      </c>
      <c r="S2269" t="s">
        <v>400</v>
      </c>
      <c r="T2269" t="s">
        <v>116</v>
      </c>
      <c r="U2269">
        <v>1.12630665896744</v>
      </c>
      <c r="V2269" t="s">
        <v>134</v>
      </c>
      <c r="W2269" t="s">
        <v>143</v>
      </c>
      <c r="X2269">
        <v>1.0793423481855999</v>
      </c>
      <c r="Y2269" t="s">
        <v>149</v>
      </c>
      <c r="Z2269" t="s">
        <v>1076</v>
      </c>
      <c r="AA2269">
        <v>1.03943894607548</v>
      </c>
      <c r="AB2269" t="s">
        <v>1077</v>
      </c>
      <c r="AN2269">
        <v>600</v>
      </c>
    </row>
    <row r="2270" spans="1:40" x14ac:dyDescent="0.3">
      <c r="A2270" s="32">
        <v>43496</v>
      </c>
      <c r="B2270">
        <v>100229</v>
      </c>
      <c r="C2270">
        <v>8.8999999999999996E-2</v>
      </c>
      <c r="D2270" t="s">
        <v>1965</v>
      </c>
      <c r="E2270" t="s">
        <v>18</v>
      </c>
      <c r="F2270" t="s">
        <v>1308</v>
      </c>
      <c r="G2270">
        <v>0</v>
      </c>
      <c r="H2270">
        <v>1</v>
      </c>
      <c r="I2270">
        <v>0</v>
      </c>
      <c r="J2270">
        <v>0</v>
      </c>
      <c r="K2270" t="s">
        <v>403</v>
      </c>
      <c r="L2270">
        <v>1.89301053202293</v>
      </c>
      <c r="M2270" t="s">
        <v>608</v>
      </c>
      <c r="N2270" t="s">
        <v>110</v>
      </c>
      <c r="O2270">
        <v>1.04150003577076</v>
      </c>
      <c r="P2270" t="s">
        <v>111</v>
      </c>
      <c r="Q2270" t="s">
        <v>1076</v>
      </c>
      <c r="R2270">
        <v>1.03943894607548</v>
      </c>
      <c r="S2270" t="s">
        <v>1077</v>
      </c>
      <c r="T2270" t="s">
        <v>1073</v>
      </c>
      <c r="U2270">
        <v>1.00946699982369</v>
      </c>
      <c r="V2270" t="s">
        <v>1074</v>
      </c>
      <c r="W2270" t="s">
        <v>143</v>
      </c>
      <c r="X2270">
        <v>0.99744616789770502</v>
      </c>
      <c r="Y2270" t="s">
        <v>144</v>
      </c>
      <c r="Z2270" t="s">
        <v>1925</v>
      </c>
      <c r="AA2270">
        <v>0.99689227305569805</v>
      </c>
      <c r="AB2270" t="s">
        <v>1933</v>
      </c>
      <c r="AN2270">
        <v>555</v>
      </c>
    </row>
    <row r="2271" spans="1:40" x14ac:dyDescent="0.3">
      <c r="A2271" s="32">
        <v>43496</v>
      </c>
      <c r="B2271">
        <v>100832</v>
      </c>
      <c r="C2271">
        <v>0.107</v>
      </c>
      <c r="D2271" t="s">
        <v>1965</v>
      </c>
      <c r="E2271" t="s">
        <v>29</v>
      </c>
      <c r="F2271" t="s">
        <v>1176</v>
      </c>
      <c r="G2271">
        <v>0</v>
      </c>
      <c r="H2271">
        <v>1</v>
      </c>
      <c r="I2271">
        <v>0</v>
      </c>
      <c r="J2271">
        <v>0</v>
      </c>
      <c r="K2271" t="s">
        <v>106</v>
      </c>
      <c r="L2271">
        <v>1.4420465240395099</v>
      </c>
      <c r="M2271" t="s">
        <v>690</v>
      </c>
      <c r="N2271" t="s">
        <v>1922</v>
      </c>
      <c r="O2271">
        <v>1.3649672186265001</v>
      </c>
      <c r="P2271" t="s">
        <v>1923</v>
      </c>
      <c r="Q2271" t="s">
        <v>116</v>
      </c>
      <c r="R2271">
        <v>1.12630665896744</v>
      </c>
      <c r="S2271" t="s">
        <v>134</v>
      </c>
      <c r="T2271" t="s">
        <v>124</v>
      </c>
      <c r="U2271">
        <v>1.1179950053554899</v>
      </c>
      <c r="V2271" t="s">
        <v>135</v>
      </c>
      <c r="W2271" t="s">
        <v>110</v>
      </c>
      <c r="X2271">
        <v>1.04150003577076</v>
      </c>
      <c r="Y2271" t="s">
        <v>111</v>
      </c>
      <c r="Z2271" t="s">
        <v>1076</v>
      </c>
      <c r="AA2271">
        <v>1.03943894607548</v>
      </c>
      <c r="AB2271" t="s">
        <v>1077</v>
      </c>
      <c r="AN2271">
        <v>601</v>
      </c>
    </row>
    <row r="2272" spans="1:40" x14ac:dyDescent="0.3">
      <c r="A2272" s="32">
        <v>43496</v>
      </c>
      <c r="B2272">
        <v>100933</v>
      </c>
      <c r="C2272">
        <v>8.7999999999999995E-2</v>
      </c>
      <c r="D2272" t="s">
        <v>1965</v>
      </c>
      <c r="E2272" t="s">
        <v>30</v>
      </c>
      <c r="F2272" t="s">
        <v>1966</v>
      </c>
      <c r="G2272">
        <v>0</v>
      </c>
      <c r="H2272">
        <v>1</v>
      </c>
      <c r="I2272">
        <v>0</v>
      </c>
      <c r="J2272">
        <v>0</v>
      </c>
      <c r="K2272" t="s">
        <v>143</v>
      </c>
      <c r="L2272">
        <v>2.0039054584378402</v>
      </c>
      <c r="M2272" t="s">
        <v>171</v>
      </c>
      <c r="N2272" t="s">
        <v>110</v>
      </c>
      <c r="O2272">
        <v>1.19456306247205</v>
      </c>
      <c r="P2272" t="s">
        <v>400</v>
      </c>
      <c r="Q2272" t="s">
        <v>1076</v>
      </c>
      <c r="R2272">
        <v>1.03943894607548</v>
      </c>
      <c r="S2272" t="s">
        <v>1077</v>
      </c>
      <c r="T2272" t="s">
        <v>1925</v>
      </c>
      <c r="U2272">
        <v>0.99689227305569805</v>
      </c>
      <c r="V2272" t="s">
        <v>1933</v>
      </c>
      <c r="W2272" t="s">
        <v>1922</v>
      </c>
      <c r="X2272">
        <v>0.99312104642610999</v>
      </c>
      <c r="Y2272" t="s">
        <v>1935</v>
      </c>
      <c r="Z2272" t="s">
        <v>108</v>
      </c>
      <c r="AA2272">
        <v>0.99211026558095605</v>
      </c>
      <c r="AB2272" t="s">
        <v>174</v>
      </c>
      <c r="AN2272">
        <v>554</v>
      </c>
    </row>
    <row r="2273" spans="1:40" x14ac:dyDescent="0.3">
      <c r="A2273" s="32">
        <v>43496</v>
      </c>
      <c r="B2273">
        <v>101692</v>
      </c>
      <c r="C2273">
        <v>0.10100000000000001</v>
      </c>
      <c r="D2273" t="s">
        <v>1965</v>
      </c>
      <c r="E2273" t="s">
        <v>20</v>
      </c>
      <c r="F2273" t="s">
        <v>1442</v>
      </c>
      <c r="G2273">
        <v>0</v>
      </c>
      <c r="H2273">
        <v>1</v>
      </c>
      <c r="I2273">
        <v>0</v>
      </c>
      <c r="J2273">
        <v>0</v>
      </c>
      <c r="K2273" t="s">
        <v>403</v>
      </c>
      <c r="L2273">
        <v>1.89301053202293</v>
      </c>
      <c r="M2273" t="s">
        <v>608</v>
      </c>
      <c r="N2273" t="s">
        <v>116</v>
      </c>
      <c r="O2273">
        <v>1.12630665896744</v>
      </c>
      <c r="P2273" t="s">
        <v>134</v>
      </c>
      <c r="Q2273" t="s">
        <v>110</v>
      </c>
      <c r="R2273">
        <v>1.04150003577076</v>
      </c>
      <c r="S2273" t="s">
        <v>111</v>
      </c>
      <c r="T2273" t="s">
        <v>1073</v>
      </c>
      <c r="U2273">
        <v>1.00946699982369</v>
      </c>
      <c r="V2273" t="s">
        <v>1074</v>
      </c>
      <c r="W2273" t="s">
        <v>143</v>
      </c>
      <c r="X2273">
        <v>0.99744616789770502</v>
      </c>
      <c r="Y2273" t="s">
        <v>144</v>
      </c>
      <c r="Z2273" t="s">
        <v>1925</v>
      </c>
      <c r="AA2273">
        <v>0.99689227305569805</v>
      </c>
      <c r="AB2273" t="s">
        <v>1933</v>
      </c>
      <c r="AN2273">
        <v>329</v>
      </c>
    </row>
    <row r="2274" spans="1:40" x14ac:dyDescent="0.3">
      <c r="A2274" s="32">
        <v>43496</v>
      </c>
      <c r="B2274">
        <v>101760</v>
      </c>
      <c r="C2274">
        <v>8.7999999999999995E-2</v>
      </c>
      <c r="D2274" t="s">
        <v>1965</v>
      </c>
      <c r="E2274" t="s">
        <v>20</v>
      </c>
      <c r="F2274" t="s">
        <v>1394</v>
      </c>
      <c r="G2274">
        <v>0</v>
      </c>
      <c r="H2274">
        <v>1</v>
      </c>
      <c r="I2274">
        <v>0</v>
      </c>
      <c r="J2274">
        <v>0</v>
      </c>
      <c r="K2274" t="s">
        <v>106</v>
      </c>
      <c r="L2274">
        <v>1.4420465240395099</v>
      </c>
      <c r="M2274" t="s">
        <v>690</v>
      </c>
      <c r="N2274" t="s">
        <v>129</v>
      </c>
      <c r="O2274">
        <v>1.2270617908646699</v>
      </c>
      <c r="P2274" t="s">
        <v>169</v>
      </c>
      <c r="Q2274" t="s">
        <v>143</v>
      </c>
      <c r="R2274">
        <v>1.0793423481855999</v>
      </c>
      <c r="S2274" t="s">
        <v>149</v>
      </c>
      <c r="T2274" t="s">
        <v>110</v>
      </c>
      <c r="U2274">
        <v>1.04150003577076</v>
      </c>
      <c r="V2274" t="s">
        <v>111</v>
      </c>
      <c r="W2274" t="s">
        <v>1076</v>
      </c>
      <c r="X2274">
        <v>1.03943894607548</v>
      </c>
      <c r="Y2274" t="s">
        <v>1077</v>
      </c>
      <c r="Z2274" t="s">
        <v>1925</v>
      </c>
      <c r="AA2274">
        <v>0.99689227305569805</v>
      </c>
      <c r="AB2274" t="s">
        <v>1933</v>
      </c>
      <c r="AN2274">
        <v>301</v>
      </c>
    </row>
    <row r="2275" spans="1:40" x14ac:dyDescent="0.3">
      <c r="A2275" s="32">
        <v>43496</v>
      </c>
      <c r="B2275">
        <v>102298</v>
      </c>
      <c r="C2275">
        <v>8.8999999999999996E-2</v>
      </c>
      <c r="D2275" t="s">
        <v>1965</v>
      </c>
      <c r="E2275" t="s">
        <v>16</v>
      </c>
      <c r="F2275" t="s">
        <v>1208</v>
      </c>
      <c r="G2275">
        <v>0</v>
      </c>
      <c r="H2275">
        <v>1</v>
      </c>
      <c r="I2275">
        <v>0</v>
      </c>
      <c r="J2275">
        <v>0</v>
      </c>
      <c r="K2275" t="s">
        <v>106</v>
      </c>
      <c r="L2275">
        <v>1.43004543676351</v>
      </c>
      <c r="M2275" t="s">
        <v>698</v>
      </c>
      <c r="N2275" t="s">
        <v>108</v>
      </c>
      <c r="O2275">
        <v>1.4176325229428399</v>
      </c>
      <c r="P2275" t="s">
        <v>212</v>
      </c>
      <c r="Q2275" t="s">
        <v>1922</v>
      </c>
      <c r="R2275">
        <v>1.1683181153378099</v>
      </c>
      <c r="S2275" t="s">
        <v>1923</v>
      </c>
      <c r="T2275" t="s">
        <v>110</v>
      </c>
      <c r="U2275">
        <v>1.04150003577076</v>
      </c>
      <c r="V2275" t="s">
        <v>111</v>
      </c>
      <c r="W2275" t="s">
        <v>129</v>
      </c>
      <c r="X2275">
        <v>0.99954592724315205</v>
      </c>
      <c r="Y2275" t="s">
        <v>907</v>
      </c>
      <c r="Z2275" t="s">
        <v>143</v>
      </c>
      <c r="AA2275">
        <v>0.99744616789770502</v>
      </c>
      <c r="AB2275" t="s">
        <v>144</v>
      </c>
      <c r="AN2275">
        <v>323</v>
      </c>
    </row>
    <row r="2276" spans="1:40" x14ac:dyDescent="0.3">
      <c r="A2276" s="32">
        <v>43496</v>
      </c>
      <c r="B2276">
        <v>102699</v>
      </c>
      <c r="C2276">
        <v>0.1</v>
      </c>
      <c r="D2276" t="s">
        <v>1965</v>
      </c>
      <c r="E2276" t="s">
        <v>23</v>
      </c>
      <c r="F2276" t="s">
        <v>1224</v>
      </c>
      <c r="G2276">
        <v>0</v>
      </c>
      <c r="H2276">
        <v>1</v>
      </c>
      <c r="I2276">
        <v>0</v>
      </c>
      <c r="J2276">
        <v>0</v>
      </c>
      <c r="K2276" t="s">
        <v>106</v>
      </c>
      <c r="L2276">
        <v>1.4420465240395099</v>
      </c>
      <c r="M2276" t="s">
        <v>690</v>
      </c>
      <c r="N2276" t="s">
        <v>1922</v>
      </c>
      <c r="O2276">
        <v>1.3649672186265001</v>
      </c>
      <c r="P2276" t="s">
        <v>1923</v>
      </c>
      <c r="Q2276" t="s">
        <v>108</v>
      </c>
      <c r="R2276">
        <v>1.1294849559030999</v>
      </c>
      <c r="S2276" t="s">
        <v>109</v>
      </c>
      <c r="T2276" t="s">
        <v>116</v>
      </c>
      <c r="U2276">
        <v>1.12630665896744</v>
      </c>
      <c r="V2276" t="s">
        <v>134</v>
      </c>
      <c r="W2276" t="s">
        <v>143</v>
      </c>
      <c r="X2276">
        <v>1.0793423481855999</v>
      </c>
      <c r="Y2276" t="s">
        <v>149</v>
      </c>
      <c r="Z2276" t="s">
        <v>110</v>
      </c>
      <c r="AA2276">
        <v>1.04150003577076</v>
      </c>
      <c r="AB2276" t="s">
        <v>111</v>
      </c>
      <c r="AN2276">
        <v>363</v>
      </c>
    </row>
    <row r="2277" spans="1:40" x14ac:dyDescent="0.3">
      <c r="A2277" s="32">
        <v>43496</v>
      </c>
      <c r="B2277">
        <v>103671</v>
      </c>
      <c r="C2277">
        <v>0.09</v>
      </c>
      <c r="D2277" t="s">
        <v>1965</v>
      </c>
      <c r="E2277" t="s">
        <v>19</v>
      </c>
      <c r="F2277" t="s">
        <v>1258</v>
      </c>
      <c r="G2277">
        <v>0</v>
      </c>
      <c r="H2277">
        <v>1</v>
      </c>
      <c r="I2277">
        <v>0</v>
      </c>
      <c r="J2277">
        <v>0</v>
      </c>
      <c r="K2277" t="s">
        <v>106</v>
      </c>
      <c r="L2277">
        <v>1.4420465240395099</v>
      </c>
      <c r="M2277" t="s">
        <v>690</v>
      </c>
      <c r="N2277" t="s">
        <v>112</v>
      </c>
      <c r="O2277">
        <v>1.3789088052062299</v>
      </c>
      <c r="P2277" t="s">
        <v>1583</v>
      </c>
      <c r="Q2277" t="s">
        <v>143</v>
      </c>
      <c r="R2277">
        <v>1.0793423481855999</v>
      </c>
      <c r="S2277" t="s">
        <v>149</v>
      </c>
      <c r="T2277" t="s">
        <v>110</v>
      </c>
      <c r="U2277">
        <v>1.04150003577076</v>
      </c>
      <c r="V2277" t="s">
        <v>111</v>
      </c>
      <c r="W2277" t="s">
        <v>1076</v>
      </c>
      <c r="X2277">
        <v>1.03943894607548</v>
      </c>
      <c r="Y2277" t="s">
        <v>1077</v>
      </c>
      <c r="Z2277" t="s">
        <v>1073</v>
      </c>
      <c r="AA2277">
        <v>1.00946699982369</v>
      </c>
      <c r="AB2277" t="s">
        <v>1074</v>
      </c>
      <c r="AN2277">
        <v>661</v>
      </c>
    </row>
    <row r="2278" spans="1:40" x14ac:dyDescent="0.3">
      <c r="A2278" s="32">
        <v>43496</v>
      </c>
      <c r="B2278">
        <v>103741</v>
      </c>
      <c r="C2278">
        <v>0.11799999999999999</v>
      </c>
      <c r="D2278" t="s">
        <v>1967</v>
      </c>
      <c r="E2278" t="s">
        <v>24</v>
      </c>
      <c r="F2278" t="s">
        <v>1952</v>
      </c>
      <c r="G2278">
        <v>0</v>
      </c>
      <c r="H2278">
        <v>1</v>
      </c>
      <c r="I2278">
        <v>0</v>
      </c>
      <c r="J2278">
        <v>0</v>
      </c>
      <c r="K2278" t="s">
        <v>106</v>
      </c>
      <c r="L2278">
        <v>1.43004543676351</v>
      </c>
      <c r="M2278" t="s">
        <v>698</v>
      </c>
      <c r="N2278" t="s">
        <v>108</v>
      </c>
      <c r="O2278">
        <v>1.1294849559030999</v>
      </c>
      <c r="P2278" t="s">
        <v>109</v>
      </c>
      <c r="Q2278" t="s">
        <v>116</v>
      </c>
      <c r="R2278">
        <v>1.12630665896744</v>
      </c>
      <c r="S2278" t="s">
        <v>134</v>
      </c>
      <c r="T2278" t="s">
        <v>143</v>
      </c>
      <c r="U2278">
        <v>1.0793423481855999</v>
      </c>
      <c r="V2278" t="s">
        <v>149</v>
      </c>
      <c r="W2278" t="s">
        <v>110</v>
      </c>
      <c r="X2278">
        <v>1.04150003577076</v>
      </c>
      <c r="Y2278" t="s">
        <v>111</v>
      </c>
      <c r="Z2278" t="s">
        <v>1076</v>
      </c>
      <c r="AA2278">
        <v>1.03943894607548</v>
      </c>
      <c r="AB2278" t="s">
        <v>1077</v>
      </c>
      <c r="AN2278">
        <v>610</v>
      </c>
    </row>
    <row r="2279" spans="1:40" x14ac:dyDescent="0.3">
      <c r="A2279" s="32">
        <v>43496</v>
      </c>
      <c r="B2279">
        <v>104796</v>
      </c>
      <c r="C2279">
        <v>0.111</v>
      </c>
      <c r="D2279" t="s">
        <v>1967</v>
      </c>
      <c r="E2279" t="s">
        <v>19</v>
      </c>
      <c r="F2279" t="s">
        <v>1306</v>
      </c>
      <c r="G2279">
        <v>0</v>
      </c>
      <c r="H2279">
        <v>1</v>
      </c>
      <c r="I2279">
        <v>0</v>
      </c>
      <c r="J2279">
        <v>0</v>
      </c>
      <c r="K2279" t="s">
        <v>403</v>
      </c>
      <c r="L2279">
        <v>1.89301053202293</v>
      </c>
      <c r="M2279" t="s">
        <v>608</v>
      </c>
      <c r="N2279" t="s">
        <v>108</v>
      </c>
      <c r="O2279">
        <v>1.1294849559030999</v>
      </c>
      <c r="P2279" t="s">
        <v>109</v>
      </c>
      <c r="Q2279" t="s">
        <v>116</v>
      </c>
      <c r="R2279">
        <v>1.12630665896744</v>
      </c>
      <c r="S2279" t="s">
        <v>134</v>
      </c>
      <c r="T2279" t="s">
        <v>143</v>
      </c>
      <c r="U2279">
        <v>1.0793423481855999</v>
      </c>
      <c r="V2279" t="s">
        <v>149</v>
      </c>
      <c r="W2279" t="s">
        <v>110</v>
      </c>
      <c r="X2279">
        <v>1.04150003577076</v>
      </c>
      <c r="Y2279" t="s">
        <v>111</v>
      </c>
      <c r="Z2279" t="s">
        <v>1076</v>
      </c>
      <c r="AA2279">
        <v>1.03943894607548</v>
      </c>
      <c r="AB2279" t="s">
        <v>1077</v>
      </c>
      <c r="AN2279">
        <v>343</v>
      </c>
    </row>
    <row r="2280" spans="1:40" x14ac:dyDescent="0.3">
      <c r="A2280" s="32">
        <v>43496</v>
      </c>
      <c r="B2280">
        <v>105935</v>
      </c>
      <c r="C2280">
        <v>8.5999999999999993E-2</v>
      </c>
      <c r="D2280" t="s">
        <v>1967</v>
      </c>
      <c r="E2280" t="s">
        <v>25</v>
      </c>
      <c r="F2280" t="s">
        <v>1181</v>
      </c>
      <c r="G2280">
        <v>0</v>
      </c>
      <c r="H2280">
        <v>1</v>
      </c>
      <c r="I2280">
        <v>0</v>
      </c>
      <c r="J2280">
        <v>0</v>
      </c>
      <c r="K2280" t="s">
        <v>106</v>
      </c>
      <c r="L2280">
        <v>1.43004543676351</v>
      </c>
      <c r="M2280" t="s">
        <v>698</v>
      </c>
      <c r="N2280" t="s">
        <v>112</v>
      </c>
      <c r="O2280">
        <v>1.1775668091649001</v>
      </c>
      <c r="P2280" t="s">
        <v>1583</v>
      </c>
      <c r="Q2280" t="s">
        <v>108</v>
      </c>
      <c r="R2280">
        <v>1.1294849559030999</v>
      </c>
      <c r="S2280" t="s">
        <v>109</v>
      </c>
      <c r="T2280" t="s">
        <v>124</v>
      </c>
      <c r="U2280">
        <v>1.1179950053554899</v>
      </c>
      <c r="V2280" t="s">
        <v>135</v>
      </c>
      <c r="W2280" t="s">
        <v>110</v>
      </c>
      <c r="X2280">
        <v>1.04150003577076</v>
      </c>
      <c r="Y2280" t="s">
        <v>111</v>
      </c>
      <c r="Z2280" t="s">
        <v>1073</v>
      </c>
      <c r="AA2280">
        <v>1.00946699982369</v>
      </c>
      <c r="AB2280" t="s">
        <v>1074</v>
      </c>
      <c r="AN2280">
        <v>570</v>
      </c>
    </row>
    <row r="2281" spans="1:40" x14ac:dyDescent="0.3">
      <c r="A2281" s="32">
        <v>43496</v>
      </c>
      <c r="B2281">
        <v>106584</v>
      </c>
      <c r="C2281">
        <v>0.112</v>
      </c>
      <c r="D2281" t="s">
        <v>1967</v>
      </c>
      <c r="E2281" t="s">
        <v>13</v>
      </c>
      <c r="F2281" t="s">
        <v>237</v>
      </c>
      <c r="G2281">
        <v>0</v>
      </c>
      <c r="H2281">
        <v>1</v>
      </c>
      <c r="I2281">
        <v>0</v>
      </c>
      <c r="J2281">
        <v>0</v>
      </c>
      <c r="K2281" t="s">
        <v>403</v>
      </c>
      <c r="L2281">
        <v>1.89301053202293</v>
      </c>
      <c r="M2281" t="s">
        <v>608</v>
      </c>
      <c r="N2281" t="s">
        <v>112</v>
      </c>
      <c r="O2281">
        <v>1.3789088052062299</v>
      </c>
      <c r="P2281" t="s">
        <v>1583</v>
      </c>
      <c r="Q2281" t="s">
        <v>116</v>
      </c>
      <c r="R2281">
        <v>1.12630665896744</v>
      </c>
      <c r="S2281" t="s">
        <v>134</v>
      </c>
      <c r="T2281" t="s">
        <v>143</v>
      </c>
      <c r="U2281">
        <v>1.0793423481855999</v>
      </c>
      <c r="V2281" t="s">
        <v>149</v>
      </c>
      <c r="W2281" t="s">
        <v>110</v>
      </c>
      <c r="X2281">
        <v>1.04150003577076</v>
      </c>
      <c r="Y2281" t="s">
        <v>111</v>
      </c>
      <c r="Z2281" t="s">
        <v>1076</v>
      </c>
      <c r="AA2281">
        <v>1.03943894607548</v>
      </c>
      <c r="AB2281" t="s">
        <v>1077</v>
      </c>
      <c r="AN2281">
        <v>518</v>
      </c>
    </row>
    <row r="2282" spans="1:40" x14ac:dyDescent="0.3">
      <c r="A2282" s="32">
        <v>43496</v>
      </c>
      <c r="B2282">
        <v>107489</v>
      </c>
      <c r="C2282">
        <v>9.9000000000000005E-2</v>
      </c>
      <c r="D2282" t="s">
        <v>1968</v>
      </c>
      <c r="E2282" t="s">
        <v>12</v>
      </c>
      <c r="F2282" t="s">
        <v>1271</v>
      </c>
      <c r="G2282">
        <v>0</v>
      </c>
      <c r="H2282">
        <v>1</v>
      </c>
      <c r="I2282">
        <v>0</v>
      </c>
      <c r="J2282">
        <v>0</v>
      </c>
      <c r="K2282" t="s">
        <v>403</v>
      </c>
      <c r="L2282">
        <v>1.89301053202293</v>
      </c>
      <c r="M2282" t="s">
        <v>608</v>
      </c>
      <c r="N2282" t="s">
        <v>143</v>
      </c>
      <c r="O2282">
        <v>1.0793423481855999</v>
      </c>
      <c r="P2282" t="s">
        <v>149</v>
      </c>
      <c r="Q2282" t="s">
        <v>110</v>
      </c>
      <c r="R2282">
        <v>1.04150003577076</v>
      </c>
      <c r="S2282" t="s">
        <v>111</v>
      </c>
      <c r="T2282" t="s">
        <v>1076</v>
      </c>
      <c r="U2282">
        <v>1.03943894607548</v>
      </c>
      <c r="V2282" t="s">
        <v>1077</v>
      </c>
      <c r="W2282" t="s">
        <v>1073</v>
      </c>
      <c r="X2282">
        <v>1.00946699982369</v>
      </c>
      <c r="Y2282" t="s">
        <v>1074</v>
      </c>
      <c r="Z2282" t="s">
        <v>1925</v>
      </c>
      <c r="AA2282">
        <v>0.99689227305569805</v>
      </c>
      <c r="AB2282" t="s">
        <v>1933</v>
      </c>
      <c r="AN2282">
        <v>325</v>
      </c>
    </row>
    <row r="2283" spans="1:40" x14ac:dyDescent="0.3">
      <c r="A2283" s="32">
        <v>43496</v>
      </c>
      <c r="B2283">
        <v>10755</v>
      </c>
      <c r="C2283">
        <v>9.4E-2</v>
      </c>
      <c r="D2283" t="s">
        <v>1969</v>
      </c>
      <c r="E2283" t="s">
        <v>23</v>
      </c>
      <c r="F2283" t="s">
        <v>1199</v>
      </c>
      <c r="G2283">
        <v>0</v>
      </c>
      <c r="H2283">
        <v>1</v>
      </c>
      <c r="I2283">
        <v>0</v>
      </c>
      <c r="J2283">
        <v>0</v>
      </c>
      <c r="K2283" t="s">
        <v>106</v>
      </c>
      <c r="L2283">
        <v>1.43004543676351</v>
      </c>
      <c r="M2283" t="s">
        <v>698</v>
      </c>
      <c r="N2283" t="s">
        <v>112</v>
      </c>
      <c r="O2283">
        <v>1.3081938376090201</v>
      </c>
      <c r="P2283" t="s">
        <v>1583</v>
      </c>
      <c r="Q2283" t="s">
        <v>143</v>
      </c>
      <c r="R2283">
        <v>1.0793423481855999</v>
      </c>
      <c r="S2283" t="s">
        <v>149</v>
      </c>
      <c r="T2283" t="s">
        <v>1076</v>
      </c>
      <c r="U2283">
        <v>1.03943894607548</v>
      </c>
      <c r="V2283" t="s">
        <v>1077</v>
      </c>
      <c r="W2283" t="s">
        <v>1073</v>
      </c>
      <c r="X2283">
        <v>1.00946699982369</v>
      </c>
      <c r="Y2283" t="s">
        <v>1074</v>
      </c>
      <c r="Z2283" t="s">
        <v>1925</v>
      </c>
      <c r="AA2283">
        <v>0.99689227305569805</v>
      </c>
      <c r="AB2283" t="s">
        <v>1933</v>
      </c>
      <c r="AN2283">
        <v>704</v>
      </c>
    </row>
    <row r="2284" spans="1:40" x14ac:dyDescent="0.3">
      <c r="A2284" s="32">
        <v>43496</v>
      </c>
      <c r="B2284">
        <v>109220</v>
      </c>
      <c r="C2284">
        <v>0.11</v>
      </c>
      <c r="D2284" t="s">
        <v>1968</v>
      </c>
      <c r="E2284" t="s">
        <v>26</v>
      </c>
      <c r="F2284" t="s">
        <v>1253</v>
      </c>
      <c r="G2284">
        <v>0</v>
      </c>
      <c r="H2284">
        <v>1</v>
      </c>
      <c r="I2284">
        <v>0</v>
      </c>
      <c r="J2284">
        <v>0</v>
      </c>
      <c r="K2284" t="s">
        <v>143</v>
      </c>
      <c r="L2284">
        <v>2.0039054584378402</v>
      </c>
      <c r="M2284" t="s">
        <v>171</v>
      </c>
      <c r="N2284" t="s">
        <v>106</v>
      </c>
      <c r="O2284">
        <v>1.4420465240395099</v>
      </c>
      <c r="P2284" t="s">
        <v>690</v>
      </c>
      <c r="Q2284" t="s">
        <v>108</v>
      </c>
      <c r="R2284">
        <v>1.1294849559030999</v>
      </c>
      <c r="S2284" t="s">
        <v>109</v>
      </c>
      <c r="T2284" t="s">
        <v>110</v>
      </c>
      <c r="U2284">
        <v>1.04150003577076</v>
      </c>
      <c r="V2284" t="s">
        <v>111</v>
      </c>
      <c r="W2284" t="s">
        <v>1076</v>
      </c>
      <c r="X2284">
        <v>1.03943894607548</v>
      </c>
      <c r="Y2284" t="s">
        <v>1077</v>
      </c>
      <c r="Z2284" t="s">
        <v>1925</v>
      </c>
      <c r="AA2284">
        <v>0.99689227305569805</v>
      </c>
      <c r="AB2284" t="s">
        <v>1933</v>
      </c>
      <c r="AN2284">
        <v>344</v>
      </c>
    </row>
    <row r="2285" spans="1:40" x14ac:dyDescent="0.3">
      <c r="A2285" s="32">
        <v>43496</v>
      </c>
      <c r="B2285">
        <v>109432</v>
      </c>
      <c r="C2285">
        <v>9.6000000000000002E-2</v>
      </c>
      <c r="D2285" t="s">
        <v>1968</v>
      </c>
      <c r="E2285" t="s">
        <v>20</v>
      </c>
      <c r="F2285" t="s">
        <v>1277</v>
      </c>
      <c r="G2285">
        <v>0</v>
      </c>
      <c r="H2285">
        <v>1</v>
      </c>
      <c r="I2285">
        <v>0</v>
      </c>
      <c r="J2285">
        <v>0</v>
      </c>
      <c r="K2285" t="s">
        <v>143</v>
      </c>
      <c r="L2285">
        <v>2.0039054584378402</v>
      </c>
      <c r="M2285" t="s">
        <v>171</v>
      </c>
      <c r="N2285" t="s">
        <v>1922</v>
      </c>
      <c r="O2285">
        <v>1.1683181153378099</v>
      </c>
      <c r="P2285" t="s">
        <v>1923</v>
      </c>
      <c r="Q2285" t="s">
        <v>110</v>
      </c>
      <c r="R2285">
        <v>1.04150003577076</v>
      </c>
      <c r="S2285" t="s">
        <v>111</v>
      </c>
      <c r="T2285" t="s">
        <v>1076</v>
      </c>
      <c r="U2285">
        <v>1.03943894607548</v>
      </c>
      <c r="V2285" t="s">
        <v>1077</v>
      </c>
      <c r="W2285" t="s">
        <v>1925</v>
      </c>
      <c r="X2285">
        <v>0.99689227305569805</v>
      </c>
      <c r="Y2285" t="s">
        <v>1933</v>
      </c>
      <c r="Z2285" t="s">
        <v>1073</v>
      </c>
      <c r="AA2285">
        <v>0.98719526898722798</v>
      </c>
      <c r="AB2285" t="s">
        <v>1089</v>
      </c>
      <c r="AN2285">
        <v>374</v>
      </c>
    </row>
    <row r="2286" spans="1:40" x14ac:dyDescent="0.3">
      <c r="A2286" s="32">
        <v>43496</v>
      </c>
      <c r="B2286">
        <v>109438</v>
      </c>
      <c r="C2286">
        <v>0.123</v>
      </c>
      <c r="D2286" t="s">
        <v>1968</v>
      </c>
      <c r="E2286" t="s">
        <v>26</v>
      </c>
      <c r="F2286" t="s">
        <v>1895</v>
      </c>
      <c r="G2286">
        <v>0</v>
      </c>
      <c r="H2286">
        <v>1</v>
      </c>
      <c r="I2286">
        <v>0</v>
      </c>
      <c r="J2286">
        <v>0</v>
      </c>
      <c r="K2286" t="s">
        <v>143</v>
      </c>
      <c r="L2286">
        <v>2.0039054584378402</v>
      </c>
      <c r="M2286" t="s">
        <v>171</v>
      </c>
      <c r="N2286" t="s">
        <v>106</v>
      </c>
      <c r="O2286">
        <v>1.14176057248445</v>
      </c>
      <c r="P2286" t="s">
        <v>1095</v>
      </c>
      <c r="Q2286" t="s">
        <v>116</v>
      </c>
      <c r="R2286">
        <v>1.12630665896744</v>
      </c>
      <c r="S2286" t="s">
        <v>134</v>
      </c>
      <c r="T2286" t="s">
        <v>124</v>
      </c>
      <c r="U2286">
        <v>1.1179950053554899</v>
      </c>
      <c r="V2286" t="s">
        <v>135</v>
      </c>
      <c r="W2286" t="s">
        <v>110</v>
      </c>
      <c r="X2286">
        <v>1.04150003577076</v>
      </c>
      <c r="Y2286" t="s">
        <v>111</v>
      </c>
      <c r="Z2286" t="s">
        <v>1076</v>
      </c>
      <c r="AA2286">
        <v>1.03943894607548</v>
      </c>
      <c r="AB2286" t="s">
        <v>1077</v>
      </c>
      <c r="AN2286">
        <v>666</v>
      </c>
    </row>
    <row r="2287" spans="1:40" x14ac:dyDescent="0.3">
      <c r="A2287" s="32">
        <v>43496</v>
      </c>
      <c r="B2287">
        <v>109474</v>
      </c>
      <c r="C2287">
        <v>0.10199999999999999</v>
      </c>
      <c r="D2287" t="s">
        <v>1970</v>
      </c>
      <c r="E2287" t="s">
        <v>30</v>
      </c>
      <c r="F2287" t="s">
        <v>325</v>
      </c>
      <c r="G2287">
        <v>0</v>
      </c>
      <c r="H2287">
        <v>1</v>
      </c>
      <c r="I2287">
        <v>0</v>
      </c>
      <c r="J2287">
        <v>0</v>
      </c>
      <c r="K2287" t="s">
        <v>106</v>
      </c>
      <c r="L2287">
        <v>1.4420465240395099</v>
      </c>
      <c r="M2287" t="s">
        <v>690</v>
      </c>
      <c r="N2287" t="s">
        <v>1922</v>
      </c>
      <c r="O2287">
        <v>1.1683181153378099</v>
      </c>
      <c r="P2287" t="s">
        <v>1923</v>
      </c>
      <c r="Q2287" t="s">
        <v>124</v>
      </c>
      <c r="R2287">
        <v>1.1179950053554899</v>
      </c>
      <c r="S2287" t="s">
        <v>135</v>
      </c>
      <c r="T2287" t="s">
        <v>143</v>
      </c>
      <c r="U2287">
        <v>1.0793423481855999</v>
      </c>
      <c r="V2287" t="s">
        <v>149</v>
      </c>
      <c r="W2287" t="s">
        <v>110</v>
      </c>
      <c r="X2287">
        <v>1.04150003577076</v>
      </c>
      <c r="Y2287" t="s">
        <v>111</v>
      </c>
      <c r="Z2287" t="s">
        <v>1076</v>
      </c>
      <c r="AA2287">
        <v>1.03943894607548</v>
      </c>
      <c r="AB2287" t="s">
        <v>1077</v>
      </c>
      <c r="AN2287">
        <v>598</v>
      </c>
    </row>
    <row r="2288" spans="1:40" x14ac:dyDescent="0.3">
      <c r="A2288" s="32">
        <v>43496</v>
      </c>
      <c r="B2288">
        <v>109911</v>
      </c>
      <c r="C2288">
        <v>0.09</v>
      </c>
      <c r="D2288" t="s">
        <v>1968</v>
      </c>
      <c r="E2288" t="s">
        <v>27</v>
      </c>
      <c r="F2288" t="s">
        <v>1214</v>
      </c>
      <c r="G2288">
        <v>0</v>
      </c>
      <c r="H2288">
        <v>1</v>
      </c>
      <c r="I2288">
        <v>0</v>
      </c>
      <c r="J2288">
        <v>0</v>
      </c>
      <c r="K2288" t="s">
        <v>143</v>
      </c>
      <c r="L2288">
        <v>2.0039054584378402</v>
      </c>
      <c r="M2288" t="s">
        <v>171</v>
      </c>
      <c r="N2288" t="s">
        <v>106</v>
      </c>
      <c r="O2288">
        <v>1.14176057248445</v>
      </c>
      <c r="P2288" t="s">
        <v>1095</v>
      </c>
      <c r="Q2288" t="s">
        <v>116</v>
      </c>
      <c r="R2288">
        <v>1.12630665896744</v>
      </c>
      <c r="S2288" t="s">
        <v>134</v>
      </c>
      <c r="T2288" t="s">
        <v>124</v>
      </c>
      <c r="U2288">
        <v>1.1179950053554899</v>
      </c>
      <c r="V2288" t="s">
        <v>135</v>
      </c>
      <c r="W2288" t="s">
        <v>110</v>
      </c>
      <c r="X2288">
        <v>1.04150003577076</v>
      </c>
      <c r="Y2288" t="s">
        <v>111</v>
      </c>
      <c r="Z2288" t="s">
        <v>1076</v>
      </c>
      <c r="AA2288">
        <v>1.03943894607548</v>
      </c>
      <c r="AB2288" t="s">
        <v>1077</v>
      </c>
      <c r="AN2288">
        <v>324</v>
      </c>
    </row>
    <row r="2289" spans="1:40" x14ac:dyDescent="0.3">
      <c r="A2289" s="32">
        <v>43496</v>
      </c>
      <c r="B2289">
        <v>110216</v>
      </c>
      <c r="C2289">
        <v>8.5000000000000006E-2</v>
      </c>
      <c r="D2289" t="s">
        <v>1968</v>
      </c>
      <c r="E2289" t="s">
        <v>20</v>
      </c>
      <c r="F2289" t="s">
        <v>1394</v>
      </c>
      <c r="G2289">
        <v>0</v>
      </c>
      <c r="H2289">
        <v>1</v>
      </c>
      <c r="I2289">
        <v>0</v>
      </c>
      <c r="J2289">
        <v>0</v>
      </c>
      <c r="K2289" t="s">
        <v>403</v>
      </c>
      <c r="L2289">
        <v>1.89301053202293</v>
      </c>
      <c r="M2289" t="s">
        <v>608</v>
      </c>
      <c r="N2289" t="s">
        <v>116</v>
      </c>
      <c r="O2289">
        <v>1.12630665896744</v>
      </c>
      <c r="P2289" t="s">
        <v>134</v>
      </c>
      <c r="Q2289" t="s">
        <v>143</v>
      </c>
      <c r="R2289">
        <v>1.0793423481855999</v>
      </c>
      <c r="S2289" t="s">
        <v>149</v>
      </c>
      <c r="T2289" t="s">
        <v>110</v>
      </c>
      <c r="U2289">
        <v>1.04150003577076</v>
      </c>
      <c r="V2289" t="s">
        <v>111</v>
      </c>
      <c r="W2289" t="s">
        <v>1073</v>
      </c>
      <c r="X2289">
        <v>1.00946699982369</v>
      </c>
      <c r="Y2289" t="s">
        <v>1074</v>
      </c>
      <c r="Z2289" t="s">
        <v>1925</v>
      </c>
      <c r="AA2289">
        <v>0.99689227305569805</v>
      </c>
      <c r="AB2289" t="s">
        <v>1933</v>
      </c>
      <c r="AN2289">
        <v>334</v>
      </c>
    </row>
    <row r="2290" spans="1:40" x14ac:dyDescent="0.3">
      <c r="A2290" s="32">
        <v>43496</v>
      </c>
      <c r="B2290">
        <v>110393</v>
      </c>
      <c r="C2290">
        <v>9.9000000000000005E-2</v>
      </c>
      <c r="D2290" t="s">
        <v>1968</v>
      </c>
      <c r="E2290" t="s">
        <v>16</v>
      </c>
      <c r="F2290" t="s">
        <v>1240</v>
      </c>
      <c r="G2290">
        <v>0</v>
      </c>
      <c r="H2290">
        <v>1</v>
      </c>
      <c r="I2290">
        <v>0</v>
      </c>
      <c r="J2290">
        <v>0</v>
      </c>
      <c r="K2290" t="s">
        <v>403</v>
      </c>
      <c r="L2290">
        <v>1.89301053202293</v>
      </c>
      <c r="M2290" t="s">
        <v>608</v>
      </c>
      <c r="N2290" t="s">
        <v>112</v>
      </c>
      <c r="O2290">
        <v>1.3081938376090201</v>
      </c>
      <c r="P2290" t="s">
        <v>1583</v>
      </c>
      <c r="Q2290" t="s">
        <v>106</v>
      </c>
      <c r="R2290">
        <v>1.14176057248445</v>
      </c>
      <c r="S2290" t="s">
        <v>1095</v>
      </c>
      <c r="T2290" t="s">
        <v>110</v>
      </c>
      <c r="U2290">
        <v>1.04150003577076</v>
      </c>
      <c r="V2290" t="s">
        <v>111</v>
      </c>
      <c r="W2290" t="s">
        <v>1076</v>
      </c>
      <c r="X2290">
        <v>1.03943894607548</v>
      </c>
      <c r="Y2290" t="s">
        <v>1077</v>
      </c>
      <c r="Z2290" t="s">
        <v>1073</v>
      </c>
      <c r="AA2290">
        <v>1.00946699982369</v>
      </c>
      <c r="AB2290" t="s">
        <v>1074</v>
      </c>
      <c r="AN2290">
        <v>485</v>
      </c>
    </row>
    <row r="2291" spans="1:40" x14ac:dyDescent="0.3">
      <c r="A2291" s="32">
        <v>43496</v>
      </c>
      <c r="B2291">
        <v>110419</v>
      </c>
      <c r="C2291">
        <v>8.5999999999999993E-2</v>
      </c>
      <c r="D2291" t="s">
        <v>1970</v>
      </c>
      <c r="E2291" t="s">
        <v>16</v>
      </c>
      <c r="F2291" t="s">
        <v>1201</v>
      </c>
      <c r="G2291">
        <v>0</v>
      </c>
      <c r="H2291">
        <v>1</v>
      </c>
      <c r="I2291">
        <v>0</v>
      </c>
      <c r="J2291">
        <v>0</v>
      </c>
      <c r="K2291" t="s">
        <v>143</v>
      </c>
      <c r="L2291">
        <v>2.0039054584378402</v>
      </c>
      <c r="M2291" t="s">
        <v>171</v>
      </c>
      <c r="N2291" t="s">
        <v>116</v>
      </c>
      <c r="O2291">
        <v>1.12630665896744</v>
      </c>
      <c r="P2291" t="s">
        <v>134</v>
      </c>
      <c r="Q2291" t="s">
        <v>110</v>
      </c>
      <c r="R2291">
        <v>1.04150003577076</v>
      </c>
      <c r="S2291" t="s">
        <v>111</v>
      </c>
      <c r="T2291" t="s">
        <v>1925</v>
      </c>
      <c r="U2291">
        <v>0.99689227305569805</v>
      </c>
      <c r="V2291" t="s">
        <v>1933</v>
      </c>
      <c r="W2291" t="s">
        <v>1922</v>
      </c>
      <c r="X2291">
        <v>0.99312104642610999</v>
      </c>
      <c r="Y2291" t="s">
        <v>1935</v>
      </c>
      <c r="Z2291" t="s">
        <v>1073</v>
      </c>
      <c r="AA2291">
        <v>0.98719526898722798</v>
      </c>
      <c r="AB2291" t="s">
        <v>1089</v>
      </c>
      <c r="AN2291">
        <v>375</v>
      </c>
    </row>
    <row r="2292" spans="1:40" x14ac:dyDescent="0.3">
      <c r="A2292" s="32">
        <v>43496</v>
      </c>
      <c r="B2292">
        <v>110594</v>
      </c>
      <c r="C2292">
        <v>9.6000000000000002E-2</v>
      </c>
      <c r="D2292" t="s">
        <v>1968</v>
      </c>
      <c r="E2292" t="s">
        <v>14</v>
      </c>
      <c r="F2292" t="s">
        <v>368</v>
      </c>
      <c r="G2292">
        <v>0</v>
      </c>
      <c r="H2292">
        <v>1</v>
      </c>
      <c r="I2292">
        <v>0</v>
      </c>
      <c r="J2292">
        <v>0</v>
      </c>
      <c r="K2292" t="s">
        <v>106</v>
      </c>
      <c r="L2292">
        <v>1.43004543676351</v>
      </c>
      <c r="M2292" t="s">
        <v>698</v>
      </c>
      <c r="N2292" t="s">
        <v>1922</v>
      </c>
      <c r="O2292">
        <v>1.3649672186265001</v>
      </c>
      <c r="P2292" t="s">
        <v>1923</v>
      </c>
      <c r="Q2292" t="s">
        <v>116</v>
      </c>
      <c r="R2292">
        <v>1.12630665896744</v>
      </c>
      <c r="S2292" t="s">
        <v>134</v>
      </c>
      <c r="T2292" t="s">
        <v>110</v>
      </c>
      <c r="U2292">
        <v>1.04150003577076</v>
      </c>
      <c r="V2292" t="s">
        <v>111</v>
      </c>
      <c r="W2292" t="s">
        <v>1076</v>
      </c>
      <c r="X2292">
        <v>1.03943894607548</v>
      </c>
      <c r="Y2292" t="s">
        <v>1077</v>
      </c>
      <c r="Z2292" t="s">
        <v>1925</v>
      </c>
      <c r="AA2292">
        <v>0.99689227305569805</v>
      </c>
      <c r="AB2292" t="s">
        <v>1933</v>
      </c>
      <c r="AN2292">
        <v>486</v>
      </c>
    </row>
    <row r="2293" spans="1:40" x14ac:dyDescent="0.3">
      <c r="A2293" s="32">
        <v>43496</v>
      </c>
      <c r="B2293">
        <v>111514</v>
      </c>
      <c r="C2293">
        <v>9.0999999999999998E-2</v>
      </c>
      <c r="D2293" t="s">
        <v>1970</v>
      </c>
      <c r="E2293" t="s">
        <v>18</v>
      </c>
      <c r="F2293" t="s">
        <v>1421</v>
      </c>
      <c r="G2293">
        <v>0</v>
      </c>
      <c r="H2293">
        <v>1</v>
      </c>
      <c r="I2293">
        <v>0</v>
      </c>
      <c r="J2293">
        <v>0</v>
      </c>
      <c r="K2293" t="s">
        <v>106</v>
      </c>
      <c r="L2293">
        <v>1.4420465240395099</v>
      </c>
      <c r="M2293" t="s">
        <v>690</v>
      </c>
      <c r="N2293" t="s">
        <v>1922</v>
      </c>
      <c r="O2293">
        <v>1.3649672186265001</v>
      </c>
      <c r="P2293" t="s">
        <v>1923</v>
      </c>
      <c r="Q2293" t="s">
        <v>110</v>
      </c>
      <c r="R2293">
        <v>1.04150003577076</v>
      </c>
      <c r="S2293" t="s">
        <v>111</v>
      </c>
      <c r="T2293" t="s">
        <v>1076</v>
      </c>
      <c r="U2293">
        <v>1.03943894607548</v>
      </c>
      <c r="V2293" t="s">
        <v>1077</v>
      </c>
      <c r="W2293" t="s">
        <v>1073</v>
      </c>
      <c r="X2293">
        <v>1.00946699982369</v>
      </c>
      <c r="Y2293" t="s">
        <v>1074</v>
      </c>
      <c r="Z2293" t="s">
        <v>143</v>
      </c>
      <c r="AA2293">
        <v>0.99744616789770502</v>
      </c>
      <c r="AB2293" t="s">
        <v>144</v>
      </c>
      <c r="AN2293">
        <v>333</v>
      </c>
    </row>
    <row r="2294" spans="1:40" x14ac:dyDescent="0.3">
      <c r="A2294" s="32">
        <v>43496</v>
      </c>
      <c r="B2294">
        <v>111873</v>
      </c>
      <c r="C2294">
        <v>9.6000000000000002E-2</v>
      </c>
      <c r="D2294" t="s">
        <v>1970</v>
      </c>
      <c r="E2294" t="s">
        <v>13</v>
      </c>
      <c r="F2294" t="s">
        <v>219</v>
      </c>
      <c r="G2294">
        <v>0</v>
      </c>
      <c r="H2294">
        <v>1</v>
      </c>
      <c r="I2294">
        <v>0</v>
      </c>
      <c r="J2294">
        <v>0</v>
      </c>
      <c r="K2294" t="s">
        <v>106</v>
      </c>
      <c r="L2294">
        <v>1.9204888072570101</v>
      </c>
      <c r="M2294" t="s">
        <v>702</v>
      </c>
      <c r="N2294" t="s">
        <v>1922</v>
      </c>
      <c r="O2294">
        <v>1.1683181153378099</v>
      </c>
      <c r="P2294" t="s">
        <v>1923</v>
      </c>
      <c r="Q2294" t="s">
        <v>143</v>
      </c>
      <c r="R2294">
        <v>1.0793423481855999</v>
      </c>
      <c r="S2294" t="s">
        <v>149</v>
      </c>
      <c r="T2294" t="s">
        <v>110</v>
      </c>
      <c r="U2294">
        <v>1.04150003577076</v>
      </c>
      <c r="V2294" t="s">
        <v>111</v>
      </c>
      <c r="W2294" t="s">
        <v>129</v>
      </c>
      <c r="X2294">
        <v>1.01142410634367</v>
      </c>
      <c r="Y2294" t="s">
        <v>891</v>
      </c>
      <c r="Z2294" t="s">
        <v>1925</v>
      </c>
      <c r="AA2294">
        <v>0.99689227305569805</v>
      </c>
      <c r="AB2294" t="s">
        <v>1933</v>
      </c>
      <c r="AN2294">
        <v>642</v>
      </c>
    </row>
    <row r="2295" spans="1:40" x14ac:dyDescent="0.3">
      <c r="A2295" s="32">
        <v>43496</v>
      </c>
      <c r="B2295">
        <v>112374</v>
      </c>
      <c r="C2295">
        <v>9.1999999999999998E-2</v>
      </c>
      <c r="D2295" t="s">
        <v>1970</v>
      </c>
      <c r="E2295" t="s">
        <v>30</v>
      </c>
      <c r="F2295" t="s">
        <v>1942</v>
      </c>
      <c r="G2295">
        <v>0</v>
      </c>
      <c r="H2295">
        <v>1</v>
      </c>
      <c r="I2295">
        <v>0</v>
      </c>
      <c r="J2295">
        <v>0</v>
      </c>
      <c r="K2295" t="s">
        <v>403</v>
      </c>
      <c r="L2295">
        <v>1.89301053202293</v>
      </c>
      <c r="M2295" t="s">
        <v>608</v>
      </c>
      <c r="N2295" t="s">
        <v>116</v>
      </c>
      <c r="O2295">
        <v>1.12630665896744</v>
      </c>
      <c r="P2295" t="s">
        <v>134</v>
      </c>
      <c r="Q2295" t="s">
        <v>124</v>
      </c>
      <c r="R2295">
        <v>1.1179950053554899</v>
      </c>
      <c r="S2295" t="s">
        <v>135</v>
      </c>
      <c r="T2295" t="s">
        <v>143</v>
      </c>
      <c r="U2295">
        <v>1.0793423481855999</v>
      </c>
      <c r="V2295" t="s">
        <v>149</v>
      </c>
      <c r="W2295" t="s">
        <v>110</v>
      </c>
      <c r="X2295">
        <v>1.04150003577076</v>
      </c>
      <c r="Y2295" t="s">
        <v>111</v>
      </c>
      <c r="Z2295" t="s">
        <v>1076</v>
      </c>
      <c r="AA2295">
        <v>1.03943894607548</v>
      </c>
      <c r="AB2295" t="s">
        <v>1077</v>
      </c>
      <c r="AN2295">
        <v>376</v>
      </c>
    </row>
    <row r="2296" spans="1:40" x14ac:dyDescent="0.3">
      <c r="A2296" s="32">
        <v>43496</v>
      </c>
      <c r="B2296">
        <v>112396</v>
      </c>
      <c r="C2296">
        <v>8.7999999999999995E-2</v>
      </c>
      <c r="D2296" t="s">
        <v>1970</v>
      </c>
      <c r="E2296" t="s">
        <v>33</v>
      </c>
      <c r="F2296" t="s">
        <v>1349</v>
      </c>
      <c r="G2296">
        <v>0</v>
      </c>
      <c r="H2296">
        <v>1</v>
      </c>
      <c r="I2296">
        <v>0</v>
      </c>
      <c r="J2296">
        <v>0</v>
      </c>
      <c r="K2296" t="s">
        <v>403</v>
      </c>
      <c r="L2296">
        <v>1.89301053202293</v>
      </c>
      <c r="M2296" t="s">
        <v>608</v>
      </c>
      <c r="N2296" t="s">
        <v>116</v>
      </c>
      <c r="O2296">
        <v>1.12630665896744</v>
      </c>
      <c r="P2296" t="s">
        <v>134</v>
      </c>
      <c r="Q2296" t="s">
        <v>124</v>
      </c>
      <c r="R2296">
        <v>1.1179950053554899</v>
      </c>
      <c r="S2296" t="s">
        <v>135</v>
      </c>
      <c r="T2296" t="s">
        <v>110</v>
      </c>
      <c r="U2296">
        <v>1.04150003577076</v>
      </c>
      <c r="V2296" t="s">
        <v>111</v>
      </c>
      <c r="W2296" t="s">
        <v>1073</v>
      </c>
      <c r="X2296">
        <v>1.00946699982369</v>
      </c>
      <c r="Y2296" t="s">
        <v>1074</v>
      </c>
      <c r="Z2296" t="s">
        <v>1925</v>
      </c>
      <c r="AA2296">
        <v>0.99689227305569805</v>
      </c>
      <c r="AB2296" t="s">
        <v>1933</v>
      </c>
      <c r="AN2296">
        <v>391</v>
      </c>
    </row>
    <row r="2297" spans="1:40" x14ac:dyDescent="0.3">
      <c r="A2297" s="32">
        <v>43496</v>
      </c>
      <c r="B2297">
        <v>112398</v>
      </c>
      <c r="C2297">
        <v>0.13100000000000001</v>
      </c>
      <c r="D2297" t="s">
        <v>1970</v>
      </c>
      <c r="E2297" t="s">
        <v>28</v>
      </c>
      <c r="F2297" t="s">
        <v>1336</v>
      </c>
      <c r="G2297">
        <v>0</v>
      </c>
      <c r="H2297">
        <v>1</v>
      </c>
      <c r="I2297">
        <v>0</v>
      </c>
      <c r="J2297">
        <v>0</v>
      </c>
      <c r="K2297" t="s">
        <v>403</v>
      </c>
      <c r="L2297">
        <v>1.89301053202293</v>
      </c>
      <c r="M2297" t="s">
        <v>608</v>
      </c>
      <c r="N2297" t="s">
        <v>106</v>
      </c>
      <c r="O2297">
        <v>1.14176057248445</v>
      </c>
      <c r="P2297" t="s">
        <v>1095</v>
      </c>
      <c r="Q2297" t="s">
        <v>108</v>
      </c>
      <c r="R2297">
        <v>1.1294849559030999</v>
      </c>
      <c r="S2297" t="s">
        <v>109</v>
      </c>
      <c r="T2297" t="s">
        <v>116</v>
      </c>
      <c r="U2297">
        <v>1.12630665896744</v>
      </c>
      <c r="V2297" t="s">
        <v>134</v>
      </c>
      <c r="W2297" t="s">
        <v>124</v>
      </c>
      <c r="X2297">
        <v>1.1179950053554899</v>
      </c>
      <c r="Y2297" t="s">
        <v>135</v>
      </c>
      <c r="Z2297" t="s">
        <v>143</v>
      </c>
      <c r="AA2297">
        <v>1.0793423481855999</v>
      </c>
      <c r="AB2297" t="s">
        <v>149</v>
      </c>
      <c r="AN2297">
        <v>284</v>
      </c>
    </row>
    <row r="2298" spans="1:40" x14ac:dyDescent="0.3">
      <c r="A2298" s="32">
        <v>43496</v>
      </c>
      <c r="B2298">
        <v>112823</v>
      </c>
      <c r="C2298">
        <v>0.114</v>
      </c>
      <c r="D2298" t="s">
        <v>1970</v>
      </c>
      <c r="E2298" t="s">
        <v>33</v>
      </c>
      <c r="F2298" t="s">
        <v>1349</v>
      </c>
      <c r="G2298">
        <v>0</v>
      </c>
      <c r="H2298">
        <v>1</v>
      </c>
      <c r="I2298">
        <v>0</v>
      </c>
      <c r="J2298">
        <v>0</v>
      </c>
      <c r="K2298" t="s">
        <v>143</v>
      </c>
      <c r="L2298">
        <v>2.0039054584378402</v>
      </c>
      <c r="M2298" t="s">
        <v>171</v>
      </c>
      <c r="N2298" t="s">
        <v>108</v>
      </c>
      <c r="O2298">
        <v>1.1294849559030999</v>
      </c>
      <c r="P2298" t="s">
        <v>109</v>
      </c>
      <c r="Q2298" t="s">
        <v>110</v>
      </c>
      <c r="R2298">
        <v>1.04150003577076</v>
      </c>
      <c r="S2298" t="s">
        <v>111</v>
      </c>
      <c r="T2298" t="s">
        <v>1076</v>
      </c>
      <c r="U2298">
        <v>1.03943894607548</v>
      </c>
      <c r="V2298" t="s">
        <v>1077</v>
      </c>
      <c r="W2298" t="s">
        <v>1925</v>
      </c>
      <c r="X2298">
        <v>0.99689227305569805</v>
      </c>
      <c r="Y2298" t="s">
        <v>1933</v>
      </c>
      <c r="Z2298" t="s">
        <v>1922</v>
      </c>
      <c r="AA2298">
        <v>0.99312104642610999</v>
      </c>
      <c r="AB2298" t="s">
        <v>1935</v>
      </c>
      <c r="AN2298">
        <v>377</v>
      </c>
    </row>
    <row r="2299" spans="1:40" x14ac:dyDescent="0.3">
      <c r="A2299" s="32">
        <v>43496</v>
      </c>
      <c r="B2299">
        <v>113229</v>
      </c>
      <c r="C2299">
        <v>0.109</v>
      </c>
      <c r="D2299" t="s">
        <v>1970</v>
      </c>
      <c r="E2299" t="s">
        <v>29</v>
      </c>
      <c r="F2299" t="s">
        <v>1848</v>
      </c>
      <c r="G2299">
        <v>0</v>
      </c>
      <c r="H2299">
        <v>1</v>
      </c>
      <c r="I2299">
        <v>0</v>
      </c>
      <c r="J2299">
        <v>0</v>
      </c>
      <c r="K2299" t="s">
        <v>143</v>
      </c>
      <c r="L2299">
        <v>2.0039054584378402</v>
      </c>
      <c r="M2299" t="s">
        <v>171</v>
      </c>
      <c r="N2299" t="s">
        <v>124</v>
      </c>
      <c r="O2299">
        <v>1.1179950053554899</v>
      </c>
      <c r="P2299" t="s">
        <v>135</v>
      </c>
      <c r="Q2299" t="s">
        <v>110</v>
      </c>
      <c r="R2299">
        <v>1.04150003577076</v>
      </c>
      <c r="S2299" t="s">
        <v>111</v>
      </c>
      <c r="T2299" t="s">
        <v>1076</v>
      </c>
      <c r="U2299">
        <v>1.03943894607548</v>
      </c>
      <c r="V2299" t="s">
        <v>1077</v>
      </c>
      <c r="W2299" t="s">
        <v>1925</v>
      </c>
      <c r="X2299">
        <v>0.99689227305569805</v>
      </c>
      <c r="Y2299" t="s">
        <v>1933</v>
      </c>
      <c r="Z2299" t="s">
        <v>1922</v>
      </c>
      <c r="AA2299">
        <v>0.99312104642610999</v>
      </c>
      <c r="AB2299" t="s">
        <v>1935</v>
      </c>
      <c r="AN2299">
        <v>520</v>
      </c>
    </row>
    <row r="2300" spans="1:40" x14ac:dyDescent="0.3">
      <c r="A2300" s="32">
        <v>43496</v>
      </c>
      <c r="B2300">
        <v>113761</v>
      </c>
      <c r="C2300">
        <v>0.124</v>
      </c>
      <c r="D2300" t="s">
        <v>1970</v>
      </c>
      <c r="E2300" t="s">
        <v>23</v>
      </c>
      <c r="F2300" t="s">
        <v>1300</v>
      </c>
      <c r="G2300">
        <v>0</v>
      </c>
      <c r="H2300">
        <v>1</v>
      </c>
      <c r="I2300">
        <v>0</v>
      </c>
      <c r="J2300">
        <v>0</v>
      </c>
      <c r="K2300" t="s">
        <v>143</v>
      </c>
      <c r="L2300">
        <v>2.0039054584378402</v>
      </c>
      <c r="M2300" t="s">
        <v>171</v>
      </c>
      <c r="N2300" t="s">
        <v>112</v>
      </c>
      <c r="O2300">
        <v>1.1793154920611999</v>
      </c>
      <c r="P2300" t="s">
        <v>1583</v>
      </c>
      <c r="Q2300" t="s">
        <v>106</v>
      </c>
      <c r="R2300">
        <v>1.14176057248445</v>
      </c>
      <c r="S2300" t="s">
        <v>1095</v>
      </c>
      <c r="T2300" t="s">
        <v>116</v>
      </c>
      <c r="U2300">
        <v>1.12630665896744</v>
      </c>
      <c r="V2300" t="s">
        <v>134</v>
      </c>
      <c r="W2300" t="s">
        <v>110</v>
      </c>
      <c r="X2300">
        <v>1.04150003577076</v>
      </c>
      <c r="Y2300" t="s">
        <v>111</v>
      </c>
      <c r="Z2300" t="s">
        <v>1076</v>
      </c>
      <c r="AA2300">
        <v>1.03943894607548</v>
      </c>
      <c r="AB2300" t="s">
        <v>1077</v>
      </c>
      <c r="AN2300">
        <v>448</v>
      </c>
    </row>
    <row r="2301" spans="1:40" x14ac:dyDescent="0.3">
      <c r="A2301" s="32">
        <v>43496</v>
      </c>
      <c r="B2301">
        <v>114187</v>
      </c>
      <c r="C2301">
        <v>9.2999999999999999E-2</v>
      </c>
      <c r="D2301" t="s">
        <v>1971</v>
      </c>
      <c r="E2301" t="s">
        <v>13</v>
      </c>
      <c r="F2301" t="s">
        <v>177</v>
      </c>
      <c r="G2301">
        <v>0</v>
      </c>
      <c r="H2301">
        <v>1</v>
      </c>
      <c r="I2301">
        <v>0</v>
      </c>
      <c r="J2301">
        <v>0</v>
      </c>
      <c r="K2301" t="s">
        <v>403</v>
      </c>
      <c r="L2301">
        <v>1.89301053202293</v>
      </c>
      <c r="M2301" t="s">
        <v>608</v>
      </c>
      <c r="N2301" t="s">
        <v>112</v>
      </c>
      <c r="O2301">
        <v>1.1775668091649001</v>
      </c>
      <c r="P2301" t="s">
        <v>1583</v>
      </c>
      <c r="Q2301" t="s">
        <v>106</v>
      </c>
      <c r="R2301">
        <v>1.14176057248445</v>
      </c>
      <c r="S2301" t="s">
        <v>1095</v>
      </c>
      <c r="T2301" t="s">
        <v>110</v>
      </c>
      <c r="U2301">
        <v>1.04150003577076</v>
      </c>
      <c r="V2301" t="s">
        <v>111</v>
      </c>
      <c r="W2301" t="s">
        <v>1073</v>
      </c>
      <c r="X2301">
        <v>1.0073448414689301</v>
      </c>
      <c r="Y2301" t="s">
        <v>1121</v>
      </c>
      <c r="Z2301" t="s">
        <v>143</v>
      </c>
      <c r="AA2301">
        <v>0.99744616789770502</v>
      </c>
      <c r="AB2301" t="s">
        <v>144</v>
      </c>
      <c r="AN2301">
        <v>286</v>
      </c>
    </row>
    <row r="2302" spans="1:40" x14ac:dyDescent="0.3">
      <c r="A2302" s="32">
        <v>43496</v>
      </c>
      <c r="B2302">
        <v>115547</v>
      </c>
      <c r="C2302">
        <v>9.1999999999999998E-2</v>
      </c>
      <c r="D2302" t="s">
        <v>1971</v>
      </c>
      <c r="E2302" t="s">
        <v>33</v>
      </c>
      <c r="F2302" t="s">
        <v>1321</v>
      </c>
      <c r="G2302">
        <v>0</v>
      </c>
      <c r="H2302">
        <v>1</v>
      </c>
      <c r="I2302">
        <v>0</v>
      </c>
      <c r="J2302">
        <v>0</v>
      </c>
      <c r="K2302" t="s">
        <v>403</v>
      </c>
      <c r="L2302">
        <v>1.89301053202293</v>
      </c>
      <c r="M2302" t="s">
        <v>608</v>
      </c>
      <c r="N2302" t="s">
        <v>116</v>
      </c>
      <c r="O2302">
        <v>1.12630665896744</v>
      </c>
      <c r="P2302" t="s">
        <v>134</v>
      </c>
      <c r="Q2302" t="s">
        <v>143</v>
      </c>
      <c r="R2302">
        <v>1.0793423481855999</v>
      </c>
      <c r="S2302" t="s">
        <v>149</v>
      </c>
      <c r="T2302" t="s">
        <v>110</v>
      </c>
      <c r="U2302">
        <v>1.04150003577076</v>
      </c>
      <c r="V2302" t="s">
        <v>111</v>
      </c>
      <c r="W2302" t="s">
        <v>1073</v>
      </c>
      <c r="X2302">
        <v>1.00946699982369</v>
      </c>
      <c r="Y2302" t="s">
        <v>1074</v>
      </c>
      <c r="Z2302" t="s">
        <v>1925</v>
      </c>
      <c r="AA2302">
        <v>0.99689227305569805</v>
      </c>
      <c r="AB2302" t="s">
        <v>1933</v>
      </c>
      <c r="AN2302">
        <v>643</v>
      </c>
    </row>
    <row r="2303" spans="1:40" x14ac:dyDescent="0.3">
      <c r="A2303" s="32">
        <v>43496</v>
      </c>
      <c r="B2303">
        <v>115738</v>
      </c>
      <c r="C2303">
        <v>0.109</v>
      </c>
      <c r="D2303" t="s">
        <v>1971</v>
      </c>
      <c r="E2303" t="s">
        <v>19</v>
      </c>
      <c r="F2303" t="s">
        <v>1318</v>
      </c>
      <c r="G2303">
        <v>0</v>
      </c>
      <c r="H2303">
        <v>1</v>
      </c>
      <c r="I2303">
        <v>0</v>
      </c>
      <c r="J2303">
        <v>0</v>
      </c>
      <c r="K2303" t="s">
        <v>106</v>
      </c>
      <c r="L2303">
        <v>1.9204888072570101</v>
      </c>
      <c r="M2303" t="s">
        <v>702</v>
      </c>
      <c r="N2303" t="s">
        <v>1922</v>
      </c>
      <c r="O2303">
        <v>1.1683181153378099</v>
      </c>
      <c r="P2303" t="s">
        <v>1923</v>
      </c>
      <c r="Q2303" t="s">
        <v>143</v>
      </c>
      <c r="R2303">
        <v>1.0793423481855999</v>
      </c>
      <c r="S2303" t="s">
        <v>149</v>
      </c>
      <c r="T2303" t="s">
        <v>110</v>
      </c>
      <c r="U2303">
        <v>1.04150003577076</v>
      </c>
      <c r="V2303" t="s">
        <v>111</v>
      </c>
      <c r="W2303" t="s">
        <v>1076</v>
      </c>
      <c r="X2303">
        <v>1.03943894607548</v>
      </c>
      <c r="Y2303" t="s">
        <v>1077</v>
      </c>
      <c r="Z2303" t="s">
        <v>129</v>
      </c>
      <c r="AA2303">
        <v>1.01142410634367</v>
      </c>
      <c r="AB2303" t="s">
        <v>891</v>
      </c>
      <c r="AN2303">
        <v>293</v>
      </c>
    </row>
    <row r="2304" spans="1:40" x14ac:dyDescent="0.3">
      <c r="A2304" s="32">
        <v>43496</v>
      </c>
      <c r="B2304">
        <v>115859</v>
      </c>
      <c r="C2304">
        <v>0.108</v>
      </c>
      <c r="D2304" t="s">
        <v>1971</v>
      </c>
      <c r="E2304" t="s">
        <v>31</v>
      </c>
      <c r="F2304" t="s">
        <v>1491</v>
      </c>
      <c r="G2304">
        <v>0</v>
      </c>
      <c r="H2304">
        <v>1</v>
      </c>
      <c r="I2304">
        <v>0</v>
      </c>
      <c r="J2304">
        <v>0</v>
      </c>
      <c r="K2304" t="s">
        <v>106</v>
      </c>
      <c r="L2304">
        <v>1.4420465240395099</v>
      </c>
      <c r="M2304" t="s">
        <v>690</v>
      </c>
      <c r="N2304" t="s">
        <v>1922</v>
      </c>
      <c r="O2304">
        <v>1.3649672186265001</v>
      </c>
      <c r="P2304" t="s">
        <v>1923</v>
      </c>
      <c r="Q2304" t="s">
        <v>116</v>
      </c>
      <c r="R2304">
        <v>1.12630665896744</v>
      </c>
      <c r="S2304" t="s">
        <v>134</v>
      </c>
      <c r="T2304" t="s">
        <v>124</v>
      </c>
      <c r="U2304">
        <v>1.1179950053554899</v>
      </c>
      <c r="V2304" t="s">
        <v>135</v>
      </c>
      <c r="W2304" t="s">
        <v>143</v>
      </c>
      <c r="X2304">
        <v>1.0793423481855999</v>
      </c>
      <c r="Y2304" t="s">
        <v>149</v>
      </c>
      <c r="Z2304" t="s">
        <v>110</v>
      </c>
      <c r="AA2304">
        <v>1.04150003577076</v>
      </c>
      <c r="AB2304" t="s">
        <v>111</v>
      </c>
      <c r="AN2304">
        <v>482</v>
      </c>
    </row>
    <row r="2305" spans="1:40" x14ac:dyDescent="0.3">
      <c r="A2305" s="32">
        <v>43496</v>
      </c>
      <c r="B2305">
        <v>115926</v>
      </c>
      <c r="C2305">
        <v>0.105</v>
      </c>
      <c r="D2305" t="s">
        <v>1971</v>
      </c>
      <c r="E2305" t="s">
        <v>12</v>
      </c>
      <c r="F2305" t="s">
        <v>1325</v>
      </c>
      <c r="G2305">
        <v>0</v>
      </c>
      <c r="H2305">
        <v>1</v>
      </c>
      <c r="I2305">
        <v>0</v>
      </c>
      <c r="J2305">
        <v>0</v>
      </c>
      <c r="K2305" t="s">
        <v>403</v>
      </c>
      <c r="L2305">
        <v>1.89301053202293</v>
      </c>
      <c r="M2305" t="s">
        <v>608</v>
      </c>
      <c r="N2305" t="s">
        <v>129</v>
      </c>
      <c r="O2305">
        <v>1.2270617908646699</v>
      </c>
      <c r="P2305" t="s">
        <v>169</v>
      </c>
      <c r="Q2305" t="s">
        <v>110</v>
      </c>
      <c r="R2305">
        <v>1.04150003577076</v>
      </c>
      <c r="S2305" t="s">
        <v>111</v>
      </c>
      <c r="T2305" t="s">
        <v>1076</v>
      </c>
      <c r="U2305">
        <v>1.03943894607548</v>
      </c>
      <c r="V2305" t="s">
        <v>1077</v>
      </c>
      <c r="W2305" t="s">
        <v>143</v>
      </c>
      <c r="X2305">
        <v>0.99744616789770502</v>
      </c>
      <c r="Y2305" t="s">
        <v>144</v>
      </c>
      <c r="Z2305" t="s">
        <v>1925</v>
      </c>
      <c r="AA2305">
        <v>0.99689227305569805</v>
      </c>
      <c r="AB2305" t="s">
        <v>1933</v>
      </c>
      <c r="AN2305">
        <v>444</v>
      </c>
    </row>
    <row r="2306" spans="1:40" x14ac:dyDescent="0.3">
      <c r="A2306" s="32">
        <v>43496</v>
      </c>
      <c r="B2306">
        <v>116318</v>
      </c>
      <c r="C2306">
        <v>0.11600000000000001</v>
      </c>
      <c r="D2306" t="s">
        <v>1971</v>
      </c>
      <c r="E2306" t="s">
        <v>23</v>
      </c>
      <c r="F2306" t="s">
        <v>1224</v>
      </c>
      <c r="G2306">
        <v>0</v>
      </c>
      <c r="H2306">
        <v>1</v>
      </c>
      <c r="I2306">
        <v>0</v>
      </c>
      <c r="J2306">
        <v>0</v>
      </c>
      <c r="K2306" t="s">
        <v>403</v>
      </c>
      <c r="L2306">
        <v>1.89301053202293</v>
      </c>
      <c r="M2306" t="s">
        <v>608</v>
      </c>
      <c r="N2306" t="s">
        <v>116</v>
      </c>
      <c r="O2306">
        <v>1.12630665896744</v>
      </c>
      <c r="P2306" t="s">
        <v>134</v>
      </c>
      <c r="Q2306" t="s">
        <v>143</v>
      </c>
      <c r="R2306">
        <v>1.0793423481855999</v>
      </c>
      <c r="S2306" t="s">
        <v>149</v>
      </c>
      <c r="T2306" t="s">
        <v>110</v>
      </c>
      <c r="U2306">
        <v>1.04150003577076</v>
      </c>
      <c r="V2306" t="s">
        <v>111</v>
      </c>
      <c r="W2306" t="s">
        <v>1073</v>
      </c>
      <c r="X2306">
        <v>1.00946699982369</v>
      </c>
      <c r="Y2306" t="s">
        <v>1074</v>
      </c>
      <c r="Z2306" t="s">
        <v>1925</v>
      </c>
      <c r="AA2306">
        <v>0.99689227305569805</v>
      </c>
      <c r="AB2306" t="s">
        <v>1933</v>
      </c>
      <c r="AN2306">
        <v>456</v>
      </c>
    </row>
    <row r="2307" spans="1:40" x14ac:dyDescent="0.3">
      <c r="A2307" s="32">
        <v>43496</v>
      </c>
      <c r="B2307">
        <v>116463</v>
      </c>
      <c r="C2307">
        <v>9.4E-2</v>
      </c>
      <c r="D2307" t="s">
        <v>1971</v>
      </c>
      <c r="E2307" t="s">
        <v>22</v>
      </c>
      <c r="F2307" t="s">
        <v>1373</v>
      </c>
      <c r="G2307">
        <v>0</v>
      </c>
      <c r="H2307">
        <v>1</v>
      </c>
      <c r="I2307">
        <v>0</v>
      </c>
      <c r="J2307">
        <v>0</v>
      </c>
      <c r="K2307" t="s">
        <v>403</v>
      </c>
      <c r="L2307">
        <v>1.89301053202293</v>
      </c>
      <c r="M2307" t="s">
        <v>608</v>
      </c>
      <c r="N2307" t="s">
        <v>124</v>
      </c>
      <c r="O2307">
        <v>1.1179950053554899</v>
      </c>
      <c r="P2307" t="s">
        <v>135</v>
      </c>
      <c r="Q2307" t="s">
        <v>110</v>
      </c>
      <c r="R2307">
        <v>1.04150003577076</v>
      </c>
      <c r="S2307" t="s">
        <v>111</v>
      </c>
      <c r="T2307" t="s">
        <v>1076</v>
      </c>
      <c r="U2307">
        <v>1.03943894607548</v>
      </c>
      <c r="V2307" t="s">
        <v>1077</v>
      </c>
      <c r="W2307" t="s">
        <v>1073</v>
      </c>
      <c r="X2307">
        <v>1.00946699982369</v>
      </c>
      <c r="Y2307" t="s">
        <v>1074</v>
      </c>
      <c r="Z2307" t="s">
        <v>143</v>
      </c>
      <c r="AA2307">
        <v>0.99744616789770502</v>
      </c>
      <c r="AB2307" t="s">
        <v>144</v>
      </c>
      <c r="AN2307">
        <v>623</v>
      </c>
    </row>
    <row r="2308" spans="1:40" x14ac:dyDescent="0.3">
      <c r="A2308" s="32">
        <v>43496</v>
      </c>
      <c r="B2308">
        <v>116588</v>
      </c>
      <c r="C2308">
        <v>0.10100000000000001</v>
      </c>
      <c r="D2308" t="s">
        <v>1971</v>
      </c>
      <c r="E2308" t="s">
        <v>28</v>
      </c>
      <c r="F2308" t="s">
        <v>1336</v>
      </c>
      <c r="G2308">
        <v>0</v>
      </c>
      <c r="H2308">
        <v>1</v>
      </c>
      <c r="I2308">
        <v>0</v>
      </c>
      <c r="J2308">
        <v>0</v>
      </c>
      <c r="K2308" t="s">
        <v>403</v>
      </c>
      <c r="L2308">
        <v>1.89301053202293</v>
      </c>
      <c r="M2308" t="s">
        <v>608</v>
      </c>
      <c r="N2308" t="s">
        <v>116</v>
      </c>
      <c r="O2308">
        <v>1.12630665896744</v>
      </c>
      <c r="P2308" t="s">
        <v>134</v>
      </c>
      <c r="Q2308" t="s">
        <v>143</v>
      </c>
      <c r="R2308">
        <v>1.0793423481855999</v>
      </c>
      <c r="S2308" t="s">
        <v>149</v>
      </c>
      <c r="T2308" t="s">
        <v>110</v>
      </c>
      <c r="U2308">
        <v>1.04150003577076</v>
      </c>
      <c r="V2308" t="s">
        <v>111</v>
      </c>
      <c r="W2308" t="s">
        <v>1073</v>
      </c>
      <c r="X2308">
        <v>1.00946699982369</v>
      </c>
      <c r="Y2308" t="s">
        <v>1074</v>
      </c>
      <c r="Z2308" t="s">
        <v>1925</v>
      </c>
      <c r="AA2308">
        <v>0.99689227305569805</v>
      </c>
      <c r="AB2308" t="s">
        <v>1933</v>
      </c>
      <c r="AN2308">
        <v>624</v>
      </c>
    </row>
    <row r="2309" spans="1:40" x14ac:dyDescent="0.3">
      <c r="A2309" s="32">
        <v>43496</v>
      </c>
      <c r="B2309">
        <v>116651</v>
      </c>
      <c r="C2309">
        <v>0.09</v>
      </c>
      <c r="D2309" t="s">
        <v>1971</v>
      </c>
      <c r="E2309" t="s">
        <v>33</v>
      </c>
      <c r="F2309" t="s">
        <v>1972</v>
      </c>
      <c r="G2309">
        <v>0</v>
      </c>
      <c r="H2309">
        <v>1</v>
      </c>
      <c r="I2309">
        <v>0</v>
      </c>
      <c r="J2309">
        <v>0</v>
      </c>
      <c r="K2309" t="s">
        <v>403</v>
      </c>
      <c r="L2309">
        <v>1.89301053202293</v>
      </c>
      <c r="M2309" t="s">
        <v>608</v>
      </c>
      <c r="N2309" t="s">
        <v>124</v>
      </c>
      <c r="O2309">
        <v>1.1179950053554899</v>
      </c>
      <c r="P2309" t="s">
        <v>135</v>
      </c>
      <c r="Q2309" t="s">
        <v>110</v>
      </c>
      <c r="R2309">
        <v>1.04150003577076</v>
      </c>
      <c r="S2309" t="s">
        <v>111</v>
      </c>
      <c r="T2309" t="s">
        <v>1076</v>
      </c>
      <c r="U2309">
        <v>1.03943894607548</v>
      </c>
      <c r="V2309" t="s">
        <v>1077</v>
      </c>
      <c r="W2309" t="s">
        <v>1073</v>
      </c>
      <c r="X2309">
        <v>1.00946699982369</v>
      </c>
      <c r="Y2309" t="s">
        <v>1074</v>
      </c>
      <c r="Z2309" t="s">
        <v>143</v>
      </c>
      <c r="AA2309">
        <v>0.99744616789770502</v>
      </c>
      <c r="AB2309" t="s">
        <v>144</v>
      </c>
      <c r="AN2309">
        <v>629</v>
      </c>
    </row>
    <row r="2310" spans="1:40" x14ac:dyDescent="0.3">
      <c r="A2310" s="32">
        <v>43496</v>
      </c>
      <c r="B2310">
        <v>116668</v>
      </c>
      <c r="C2310">
        <v>0.108</v>
      </c>
      <c r="D2310" t="s">
        <v>1971</v>
      </c>
      <c r="E2310" t="s">
        <v>19</v>
      </c>
      <c r="F2310" t="s">
        <v>1261</v>
      </c>
      <c r="G2310">
        <v>0</v>
      </c>
      <c r="H2310">
        <v>1</v>
      </c>
      <c r="I2310">
        <v>0</v>
      </c>
      <c r="J2310">
        <v>0</v>
      </c>
      <c r="K2310" t="s">
        <v>143</v>
      </c>
      <c r="L2310">
        <v>2.0039054584378402</v>
      </c>
      <c r="M2310" t="s">
        <v>171</v>
      </c>
      <c r="N2310" t="s">
        <v>108</v>
      </c>
      <c r="O2310">
        <v>1.1294849559030999</v>
      </c>
      <c r="P2310" t="s">
        <v>109</v>
      </c>
      <c r="Q2310" t="s">
        <v>110</v>
      </c>
      <c r="R2310">
        <v>1.04150003577076</v>
      </c>
      <c r="S2310" t="s">
        <v>111</v>
      </c>
      <c r="T2310" t="s">
        <v>1076</v>
      </c>
      <c r="U2310">
        <v>1.03943894607548</v>
      </c>
      <c r="V2310" t="s">
        <v>1077</v>
      </c>
      <c r="W2310" t="s">
        <v>1073</v>
      </c>
      <c r="X2310">
        <v>1.00946699982369</v>
      </c>
      <c r="Y2310" t="s">
        <v>1074</v>
      </c>
      <c r="Z2310" t="s">
        <v>1925</v>
      </c>
      <c r="AA2310">
        <v>0.99689227305569805</v>
      </c>
      <c r="AB2310" t="s">
        <v>1933</v>
      </c>
      <c r="AN2310">
        <v>630</v>
      </c>
    </row>
    <row r="2311" spans="1:40" x14ac:dyDescent="0.3">
      <c r="A2311" s="32">
        <v>43496</v>
      </c>
      <c r="B2311">
        <v>116691</v>
      </c>
      <c r="C2311">
        <v>0.108</v>
      </c>
      <c r="D2311" t="s">
        <v>1971</v>
      </c>
      <c r="E2311" t="s">
        <v>32</v>
      </c>
      <c r="F2311" t="s">
        <v>1448</v>
      </c>
      <c r="G2311">
        <v>0</v>
      </c>
      <c r="H2311">
        <v>1</v>
      </c>
      <c r="I2311">
        <v>0</v>
      </c>
      <c r="J2311">
        <v>0</v>
      </c>
      <c r="K2311" t="s">
        <v>403</v>
      </c>
      <c r="L2311">
        <v>1.89301053202293</v>
      </c>
      <c r="M2311" t="s">
        <v>608</v>
      </c>
      <c r="N2311" t="s">
        <v>106</v>
      </c>
      <c r="O2311">
        <v>1.14176057248445</v>
      </c>
      <c r="P2311" t="s">
        <v>1095</v>
      </c>
      <c r="Q2311" t="s">
        <v>110</v>
      </c>
      <c r="R2311">
        <v>1.04150003577076</v>
      </c>
      <c r="S2311" t="s">
        <v>111</v>
      </c>
      <c r="T2311" t="s">
        <v>1073</v>
      </c>
      <c r="U2311">
        <v>1.00946699982369</v>
      </c>
      <c r="V2311" t="s">
        <v>1074</v>
      </c>
      <c r="W2311" t="s">
        <v>143</v>
      </c>
      <c r="X2311">
        <v>0.99744616789770502</v>
      </c>
      <c r="Y2311" t="s">
        <v>144</v>
      </c>
      <c r="Z2311" t="s">
        <v>1925</v>
      </c>
      <c r="AA2311">
        <v>0.99689227305569805</v>
      </c>
      <c r="AB2311" t="s">
        <v>1933</v>
      </c>
      <c r="AN2311">
        <v>483</v>
      </c>
    </row>
    <row r="2312" spans="1:40" x14ac:dyDescent="0.3">
      <c r="A2312" s="32">
        <v>43496</v>
      </c>
      <c r="B2312">
        <v>116716</v>
      </c>
      <c r="C2312">
        <v>9.8000000000000004E-2</v>
      </c>
      <c r="D2312" t="s">
        <v>1971</v>
      </c>
      <c r="E2312" t="s">
        <v>21</v>
      </c>
      <c r="F2312" t="s">
        <v>1024</v>
      </c>
      <c r="G2312">
        <v>0</v>
      </c>
      <c r="H2312">
        <v>1</v>
      </c>
      <c r="I2312">
        <v>0</v>
      </c>
      <c r="J2312">
        <v>0</v>
      </c>
      <c r="K2312" t="s">
        <v>403</v>
      </c>
      <c r="L2312">
        <v>1.89301053202293</v>
      </c>
      <c r="M2312" t="s">
        <v>608</v>
      </c>
      <c r="N2312" t="s">
        <v>106</v>
      </c>
      <c r="O2312">
        <v>1.14176057248445</v>
      </c>
      <c r="P2312" t="s">
        <v>1095</v>
      </c>
      <c r="Q2312" t="s">
        <v>143</v>
      </c>
      <c r="R2312">
        <v>1.0793423481855999</v>
      </c>
      <c r="S2312" t="s">
        <v>149</v>
      </c>
      <c r="T2312" t="s">
        <v>110</v>
      </c>
      <c r="U2312">
        <v>1.04150003577076</v>
      </c>
      <c r="V2312" t="s">
        <v>111</v>
      </c>
      <c r="W2312" t="s">
        <v>1073</v>
      </c>
      <c r="X2312">
        <v>1.00946699982369</v>
      </c>
      <c r="Y2312" t="s">
        <v>1074</v>
      </c>
      <c r="Z2312" t="s">
        <v>1925</v>
      </c>
      <c r="AA2312">
        <v>0.99689227305569805</v>
      </c>
      <c r="AB2312" t="s">
        <v>1933</v>
      </c>
      <c r="AN2312">
        <v>457</v>
      </c>
    </row>
    <row r="2313" spans="1:40" x14ac:dyDescent="0.3">
      <c r="A2313" s="32">
        <v>43496</v>
      </c>
      <c r="B2313">
        <v>117944</v>
      </c>
      <c r="C2313">
        <v>0.14599999999999999</v>
      </c>
      <c r="D2313" t="s">
        <v>1971</v>
      </c>
      <c r="E2313" t="s">
        <v>22</v>
      </c>
      <c r="F2313" t="s">
        <v>1373</v>
      </c>
      <c r="G2313">
        <v>0</v>
      </c>
      <c r="H2313">
        <v>1</v>
      </c>
      <c r="I2313">
        <v>0</v>
      </c>
      <c r="J2313">
        <v>0</v>
      </c>
      <c r="K2313" t="s">
        <v>143</v>
      </c>
      <c r="L2313">
        <v>2.0039054584378402</v>
      </c>
      <c r="M2313" t="s">
        <v>171</v>
      </c>
      <c r="N2313" t="s">
        <v>403</v>
      </c>
      <c r="O2313">
        <v>1.89301053202293</v>
      </c>
      <c r="P2313" t="s">
        <v>608</v>
      </c>
      <c r="Q2313" t="s">
        <v>106</v>
      </c>
      <c r="R2313">
        <v>1.14176057248445</v>
      </c>
      <c r="S2313" t="s">
        <v>1095</v>
      </c>
      <c r="T2313" t="s">
        <v>124</v>
      </c>
      <c r="U2313">
        <v>1.1179950053554899</v>
      </c>
      <c r="V2313" t="s">
        <v>135</v>
      </c>
      <c r="W2313" t="s">
        <v>110</v>
      </c>
      <c r="X2313">
        <v>1.04150003577076</v>
      </c>
      <c r="Y2313" t="s">
        <v>111</v>
      </c>
      <c r="Z2313" t="s">
        <v>1076</v>
      </c>
      <c r="AA2313">
        <v>1.03943894607548</v>
      </c>
      <c r="AB2313" t="s">
        <v>1077</v>
      </c>
      <c r="AN2313">
        <v>305</v>
      </c>
    </row>
    <row r="2314" spans="1:40" x14ac:dyDescent="0.3">
      <c r="A2314" s="32">
        <v>43496</v>
      </c>
      <c r="B2314">
        <v>118493</v>
      </c>
      <c r="C2314">
        <v>0.109</v>
      </c>
      <c r="D2314" t="s">
        <v>1971</v>
      </c>
      <c r="E2314" t="s">
        <v>32</v>
      </c>
      <c r="F2314" t="s">
        <v>1877</v>
      </c>
      <c r="G2314">
        <v>0</v>
      </c>
      <c r="H2314">
        <v>1</v>
      </c>
      <c r="I2314">
        <v>0</v>
      </c>
      <c r="J2314">
        <v>0</v>
      </c>
      <c r="K2314" t="s">
        <v>403</v>
      </c>
      <c r="L2314">
        <v>1.89301053202293</v>
      </c>
      <c r="M2314" t="s">
        <v>608</v>
      </c>
      <c r="N2314" t="s">
        <v>106</v>
      </c>
      <c r="O2314">
        <v>1.14176057248445</v>
      </c>
      <c r="P2314" t="s">
        <v>1095</v>
      </c>
      <c r="Q2314" t="s">
        <v>116</v>
      </c>
      <c r="R2314">
        <v>1.12630665896744</v>
      </c>
      <c r="S2314" t="s">
        <v>134</v>
      </c>
      <c r="T2314" t="s">
        <v>112</v>
      </c>
      <c r="U2314">
        <v>1.0988010647312001</v>
      </c>
      <c r="V2314" t="s">
        <v>1583</v>
      </c>
      <c r="W2314" t="s">
        <v>143</v>
      </c>
      <c r="X2314">
        <v>1.0793423481855999</v>
      </c>
      <c r="Y2314" t="s">
        <v>149</v>
      </c>
      <c r="Z2314" t="s">
        <v>110</v>
      </c>
      <c r="AA2314">
        <v>1.04150003577076</v>
      </c>
      <c r="AB2314" t="s">
        <v>111</v>
      </c>
      <c r="AN2314">
        <v>551</v>
      </c>
    </row>
    <row r="2315" spans="1:40" x14ac:dyDescent="0.3">
      <c r="A2315" s="32">
        <v>43496</v>
      </c>
      <c r="B2315">
        <v>118524</v>
      </c>
      <c r="C2315">
        <v>8.7999999999999995E-2</v>
      </c>
      <c r="D2315" t="s">
        <v>1973</v>
      </c>
      <c r="E2315" t="s">
        <v>16</v>
      </c>
      <c r="F2315" t="s">
        <v>1208</v>
      </c>
      <c r="G2315">
        <v>0</v>
      </c>
      <c r="H2315">
        <v>1</v>
      </c>
      <c r="I2315">
        <v>0</v>
      </c>
      <c r="J2315">
        <v>0</v>
      </c>
      <c r="K2315" t="s">
        <v>403</v>
      </c>
      <c r="L2315">
        <v>1.89301053202293</v>
      </c>
      <c r="M2315" t="s">
        <v>608</v>
      </c>
      <c r="N2315" t="s">
        <v>106</v>
      </c>
      <c r="O2315">
        <v>1.14176057248445</v>
      </c>
      <c r="P2315" t="s">
        <v>1095</v>
      </c>
      <c r="Q2315" t="s">
        <v>110</v>
      </c>
      <c r="R2315">
        <v>1.04150003577076</v>
      </c>
      <c r="S2315" t="s">
        <v>111</v>
      </c>
      <c r="T2315" t="s">
        <v>1076</v>
      </c>
      <c r="U2315">
        <v>1.03943894607548</v>
      </c>
      <c r="V2315" t="s">
        <v>1077</v>
      </c>
      <c r="W2315" t="s">
        <v>143</v>
      </c>
      <c r="X2315">
        <v>0.99744616789770502</v>
      </c>
      <c r="Y2315" t="s">
        <v>144</v>
      </c>
      <c r="Z2315" t="s">
        <v>1925</v>
      </c>
      <c r="AA2315">
        <v>0.99689227305569805</v>
      </c>
      <c r="AB2315" t="s">
        <v>1933</v>
      </c>
      <c r="AN2315">
        <v>449</v>
      </c>
    </row>
    <row r="2316" spans="1:40" x14ac:dyDescent="0.3">
      <c r="A2316" s="32">
        <v>43496</v>
      </c>
      <c r="B2316">
        <v>118551</v>
      </c>
      <c r="C2316">
        <v>0.10299999999999999</v>
      </c>
      <c r="D2316" t="s">
        <v>1973</v>
      </c>
      <c r="E2316" t="s">
        <v>25</v>
      </c>
      <c r="F2316" t="s">
        <v>1640</v>
      </c>
      <c r="G2316">
        <v>0</v>
      </c>
      <c r="H2316">
        <v>1</v>
      </c>
      <c r="I2316">
        <v>0</v>
      </c>
      <c r="J2316">
        <v>0</v>
      </c>
      <c r="K2316" t="s">
        <v>403</v>
      </c>
      <c r="L2316">
        <v>1.89301053202293</v>
      </c>
      <c r="M2316" t="s">
        <v>608</v>
      </c>
      <c r="N2316" t="s">
        <v>106</v>
      </c>
      <c r="O2316">
        <v>1.43004543676351</v>
      </c>
      <c r="P2316" t="s">
        <v>698</v>
      </c>
      <c r="Q2316" t="s">
        <v>108</v>
      </c>
      <c r="R2316">
        <v>1.1294849559030999</v>
      </c>
      <c r="S2316" t="s">
        <v>109</v>
      </c>
      <c r="T2316" t="s">
        <v>124</v>
      </c>
      <c r="U2316">
        <v>1.1179950053554899</v>
      </c>
      <c r="V2316" t="s">
        <v>135</v>
      </c>
      <c r="W2316" t="s">
        <v>110</v>
      </c>
      <c r="X2316">
        <v>1.04150003577076</v>
      </c>
      <c r="Y2316" t="s">
        <v>111</v>
      </c>
      <c r="Z2316" t="s">
        <v>1076</v>
      </c>
      <c r="AA2316">
        <v>1.03943894607548</v>
      </c>
      <c r="AB2316" t="s">
        <v>1077</v>
      </c>
      <c r="AN2316">
        <v>347</v>
      </c>
    </row>
    <row r="2317" spans="1:40" x14ac:dyDescent="0.3">
      <c r="A2317" s="32">
        <v>43496</v>
      </c>
      <c r="B2317">
        <v>118603</v>
      </c>
      <c r="C2317">
        <v>0.16300000000000001</v>
      </c>
      <c r="D2317" t="s">
        <v>1973</v>
      </c>
      <c r="E2317" t="s">
        <v>23</v>
      </c>
      <c r="F2317" t="s">
        <v>1931</v>
      </c>
      <c r="G2317">
        <v>0</v>
      </c>
      <c r="H2317">
        <v>1</v>
      </c>
      <c r="I2317">
        <v>0</v>
      </c>
      <c r="J2317">
        <v>0</v>
      </c>
      <c r="K2317" t="s">
        <v>1922</v>
      </c>
      <c r="L2317">
        <v>2.95568642672754</v>
      </c>
      <c r="M2317" t="s">
        <v>1927</v>
      </c>
      <c r="N2317" t="s">
        <v>106</v>
      </c>
      <c r="O2317">
        <v>1.9204888072570101</v>
      </c>
      <c r="P2317" t="s">
        <v>702</v>
      </c>
      <c r="Q2317" t="s">
        <v>110</v>
      </c>
      <c r="R2317">
        <v>1.04150003577076</v>
      </c>
      <c r="S2317" t="s">
        <v>111</v>
      </c>
      <c r="T2317" t="s">
        <v>1076</v>
      </c>
      <c r="U2317">
        <v>1.03943894607548</v>
      </c>
      <c r="V2317" t="s">
        <v>1077</v>
      </c>
      <c r="W2317" t="s">
        <v>1073</v>
      </c>
      <c r="X2317">
        <v>1.00946699982369</v>
      </c>
      <c r="Y2317" t="s">
        <v>1074</v>
      </c>
      <c r="Z2317" t="s">
        <v>1925</v>
      </c>
      <c r="AA2317">
        <v>0.99689227305569805</v>
      </c>
      <c r="AB2317" t="s">
        <v>1933</v>
      </c>
      <c r="AN2317">
        <v>294</v>
      </c>
    </row>
    <row r="2318" spans="1:40" x14ac:dyDescent="0.3">
      <c r="A2318" s="32">
        <v>43496</v>
      </c>
      <c r="B2318">
        <v>118897</v>
      </c>
      <c r="C2318">
        <v>8.7999999999999995E-2</v>
      </c>
      <c r="D2318" t="s">
        <v>1973</v>
      </c>
      <c r="E2318" t="s">
        <v>13</v>
      </c>
      <c r="F2318" t="s">
        <v>142</v>
      </c>
      <c r="G2318">
        <v>0</v>
      </c>
      <c r="H2318">
        <v>1</v>
      </c>
      <c r="I2318">
        <v>0</v>
      </c>
      <c r="J2318">
        <v>0</v>
      </c>
      <c r="K2318" t="s">
        <v>106</v>
      </c>
      <c r="L2318">
        <v>1.4420465240395099</v>
      </c>
      <c r="M2318" t="s">
        <v>690</v>
      </c>
      <c r="N2318" t="s">
        <v>108</v>
      </c>
      <c r="O2318">
        <v>1.1294849559030999</v>
      </c>
      <c r="P2318" t="s">
        <v>109</v>
      </c>
      <c r="Q2318" t="s">
        <v>116</v>
      </c>
      <c r="R2318">
        <v>1.12630665896744</v>
      </c>
      <c r="S2318" t="s">
        <v>134</v>
      </c>
      <c r="T2318" t="s">
        <v>110</v>
      </c>
      <c r="U2318">
        <v>1.04150003577076</v>
      </c>
      <c r="V2318" t="s">
        <v>111</v>
      </c>
      <c r="W2318" t="s">
        <v>1076</v>
      </c>
      <c r="X2318">
        <v>1.03943894607548</v>
      </c>
      <c r="Y2318" t="s">
        <v>1077</v>
      </c>
      <c r="Z2318" t="s">
        <v>1073</v>
      </c>
      <c r="AA2318">
        <v>1.00946699982369</v>
      </c>
      <c r="AB2318" t="s">
        <v>1074</v>
      </c>
      <c r="AN2318">
        <v>445</v>
      </c>
    </row>
    <row r="2319" spans="1:40" x14ac:dyDescent="0.3">
      <c r="A2319" s="32">
        <v>43496</v>
      </c>
      <c r="B2319">
        <v>119093</v>
      </c>
      <c r="C2319">
        <v>8.7999999999999995E-2</v>
      </c>
      <c r="D2319" t="s">
        <v>1973</v>
      </c>
      <c r="E2319" t="s">
        <v>33</v>
      </c>
      <c r="F2319" t="s">
        <v>1346</v>
      </c>
      <c r="G2319">
        <v>0</v>
      </c>
      <c r="H2319">
        <v>1</v>
      </c>
      <c r="I2319">
        <v>0</v>
      </c>
      <c r="J2319">
        <v>0</v>
      </c>
      <c r="K2319" t="s">
        <v>106</v>
      </c>
      <c r="L2319">
        <v>1.43004543676351</v>
      </c>
      <c r="M2319" t="s">
        <v>698</v>
      </c>
      <c r="N2319" t="s">
        <v>1922</v>
      </c>
      <c r="O2319">
        <v>1.3649672186265001</v>
      </c>
      <c r="P2319" t="s">
        <v>1923</v>
      </c>
      <c r="Q2319" t="s">
        <v>108</v>
      </c>
      <c r="R2319">
        <v>1.1294849559030999</v>
      </c>
      <c r="S2319" t="s">
        <v>109</v>
      </c>
      <c r="T2319" t="s">
        <v>116</v>
      </c>
      <c r="U2319">
        <v>1.12630665896744</v>
      </c>
      <c r="V2319" t="s">
        <v>134</v>
      </c>
      <c r="W2319" t="s">
        <v>110</v>
      </c>
      <c r="X2319">
        <v>1.04150003577076</v>
      </c>
      <c r="Y2319" t="s">
        <v>111</v>
      </c>
      <c r="Z2319" t="s">
        <v>1076</v>
      </c>
      <c r="AA2319">
        <v>1.03943894607548</v>
      </c>
      <c r="AB2319" t="s">
        <v>1077</v>
      </c>
      <c r="AN2319">
        <v>627</v>
      </c>
    </row>
    <row r="2320" spans="1:40" x14ac:dyDescent="0.3">
      <c r="A2320" s="32">
        <v>43496</v>
      </c>
      <c r="B2320">
        <v>119232</v>
      </c>
      <c r="C2320">
        <v>9.0999999999999998E-2</v>
      </c>
      <c r="D2320" t="s">
        <v>1973</v>
      </c>
      <c r="E2320" t="s">
        <v>26</v>
      </c>
      <c r="F2320" t="s">
        <v>1895</v>
      </c>
      <c r="G2320">
        <v>0</v>
      </c>
      <c r="H2320">
        <v>1</v>
      </c>
      <c r="I2320">
        <v>0</v>
      </c>
      <c r="J2320">
        <v>0</v>
      </c>
      <c r="K2320" t="s">
        <v>106</v>
      </c>
      <c r="L2320">
        <v>1.43004543676351</v>
      </c>
      <c r="M2320" t="s">
        <v>698</v>
      </c>
      <c r="N2320" t="s">
        <v>116</v>
      </c>
      <c r="O2320">
        <v>1.12630665896744</v>
      </c>
      <c r="P2320" t="s">
        <v>134</v>
      </c>
      <c r="Q2320" t="s">
        <v>124</v>
      </c>
      <c r="R2320">
        <v>1.1179950053554899</v>
      </c>
      <c r="S2320" t="s">
        <v>135</v>
      </c>
      <c r="T2320" t="s">
        <v>110</v>
      </c>
      <c r="U2320">
        <v>1.04150003577076</v>
      </c>
      <c r="V2320" t="s">
        <v>111</v>
      </c>
      <c r="W2320" t="s">
        <v>1076</v>
      </c>
      <c r="X2320">
        <v>1.03943894607548</v>
      </c>
      <c r="Y2320" t="s">
        <v>1077</v>
      </c>
      <c r="Z2320" t="s">
        <v>1073</v>
      </c>
      <c r="AA2320">
        <v>1.00946699982369</v>
      </c>
      <c r="AB2320" t="s">
        <v>1074</v>
      </c>
      <c r="AN2320">
        <v>287</v>
      </c>
    </row>
    <row r="2321" spans="1:40" x14ac:dyDescent="0.3">
      <c r="A2321" s="32">
        <v>43496</v>
      </c>
      <c r="B2321">
        <v>119492</v>
      </c>
      <c r="C2321">
        <v>8.6999999999999994E-2</v>
      </c>
      <c r="D2321" t="s">
        <v>1973</v>
      </c>
      <c r="E2321" t="s">
        <v>20</v>
      </c>
      <c r="F2321" t="s">
        <v>1195</v>
      </c>
      <c r="G2321">
        <v>0</v>
      </c>
      <c r="H2321">
        <v>1</v>
      </c>
      <c r="I2321">
        <v>0</v>
      </c>
      <c r="J2321">
        <v>0</v>
      </c>
      <c r="K2321" t="s">
        <v>403</v>
      </c>
      <c r="L2321">
        <v>1.89301053202293</v>
      </c>
      <c r="M2321" t="s">
        <v>608</v>
      </c>
      <c r="N2321" t="s">
        <v>110</v>
      </c>
      <c r="O2321">
        <v>1.04150003577076</v>
      </c>
      <c r="P2321" t="s">
        <v>111</v>
      </c>
      <c r="Q2321" t="s">
        <v>1076</v>
      </c>
      <c r="R2321">
        <v>1.03943894607548</v>
      </c>
      <c r="S2321" t="s">
        <v>1077</v>
      </c>
      <c r="T2321" t="s">
        <v>1925</v>
      </c>
      <c r="U2321">
        <v>0.99689227305569805</v>
      </c>
      <c r="V2321" t="s">
        <v>1933</v>
      </c>
      <c r="W2321" t="s">
        <v>1922</v>
      </c>
      <c r="X2321">
        <v>0.99312104642610999</v>
      </c>
      <c r="Y2321" t="s">
        <v>1935</v>
      </c>
      <c r="Z2321" t="s">
        <v>1073</v>
      </c>
      <c r="AA2321">
        <v>0.98719526898722798</v>
      </c>
      <c r="AB2321" t="s">
        <v>1089</v>
      </c>
      <c r="AN2321">
        <v>612</v>
      </c>
    </row>
    <row r="2322" spans="1:40" x14ac:dyDescent="0.3">
      <c r="A2322" s="32">
        <v>43496</v>
      </c>
      <c r="B2322">
        <v>119493</v>
      </c>
      <c r="C2322">
        <v>9.5000000000000001E-2</v>
      </c>
      <c r="D2322" t="s">
        <v>1973</v>
      </c>
      <c r="E2322" t="s">
        <v>14</v>
      </c>
      <c r="F2322" t="s">
        <v>274</v>
      </c>
      <c r="G2322">
        <v>0</v>
      </c>
      <c r="H2322">
        <v>1</v>
      </c>
      <c r="I2322">
        <v>0</v>
      </c>
      <c r="J2322">
        <v>0</v>
      </c>
      <c r="K2322" t="s">
        <v>403</v>
      </c>
      <c r="L2322">
        <v>1.89301053202293</v>
      </c>
      <c r="M2322" t="s">
        <v>608</v>
      </c>
      <c r="N2322" t="s">
        <v>108</v>
      </c>
      <c r="O2322">
        <v>1.1294849559030999</v>
      </c>
      <c r="P2322" t="s">
        <v>109</v>
      </c>
      <c r="Q2322" t="s">
        <v>116</v>
      </c>
      <c r="R2322">
        <v>1.12630665896744</v>
      </c>
      <c r="S2322" t="s">
        <v>134</v>
      </c>
      <c r="T2322" t="s">
        <v>110</v>
      </c>
      <c r="U2322">
        <v>1.04150003577076</v>
      </c>
      <c r="V2322" t="s">
        <v>111</v>
      </c>
      <c r="W2322" t="s">
        <v>1073</v>
      </c>
      <c r="X2322">
        <v>1.00946699982369</v>
      </c>
      <c r="Y2322" t="s">
        <v>1074</v>
      </c>
      <c r="Z2322" t="s">
        <v>1925</v>
      </c>
      <c r="AA2322">
        <v>0.99689227305569805</v>
      </c>
      <c r="AB2322" t="s">
        <v>1933</v>
      </c>
      <c r="AN2322">
        <v>628</v>
      </c>
    </row>
    <row r="2323" spans="1:40" x14ac:dyDescent="0.3">
      <c r="A2323" s="32">
        <v>43496</v>
      </c>
      <c r="B2323">
        <v>120263</v>
      </c>
      <c r="C2323">
        <v>0.106</v>
      </c>
      <c r="D2323" t="s">
        <v>1973</v>
      </c>
      <c r="E2323" t="s">
        <v>21</v>
      </c>
      <c r="F2323" t="s">
        <v>249</v>
      </c>
      <c r="G2323">
        <v>0</v>
      </c>
      <c r="H2323">
        <v>1</v>
      </c>
      <c r="I2323">
        <v>0</v>
      </c>
      <c r="J2323">
        <v>0</v>
      </c>
      <c r="K2323" t="s">
        <v>143</v>
      </c>
      <c r="L2323">
        <v>2.0039054584378402</v>
      </c>
      <c r="M2323" t="s">
        <v>171</v>
      </c>
      <c r="N2323" t="s">
        <v>112</v>
      </c>
      <c r="O2323">
        <v>1.24914408396897</v>
      </c>
      <c r="P2323" t="s">
        <v>1583</v>
      </c>
      <c r="Q2323" t="s">
        <v>110</v>
      </c>
      <c r="R2323">
        <v>1.04150003577076</v>
      </c>
      <c r="S2323" t="s">
        <v>111</v>
      </c>
      <c r="T2323" t="s">
        <v>1076</v>
      </c>
      <c r="U2323">
        <v>1.03943894607548</v>
      </c>
      <c r="V2323" t="s">
        <v>1077</v>
      </c>
      <c r="W2323" t="s">
        <v>1073</v>
      </c>
      <c r="X2323">
        <v>1.00946699982369</v>
      </c>
      <c r="Y2323" t="s">
        <v>1074</v>
      </c>
      <c r="Z2323" t="s">
        <v>1925</v>
      </c>
      <c r="AA2323">
        <v>0.99689227305569805</v>
      </c>
      <c r="AB2323" t="s">
        <v>1933</v>
      </c>
      <c r="AN2323">
        <v>299</v>
      </c>
    </row>
    <row r="2324" spans="1:40" x14ac:dyDescent="0.3">
      <c r="A2324" s="32">
        <v>43496</v>
      </c>
      <c r="B2324">
        <v>120297</v>
      </c>
      <c r="C2324">
        <v>9.2999999999999999E-2</v>
      </c>
      <c r="D2324" t="s">
        <v>1973</v>
      </c>
      <c r="E2324" t="s">
        <v>31</v>
      </c>
      <c r="F2324" t="s">
        <v>1673</v>
      </c>
      <c r="G2324">
        <v>0</v>
      </c>
      <c r="H2324">
        <v>1</v>
      </c>
      <c r="I2324">
        <v>0</v>
      </c>
      <c r="J2324">
        <v>0</v>
      </c>
      <c r="K2324" t="s">
        <v>106</v>
      </c>
      <c r="L2324">
        <v>1.14176057248445</v>
      </c>
      <c r="M2324" t="s">
        <v>1095</v>
      </c>
      <c r="N2324" t="s">
        <v>116</v>
      </c>
      <c r="O2324">
        <v>1.12630665896744</v>
      </c>
      <c r="P2324" t="s">
        <v>134</v>
      </c>
      <c r="Q2324" t="s">
        <v>124</v>
      </c>
      <c r="R2324">
        <v>1.1179950053554899</v>
      </c>
      <c r="S2324" t="s">
        <v>135</v>
      </c>
      <c r="T2324" t="s">
        <v>143</v>
      </c>
      <c r="U2324">
        <v>1.0793423481855999</v>
      </c>
      <c r="V2324" t="s">
        <v>149</v>
      </c>
      <c r="W2324" t="s">
        <v>110</v>
      </c>
      <c r="X2324">
        <v>1.04150003577076</v>
      </c>
      <c r="Y2324" t="s">
        <v>111</v>
      </c>
      <c r="Z2324" t="s">
        <v>1076</v>
      </c>
      <c r="AA2324">
        <v>1.03943894607548</v>
      </c>
      <c r="AB2324" t="s">
        <v>1077</v>
      </c>
      <c r="AN2324">
        <v>300</v>
      </c>
    </row>
    <row r="2325" spans="1:40" x14ac:dyDescent="0.3">
      <c r="A2325" s="32">
        <v>43496</v>
      </c>
      <c r="B2325">
        <v>12065</v>
      </c>
      <c r="C2325">
        <v>9.2999999999999999E-2</v>
      </c>
      <c r="D2325" t="s">
        <v>1969</v>
      </c>
      <c r="E2325" t="s">
        <v>18</v>
      </c>
      <c r="F2325" t="s">
        <v>1403</v>
      </c>
      <c r="G2325">
        <v>0</v>
      </c>
      <c r="H2325">
        <v>1</v>
      </c>
      <c r="I2325">
        <v>0</v>
      </c>
      <c r="J2325">
        <v>0</v>
      </c>
      <c r="K2325" t="s">
        <v>403</v>
      </c>
      <c r="L2325">
        <v>1.89301053202293</v>
      </c>
      <c r="M2325" t="s">
        <v>608</v>
      </c>
      <c r="N2325" t="s">
        <v>112</v>
      </c>
      <c r="O2325">
        <v>1.3081938376090201</v>
      </c>
      <c r="P2325" t="s">
        <v>1583</v>
      </c>
      <c r="Q2325" t="s">
        <v>143</v>
      </c>
      <c r="R2325">
        <v>1.0793423481855999</v>
      </c>
      <c r="S2325" t="s">
        <v>149</v>
      </c>
      <c r="T2325" t="s">
        <v>1076</v>
      </c>
      <c r="U2325">
        <v>1.03943894607548</v>
      </c>
      <c r="V2325" t="s">
        <v>1077</v>
      </c>
      <c r="W2325" t="s">
        <v>1073</v>
      </c>
      <c r="X2325">
        <v>1.00946699982369</v>
      </c>
      <c r="Y2325" t="s">
        <v>1074</v>
      </c>
      <c r="Z2325" t="s">
        <v>1925</v>
      </c>
      <c r="AA2325">
        <v>0.99689227305569805</v>
      </c>
      <c r="AB2325" t="s">
        <v>1933</v>
      </c>
      <c r="AN2325">
        <v>510</v>
      </c>
    </row>
    <row r="2326" spans="1:40" x14ac:dyDescent="0.3">
      <c r="A2326" s="32">
        <v>43496</v>
      </c>
      <c r="B2326">
        <v>120666</v>
      </c>
      <c r="C2326">
        <v>0.115</v>
      </c>
      <c r="D2326" t="s">
        <v>1973</v>
      </c>
      <c r="E2326" t="s">
        <v>22</v>
      </c>
      <c r="F2326" t="s">
        <v>1364</v>
      </c>
      <c r="G2326">
        <v>0</v>
      </c>
      <c r="H2326">
        <v>1</v>
      </c>
      <c r="I2326">
        <v>0</v>
      </c>
      <c r="J2326">
        <v>0</v>
      </c>
      <c r="K2326" t="s">
        <v>143</v>
      </c>
      <c r="L2326">
        <v>2.0039054584378402</v>
      </c>
      <c r="M2326" t="s">
        <v>171</v>
      </c>
      <c r="N2326" t="s">
        <v>108</v>
      </c>
      <c r="O2326">
        <v>1.4176325229428399</v>
      </c>
      <c r="P2326" t="s">
        <v>212</v>
      </c>
      <c r="Q2326" t="s">
        <v>124</v>
      </c>
      <c r="R2326">
        <v>1.1179950053554899</v>
      </c>
      <c r="S2326" t="s">
        <v>135</v>
      </c>
      <c r="T2326" t="s">
        <v>110</v>
      </c>
      <c r="U2326">
        <v>1.04150003577076</v>
      </c>
      <c r="V2326" t="s">
        <v>111</v>
      </c>
      <c r="W2326" t="s">
        <v>1076</v>
      </c>
      <c r="X2326">
        <v>1.03943894607548</v>
      </c>
      <c r="Y2326" t="s">
        <v>1077</v>
      </c>
      <c r="Z2326" t="s">
        <v>1073</v>
      </c>
      <c r="AA2326">
        <v>1.00946699982369</v>
      </c>
      <c r="AB2326" t="s">
        <v>1074</v>
      </c>
      <c r="AN2326">
        <v>303</v>
      </c>
    </row>
    <row r="2327" spans="1:40" x14ac:dyDescent="0.3">
      <c r="A2327" s="32">
        <v>43496</v>
      </c>
      <c r="B2327">
        <v>121184</v>
      </c>
      <c r="C2327">
        <v>8.5000000000000006E-2</v>
      </c>
      <c r="D2327" t="s">
        <v>1973</v>
      </c>
      <c r="E2327" t="s">
        <v>31</v>
      </c>
      <c r="F2327" t="s">
        <v>1342</v>
      </c>
      <c r="G2327">
        <v>0</v>
      </c>
      <c r="H2327">
        <v>1</v>
      </c>
      <c r="I2327">
        <v>0</v>
      </c>
      <c r="J2327">
        <v>0</v>
      </c>
      <c r="K2327" t="s">
        <v>106</v>
      </c>
      <c r="L2327">
        <v>1.14176057248445</v>
      </c>
      <c r="M2327" t="s">
        <v>1095</v>
      </c>
      <c r="N2327" t="s">
        <v>116</v>
      </c>
      <c r="O2327">
        <v>1.12630665896744</v>
      </c>
      <c r="P2327" t="s">
        <v>134</v>
      </c>
      <c r="Q2327" t="s">
        <v>143</v>
      </c>
      <c r="R2327">
        <v>1.0793423481855999</v>
      </c>
      <c r="S2327" t="s">
        <v>149</v>
      </c>
      <c r="T2327" t="s">
        <v>110</v>
      </c>
      <c r="U2327">
        <v>1.04150003577076</v>
      </c>
      <c r="V2327" t="s">
        <v>111</v>
      </c>
      <c r="W2327" t="s">
        <v>1076</v>
      </c>
      <c r="X2327">
        <v>1.03943894607548</v>
      </c>
      <c r="Y2327" t="s">
        <v>1077</v>
      </c>
      <c r="Z2327" t="s">
        <v>1925</v>
      </c>
      <c r="AA2327">
        <v>0.99689227305569805</v>
      </c>
      <c r="AB2327" t="s">
        <v>1933</v>
      </c>
      <c r="AN2327">
        <v>640</v>
      </c>
    </row>
    <row r="2328" spans="1:40" x14ac:dyDescent="0.3">
      <c r="A2328" s="32">
        <v>43496</v>
      </c>
      <c r="B2328">
        <v>121328</v>
      </c>
      <c r="C2328">
        <v>8.7999999999999995E-2</v>
      </c>
      <c r="D2328" t="s">
        <v>1973</v>
      </c>
      <c r="E2328" t="s">
        <v>19</v>
      </c>
      <c r="F2328" t="s">
        <v>1458</v>
      </c>
      <c r="G2328">
        <v>0</v>
      </c>
      <c r="H2328">
        <v>1</v>
      </c>
      <c r="I2328">
        <v>0</v>
      </c>
      <c r="J2328">
        <v>0</v>
      </c>
      <c r="K2328" t="s">
        <v>403</v>
      </c>
      <c r="L2328">
        <v>1.89301053202293</v>
      </c>
      <c r="M2328" t="s">
        <v>608</v>
      </c>
      <c r="N2328" t="s">
        <v>110</v>
      </c>
      <c r="O2328">
        <v>1.04150003577076</v>
      </c>
      <c r="P2328" t="s">
        <v>111</v>
      </c>
      <c r="Q2328" t="s">
        <v>1076</v>
      </c>
      <c r="R2328">
        <v>1.03943894607548</v>
      </c>
      <c r="S2328" t="s">
        <v>1077</v>
      </c>
      <c r="T2328" t="s">
        <v>1073</v>
      </c>
      <c r="U2328">
        <v>1.00946699982369</v>
      </c>
      <c r="V2328" t="s">
        <v>1074</v>
      </c>
      <c r="W2328" t="s">
        <v>143</v>
      </c>
      <c r="X2328">
        <v>0.99744616789770502</v>
      </c>
      <c r="Y2328" t="s">
        <v>144</v>
      </c>
      <c r="Z2328" t="s">
        <v>1925</v>
      </c>
      <c r="AA2328">
        <v>0.99689227305569805</v>
      </c>
      <c r="AB2328" t="s">
        <v>1933</v>
      </c>
      <c r="AN2328">
        <v>405</v>
      </c>
    </row>
    <row r="2329" spans="1:40" x14ac:dyDescent="0.3">
      <c r="A2329" s="32">
        <v>43496</v>
      </c>
      <c r="B2329">
        <v>121350</v>
      </c>
      <c r="C2329">
        <v>0.112</v>
      </c>
      <c r="D2329" t="s">
        <v>1973</v>
      </c>
      <c r="E2329" t="s">
        <v>14</v>
      </c>
      <c r="F2329" t="s">
        <v>1070</v>
      </c>
      <c r="G2329">
        <v>0</v>
      </c>
      <c r="H2329">
        <v>1</v>
      </c>
      <c r="I2329">
        <v>0</v>
      </c>
      <c r="J2329">
        <v>0</v>
      </c>
      <c r="K2329" t="s">
        <v>403</v>
      </c>
      <c r="L2329">
        <v>1.89301053202293</v>
      </c>
      <c r="M2329" t="s">
        <v>608</v>
      </c>
      <c r="N2329" t="s">
        <v>116</v>
      </c>
      <c r="O2329">
        <v>1.12630665896744</v>
      </c>
      <c r="P2329" t="s">
        <v>134</v>
      </c>
      <c r="Q2329" t="s">
        <v>110</v>
      </c>
      <c r="R2329">
        <v>1.04150003577076</v>
      </c>
      <c r="S2329" t="s">
        <v>111</v>
      </c>
      <c r="T2329" t="s">
        <v>1076</v>
      </c>
      <c r="U2329">
        <v>1.03943894607548</v>
      </c>
      <c r="V2329" t="s">
        <v>1077</v>
      </c>
      <c r="W2329" t="s">
        <v>1073</v>
      </c>
      <c r="X2329">
        <v>1.00946699982369</v>
      </c>
      <c r="Y2329" t="s">
        <v>1074</v>
      </c>
      <c r="Z2329" t="s">
        <v>143</v>
      </c>
      <c r="AA2329">
        <v>0.99744616789770502</v>
      </c>
      <c r="AB2329" t="s">
        <v>144</v>
      </c>
      <c r="AN2329">
        <v>491</v>
      </c>
    </row>
    <row r="2330" spans="1:40" x14ac:dyDescent="0.3">
      <c r="A2330" s="32">
        <v>43496</v>
      </c>
      <c r="B2330">
        <v>121499</v>
      </c>
      <c r="C2330">
        <v>0.10100000000000001</v>
      </c>
      <c r="D2330" t="s">
        <v>1973</v>
      </c>
      <c r="E2330" t="s">
        <v>19</v>
      </c>
      <c r="F2330" t="s">
        <v>1306</v>
      </c>
      <c r="G2330">
        <v>0</v>
      </c>
      <c r="H2330">
        <v>1</v>
      </c>
      <c r="I2330">
        <v>0</v>
      </c>
      <c r="J2330">
        <v>0</v>
      </c>
      <c r="K2330" t="s">
        <v>403</v>
      </c>
      <c r="L2330">
        <v>1.89301053202293</v>
      </c>
      <c r="M2330" t="s">
        <v>608</v>
      </c>
      <c r="N2330" t="s">
        <v>108</v>
      </c>
      <c r="O2330">
        <v>1.1294849559030999</v>
      </c>
      <c r="P2330" t="s">
        <v>109</v>
      </c>
      <c r="Q2330" t="s">
        <v>110</v>
      </c>
      <c r="R2330">
        <v>1.04150003577076</v>
      </c>
      <c r="S2330" t="s">
        <v>111</v>
      </c>
      <c r="T2330" t="s">
        <v>1076</v>
      </c>
      <c r="U2330">
        <v>1.03943894607548</v>
      </c>
      <c r="V2330" t="s">
        <v>1077</v>
      </c>
      <c r="W2330" t="s">
        <v>143</v>
      </c>
      <c r="X2330">
        <v>0.99744616789770502</v>
      </c>
      <c r="Y2330" t="s">
        <v>144</v>
      </c>
      <c r="Z2330" t="s">
        <v>1925</v>
      </c>
      <c r="AA2330">
        <v>0.99689227305569805</v>
      </c>
      <c r="AB2330" t="s">
        <v>1933</v>
      </c>
      <c r="AN2330">
        <v>393</v>
      </c>
    </row>
    <row r="2331" spans="1:40" x14ac:dyDescent="0.3">
      <c r="A2331" s="32">
        <v>43496</v>
      </c>
      <c r="B2331">
        <v>121947</v>
      </c>
      <c r="C2331">
        <v>9.7000000000000003E-2</v>
      </c>
      <c r="D2331" t="s">
        <v>1974</v>
      </c>
      <c r="E2331" t="s">
        <v>33</v>
      </c>
      <c r="F2331" t="s">
        <v>1251</v>
      </c>
      <c r="G2331">
        <v>0</v>
      </c>
      <c r="H2331">
        <v>1</v>
      </c>
      <c r="I2331">
        <v>0</v>
      </c>
      <c r="J2331">
        <v>0</v>
      </c>
      <c r="K2331" t="s">
        <v>403</v>
      </c>
      <c r="L2331">
        <v>1.89301053202293</v>
      </c>
      <c r="M2331" t="s">
        <v>608</v>
      </c>
      <c r="N2331" t="s">
        <v>116</v>
      </c>
      <c r="O2331">
        <v>1.12630665896744</v>
      </c>
      <c r="P2331" t="s">
        <v>134</v>
      </c>
      <c r="Q2331" t="s">
        <v>124</v>
      </c>
      <c r="R2331">
        <v>1.1179950053554899</v>
      </c>
      <c r="S2331" t="s">
        <v>135</v>
      </c>
      <c r="T2331" t="s">
        <v>110</v>
      </c>
      <c r="U2331">
        <v>1.04150003577076</v>
      </c>
      <c r="V2331" t="s">
        <v>111</v>
      </c>
      <c r="W2331" t="s">
        <v>1076</v>
      </c>
      <c r="X2331">
        <v>1.03943894607548</v>
      </c>
      <c r="Y2331" t="s">
        <v>1077</v>
      </c>
      <c r="Z2331" t="s">
        <v>1073</v>
      </c>
      <c r="AA2331">
        <v>1.00946699982369</v>
      </c>
      <c r="AB2331" t="s">
        <v>1074</v>
      </c>
      <c r="AN2331">
        <v>446</v>
      </c>
    </row>
    <row r="2332" spans="1:40" x14ac:dyDescent="0.3">
      <c r="A2332" s="32">
        <v>43496</v>
      </c>
      <c r="B2332">
        <v>122379</v>
      </c>
      <c r="C2332">
        <v>0.111</v>
      </c>
      <c r="D2332" t="s">
        <v>1974</v>
      </c>
      <c r="E2332" t="s">
        <v>21</v>
      </c>
      <c r="F2332" t="s">
        <v>249</v>
      </c>
      <c r="G2332">
        <v>0</v>
      </c>
      <c r="H2332">
        <v>1</v>
      </c>
      <c r="I2332">
        <v>0</v>
      </c>
      <c r="J2332">
        <v>0</v>
      </c>
      <c r="K2332" t="s">
        <v>403</v>
      </c>
      <c r="L2332">
        <v>1.89301053202293</v>
      </c>
      <c r="M2332" t="s">
        <v>608</v>
      </c>
      <c r="N2332" t="s">
        <v>106</v>
      </c>
      <c r="O2332">
        <v>1.14176057248445</v>
      </c>
      <c r="P2332" t="s">
        <v>1095</v>
      </c>
      <c r="Q2332" t="s">
        <v>116</v>
      </c>
      <c r="R2332">
        <v>1.12630665896744</v>
      </c>
      <c r="S2332" t="s">
        <v>134</v>
      </c>
      <c r="T2332" t="s">
        <v>124</v>
      </c>
      <c r="U2332">
        <v>1.1179950053554899</v>
      </c>
      <c r="V2332" t="s">
        <v>135</v>
      </c>
      <c r="W2332" t="s">
        <v>143</v>
      </c>
      <c r="X2332">
        <v>1.0793423481855999</v>
      </c>
      <c r="Y2332" t="s">
        <v>149</v>
      </c>
      <c r="Z2332" t="s">
        <v>110</v>
      </c>
      <c r="AA2332">
        <v>1.04150003577076</v>
      </c>
      <c r="AB2332" t="s">
        <v>111</v>
      </c>
      <c r="AN2332">
        <v>292</v>
      </c>
    </row>
    <row r="2333" spans="1:40" x14ac:dyDescent="0.3">
      <c r="A2333" s="32">
        <v>43496</v>
      </c>
      <c r="B2333">
        <v>122611</v>
      </c>
      <c r="C2333">
        <v>0.105</v>
      </c>
      <c r="D2333" t="s">
        <v>1974</v>
      </c>
      <c r="E2333" t="s">
        <v>32</v>
      </c>
      <c r="F2333" t="s">
        <v>1652</v>
      </c>
      <c r="G2333">
        <v>0</v>
      </c>
      <c r="H2333">
        <v>1</v>
      </c>
      <c r="I2333">
        <v>0</v>
      </c>
      <c r="J2333">
        <v>0</v>
      </c>
      <c r="K2333" t="s">
        <v>143</v>
      </c>
      <c r="L2333">
        <v>2.0039054584378402</v>
      </c>
      <c r="M2333" t="s">
        <v>171</v>
      </c>
      <c r="N2333" t="s">
        <v>106</v>
      </c>
      <c r="O2333">
        <v>1.4420465240395099</v>
      </c>
      <c r="P2333" t="s">
        <v>690</v>
      </c>
      <c r="Q2333" t="s">
        <v>110</v>
      </c>
      <c r="R2333">
        <v>1.04150003577076</v>
      </c>
      <c r="S2333" t="s">
        <v>111</v>
      </c>
      <c r="T2333" t="s">
        <v>1925</v>
      </c>
      <c r="U2333">
        <v>0.99689227305569805</v>
      </c>
      <c r="V2333" t="s">
        <v>1933</v>
      </c>
      <c r="W2333" t="s">
        <v>1922</v>
      </c>
      <c r="X2333">
        <v>0.99312104642610999</v>
      </c>
      <c r="Y2333" t="s">
        <v>1935</v>
      </c>
      <c r="Z2333" t="s">
        <v>1073</v>
      </c>
      <c r="AA2333">
        <v>0.98719526898722798</v>
      </c>
      <c r="AB2333" t="s">
        <v>1089</v>
      </c>
      <c r="AN2333">
        <v>309</v>
      </c>
    </row>
    <row r="2334" spans="1:40" x14ac:dyDescent="0.3">
      <c r="A2334" s="32">
        <v>43496</v>
      </c>
      <c r="B2334">
        <v>122683</v>
      </c>
      <c r="C2334">
        <v>8.6999999999999994E-2</v>
      </c>
      <c r="D2334" t="s">
        <v>1974</v>
      </c>
      <c r="E2334" t="s">
        <v>21</v>
      </c>
      <c r="F2334" t="s">
        <v>1024</v>
      </c>
      <c r="G2334">
        <v>0</v>
      </c>
      <c r="H2334">
        <v>1</v>
      </c>
      <c r="I2334">
        <v>0</v>
      </c>
      <c r="J2334">
        <v>0</v>
      </c>
      <c r="K2334" t="s">
        <v>403</v>
      </c>
      <c r="L2334">
        <v>1.89301053202293</v>
      </c>
      <c r="M2334" t="s">
        <v>608</v>
      </c>
      <c r="N2334" t="s">
        <v>116</v>
      </c>
      <c r="O2334">
        <v>1.12630665896744</v>
      </c>
      <c r="P2334" t="s">
        <v>134</v>
      </c>
      <c r="Q2334" t="s">
        <v>143</v>
      </c>
      <c r="R2334">
        <v>1.0793423481855999</v>
      </c>
      <c r="S2334" t="s">
        <v>149</v>
      </c>
      <c r="T2334" t="s">
        <v>110</v>
      </c>
      <c r="U2334">
        <v>1.04150003577076</v>
      </c>
      <c r="V2334" t="s">
        <v>111</v>
      </c>
      <c r="W2334" t="s">
        <v>129</v>
      </c>
      <c r="X2334">
        <v>1.01142410634367</v>
      </c>
      <c r="Y2334" t="s">
        <v>891</v>
      </c>
      <c r="Z2334" t="s">
        <v>1925</v>
      </c>
      <c r="AA2334">
        <v>0.99689227305569805</v>
      </c>
      <c r="AB2334" t="s">
        <v>1933</v>
      </c>
      <c r="AN2334">
        <v>447</v>
      </c>
    </row>
    <row r="2335" spans="1:40" x14ac:dyDescent="0.3">
      <c r="A2335" s="32">
        <v>43496</v>
      </c>
      <c r="B2335">
        <v>124074</v>
      </c>
      <c r="C2335">
        <v>0.121</v>
      </c>
      <c r="D2335" t="s">
        <v>1975</v>
      </c>
      <c r="E2335" t="s">
        <v>32</v>
      </c>
      <c r="F2335" t="s">
        <v>1382</v>
      </c>
      <c r="G2335">
        <v>0</v>
      </c>
      <c r="H2335">
        <v>1</v>
      </c>
      <c r="I2335">
        <v>0</v>
      </c>
      <c r="J2335">
        <v>0</v>
      </c>
      <c r="K2335" t="s">
        <v>143</v>
      </c>
      <c r="L2335">
        <v>2.0039054584378402</v>
      </c>
      <c r="M2335" t="s">
        <v>171</v>
      </c>
      <c r="N2335" t="s">
        <v>106</v>
      </c>
      <c r="O2335">
        <v>1.9204888072570101</v>
      </c>
      <c r="P2335" t="s">
        <v>702</v>
      </c>
      <c r="Q2335" t="s">
        <v>1922</v>
      </c>
      <c r="R2335">
        <v>1.1683181153378099</v>
      </c>
      <c r="S2335" t="s">
        <v>1923</v>
      </c>
      <c r="T2335" t="s">
        <v>124</v>
      </c>
      <c r="U2335">
        <v>1.1179950053554899</v>
      </c>
      <c r="V2335" t="s">
        <v>135</v>
      </c>
      <c r="W2335" t="s">
        <v>1073</v>
      </c>
      <c r="X2335">
        <v>1.0073448414689301</v>
      </c>
      <c r="Y2335" t="s">
        <v>1121</v>
      </c>
      <c r="Z2335" t="s">
        <v>129</v>
      </c>
      <c r="AA2335">
        <v>0.99954592724315205</v>
      </c>
      <c r="AB2335" t="s">
        <v>907</v>
      </c>
      <c r="AN2335">
        <v>345</v>
      </c>
    </row>
    <row r="2336" spans="1:40" x14ac:dyDescent="0.3">
      <c r="A2336" s="32">
        <v>43496</v>
      </c>
      <c r="B2336">
        <v>12878</v>
      </c>
      <c r="C2336">
        <v>8.7999999999999995E-2</v>
      </c>
      <c r="D2336" t="s">
        <v>1969</v>
      </c>
      <c r="E2336" t="s">
        <v>20</v>
      </c>
      <c r="F2336" t="s">
        <v>1277</v>
      </c>
      <c r="G2336">
        <v>0</v>
      </c>
      <c r="H2336">
        <v>1</v>
      </c>
      <c r="I2336">
        <v>0</v>
      </c>
      <c r="J2336">
        <v>0</v>
      </c>
      <c r="K2336" t="s">
        <v>106</v>
      </c>
      <c r="L2336">
        <v>1.9204888072570101</v>
      </c>
      <c r="M2336" t="s">
        <v>702</v>
      </c>
      <c r="N2336" t="s">
        <v>1076</v>
      </c>
      <c r="O2336">
        <v>1.03943894607548</v>
      </c>
      <c r="P2336" t="s">
        <v>1077</v>
      </c>
      <c r="Q2336" t="s">
        <v>1073</v>
      </c>
      <c r="R2336">
        <v>1.00946699982369</v>
      </c>
      <c r="S2336" t="s">
        <v>1074</v>
      </c>
      <c r="T2336" t="s">
        <v>143</v>
      </c>
      <c r="U2336">
        <v>0.99744616789770502</v>
      </c>
      <c r="V2336" t="s">
        <v>144</v>
      </c>
      <c r="W2336" t="s">
        <v>1925</v>
      </c>
      <c r="X2336">
        <v>0.99689227305569805</v>
      </c>
      <c r="Y2336" t="s">
        <v>1933</v>
      </c>
      <c r="Z2336" t="s">
        <v>1922</v>
      </c>
      <c r="AA2336">
        <v>0.99312104642610999</v>
      </c>
      <c r="AB2336" t="s">
        <v>1935</v>
      </c>
      <c r="AN2336">
        <v>426</v>
      </c>
    </row>
    <row r="2337" spans="1:40" x14ac:dyDescent="0.3">
      <c r="A2337" s="32">
        <v>43496</v>
      </c>
      <c r="B2337">
        <v>131936</v>
      </c>
      <c r="C2337">
        <v>0.22700000000000001</v>
      </c>
      <c r="D2337" t="s">
        <v>1976</v>
      </c>
      <c r="E2337" t="s">
        <v>19</v>
      </c>
      <c r="F2337" t="s">
        <v>1318</v>
      </c>
      <c r="G2337">
        <v>0</v>
      </c>
      <c r="H2337">
        <v>1</v>
      </c>
      <c r="I2337">
        <v>0</v>
      </c>
      <c r="J2337">
        <v>0</v>
      </c>
      <c r="K2337" t="s">
        <v>1922</v>
      </c>
      <c r="L2337">
        <v>2.95568642672754</v>
      </c>
      <c r="M2337" t="s">
        <v>1927</v>
      </c>
      <c r="N2337" t="s">
        <v>403</v>
      </c>
      <c r="O2337">
        <v>1.89301053202293</v>
      </c>
      <c r="P2337" t="s">
        <v>608</v>
      </c>
      <c r="Q2337" t="s">
        <v>106</v>
      </c>
      <c r="R2337">
        <v>1.43004543676351</v>
      </c>
      <c r="S2337" t="s">
        <v>698</v>
      </c>
      <c r="T2337" t="s">
        <v>108</v>
      </c>
      <c r="U2337">
        <v>1.1294849559030999</v>
      </c>
      <c r="V2337" t="s">
        <v>109</v>
      </c>
      <c r="W2337" t="s">
        <v>1076</v>
      </c>
      <c r="X2337">
        <v>1.03943894607548</v>
      </c>
      <c r="Y2337" t="s">
        <v>1077</v>
      </c>
      <c r="Z2337" t="s">
        <v>1073</v>
      </c>
      <c r="AA2337">
        <v>1.00946699982369</v>
      </c>
      <c r="AB2337" t="s">
        <v>1074</v>
      </c>
      <c r="AN2337">
        <v>308</v>
      </c>
    </row>
    <row r="2338" spans="1:40" x14ac:dyDescent="0.3">
      <c r="A2338" s="32">
        <v>43496</v>
      </c>
      <c r="B2338">
        <v>14830</v>
      </c>
      <c r="C2338">
        <v>0.122</v>
      </c>
      <c r="D2338" t="s">
        <v>1977</v>
      </c>
      <c r="E2338" t="s">
        <v>13</v>
      </c>
      <c r="F2338" t="s">
        <v>219</v>
      </c>
      <c r="G2338">
        <v>0</v>
      </c>
      <c r="H2338">
        <v>1</v>
      </c>
      <c r="I2338">
        <v>0</v>
      </c>
      <c r="J2338">
        <v>0</v>
      </c>
      <c r="K2338" t="s">
        <v>403</v>
      </c>
      <c r="L2338">
        <v>1.89301053202293</v>
      </c>
      <c r="M2338" t="s">
        <v>608</v>
      </c>
      <c r="N2338" t="s">
        <v>106</v>
      </c>
      <c r="O2338">
        <v>1.43004543676351</v>
      </c>
      <c r="P2338" t="s">
        <v>698</v>
      </c>
      <c r="Q2338" t="s">
        <v>1076</v>
      </c>
      <c r="R2338">
        <v>1.03943894607548</v>
      </c>
      <c r="S2338" t="s">
        <v>1077</v>
      </c>
      <c r="T2338" t="s">
        <v>1925</v>
      </c>
      <c r="U2338">
        <v>0.99689227305569805</v>
      </c>
      <c r="V2338" t="s">
        <v>1933</v>
      </c>
      <c r="W2338" t="s">
        <v>1922</v>
      </c>
      <c r="X2338">
        <v>0.99312104642610999</v>
      </c>
      <c r="Y2338" t="s">
        <v>1935</v>
      </c>
      <c r="Z2338" t="s">
        <v>1073</v>
      </c>
      <c r="AA2338">
        <v>0.98719526898722798</v>
      </c>
      <c r="AB2338" t="s">
        <v>1089</v>
      </c>
      <c r="AN2338">
        <v>611</v>
      </c>
    </row>
    <row r="2339" spans="1:40" x14ac:dyDescent="0.3">
      <c r="A2339" s="32">
        <v>43496</v>
      </c>
      <c r="B2339">
        <v>15408</v>
      </c>
      <c r="C2339">
        <v>0.111</v>
      </c>
      <c r="D2339" t="s">
        <v>1977</v>
      </c>
      <c r="E2339" t="s">
        <v>22</v>
      </c>
      <c r="F2339" t="s">
        <v>1484</v>
      </c>
      <c r="G2339">
        <v>0</v>
      </c>
      <c r="H2339">
        <v>1</v>
      </c>
      <c r="I2339">
        <v>0</v>
      </c>
      <c r="J2339">
        <v>0</v>
      </c>
      <c r="K2339" t="s">
        <v>403</v>
      </c>
      <c r="L2339">
        <v>1.89301053202293</v>
      </c>
      <c r="M2339" t="s">
        <v>608</v>
      </c>
      <c r="N2339" t="s">
        <v>116</v>
      </c>
      <c r="O2339">
        <v>1.12630665896744</v>
      </c>
      <c r="P2339" t="s">
        <v>134</v>
      </c>
      <c r="Q2339" t="s">
        <v>124</v>
      </c>
      <c r="R2339">
        <v>1.1179950053554899</v>
      </c>
      <c r="S2339" t="s">
        <v>135</v>
      </c>
      <c r="T2339" t="s">
        <v>143</v>
      </c>
      <c r="U2339">
        <v>1.0793423481855999</v>
      </c>
      <c r="V2339" t="s">
        <v>149</v>
      </c>
      <c r="W2339" t="s">
        <v>1925</v>
      </c>
      <c r="X2339">
        <v>0.99689227305569805</v>
      </c>
      <c r="Y2339" t="s">
        <v>1933</v>
      </c>
      <c r="Z2339" t="s">
        <v>1922</v>
      </c>
      <c r="AA2339">
        <v>0.99312104642610999</v>
      </c>
      <c r="AB2339" t="s">
        <v>1935</v>
      </c>
      <c r="AN2339">
        <v>594</v>
      </c>
    </row>
    <row r="2340" spans="1:40" x14ac:dyDescent="0.3">
      <c r="A2340" s="32">
        <v>43496</v>
      </c>
      <c r="B2340">
        <v>17849</v>
      </c>
      <c r="C2340">
        <v>0.10100000000000001</v>
      </c>
      <c r="D2340" t="s">
        <v>1977</v>
      </c>
      <c r="E2340" t="s">
        <v>26</v>
      </c>
      <c r="F2340" t="s">
        <v>1466</v>
      </c>
      <c r="G2340">
        <v>0</v>
      </c>
      <c r="H2340">
        <v>1</v>
      </c>
      <c r="I2340">
        <v>0</v>
      </c>
      <c r="J2340">
        <v>0</v>
      </c>
      <c r="K2340" t="s">
        <v>403</v>
      </c>
      <c r="L2340">
        <v>1.89301053202293</v>
      </c>
      <c r="M2340" t="s">
        <v>608</v>
      </c>
      <c r="N2340" t="s">
        <v>110</v>
      </c>
      <c r="O2340">
        <v>1.19456306247205</v>
      </c>
      <c r="P2340" t="s">
        <v>400</v>
      </c>
      <c r="Q2340" t="s">
        <v>143</v>
      </c>
      <c r="R2340">
        <v>1.0793423481855999</v>
      </c>
      <c r="S2340" t="s">
        <v>149</v>
      </c>
      <c r="T2340" t="s">
        <v>1073</v>
      </c>
      <c r="U2340">
        <v>1.00946699982369</v>
      </c>
      <c r="V2340" t="s">
        <v>1074</v>
      </c>
      <c r="W2340" t="s">
        <v>1925</v>
      </c>
      <c r="X2340">
        <v>0.99689227305569805</v>
      </c>
      <c r="Y2340" t="s">
        <v>1933</v>
      </c>
      <c r="Z2340" t="s">
        <v>1922</v>
      </c>
      <c r="AA2340">
        <v>0.99312104642610999</v>
      </c>
      <c r="AB2340" t="s">
        <v>1935</v>
      </c>
      <c r="AN2340">
        <v>686</v>
      </c>
    </row>
    <row r="2341" spans="1:40" x14ac:dyDescent="0.3">
      <c r="A2341" s="32">
        <v>43496</v>
      </c>
      <c r="B2341">
        <v>17858</v>
      </c>
      <c r="C2341">
        <v>0.11700000000000001</v>
      </c>
      <c r="D2341" t="s">
        <v>1977</v>
      </c>
      <c r="E2341" t="s">
        <v>16</v>
      </c>
      <c r="F2341" t="s">
        <v>1312</v>
      </c>
      <c r="G2341">
        <v>0</v>
      </c>
      <c r="H2341">
        <v>1</v>
      </c>
      <c r="I2341">
        <v>0</v>
      </c>
      <c r="J2341">
        <v>0</v>
      </c>
      <c r="K2341" t="s">
        <v>403</v>
      </c>
      <c r="L2341">
        <v>1.89301053202293</v>
      </c>
      <c r="M2341" t="s">
        <v>608</v>
      </c>
      <c r="N2341" t="s">
        <v>106</v>
      </c>
      <c r="O2341">
        <v>1.4420465240395099</v>
      </c>
      <c r="P2341" t="s">
        <v>690</v>
      </c>
      <c r="Q2341" t="s">
        <v>129</v>
      </c>
      <c r="R2341">
        <v>1.2270617908646699</v>
      </c>
      <c r="S2341" t="s">
        <v>169</v>
      </c>
      <c r="T2341" t="s">
        <v>110</v>
      </c>
      <c r="U2341">
        <v>1.19456306247205</v>
      </c>
      <c r="V2341" t="s">
        <v>400</v>
      </c>
      <c r="W2341" t="s">
        <v>143</v>
      </c>
      <c r="X2341">
        <v>0.99744616789770502</v>
      </c>
      <c r="Y2341" t="s">
        <v>144</v>
      </c>
      <c r="Z2341" t="s">
        <v>1925</v>
      </c>
      <c r="AA2341">
        <v>0.99689227305569805</v>
      </c>
      <c r="AB2341" t="s">
        <v>1933</v>
      </c>
      <c r="AN2341">
        <v>587</v>
      </c>
    </row>
    <row r="2342" spans="1:40" x14ac:dyDescent="0.3">
      <c r="A2342" s="32">
        <v>43496</v>
      </c>
      <c r="B2342">
        <v>18902</v>
      </c>
      <c r="C2342">
        <v>9.7000000000000003E-2</v>
      </c>
      <c r="D2342" t="s">
        <v>1977</v>
      </c>
      <c r="E2342" t="s">
        <v>16</v>
      </c>
      <c r="F2342" t="s">
        <v>1201</v>
      </c>
      <c r="G2342">
        <v>0</v>
      </c>
      <c r="H2342">
        <v>1</v>
      </c>
      <c r="I2342">
        <v>0</v>
      </c>
      <c r="J2342">
        <v>0</v>
      </c>
      <c r="K2342" t="s">
        <v>106</v>
      </c>
      <c r="L2342">
        <v>1.4420465240395099</v>
      </c>
      <c r="M2342" t="s">
        <v>690</v>
      </c>
      <c r="N2342" t="s">
        <v>110</v>
      </c>
      <c r="O2342">
        <v>1.19456306247205</v>
      </c>
      <c r="P2342" t="s">
        <v>400</v>
      </c>
      <c r="Q2342" t="s">
        <v>124</v>
      </c>
      <c r="R2342">
        <v>1.1179950053554899</v>
      </c>
      <c r="S2342" t="s">
        <v>135</v>
      </c>
      <c r="T2342" t="s">
        <v>1076</v>
      </c>
      <c r="U2342">
        <v>1.03943894607548</v>
      </c>
      <c r="V2342" t="s">
        <v>1077</v>
      </c>
      <c r="W2342" t="s">
        <v>1073</v>
      </c>
      <c r="X2342">
        <v>1.00946699982369</v>
      </c>
      <c r="Y2342" t="s">
        <v>1074</v>
      </c>
      <c r="Z2342" t="s">
        <v>143</v>
      </c>
      <c r="AA2342">
        <v>0.99744616789770502</v>
      </c>
      <c r="AB2342" t="s">
        <v>144</v>
      </c>
      <c r="AN2342">
        <v>488</v>
      </c>
    </row>
    <row r="2343" spans="1:40" x14ac:dyDescent="0.3">
      <c r="A2343" s="32">
        <v>43496</v>
      </c>
      <c r="B2343">
        <v>19509</v>
      </c>
      <c r="C2343">
        <v>9.9000000000000005E-2</v>
      </c>
      <c r="D2343" t="s">
        <v>1977</v>
      </c>
      <c r="E2343" t="s">
        <v>31</v>
      </c>
      <c r="F2343" t="s">
        <v>1237</v>
      </c>
      <c r="G2343">
        <v>0</v>
      </c>
      <c r="H2343">
        <v>1</v>
      </c>
      <c r="I2343">
        <v>0</v>
      </c>
      <c r="J2343">
        <v>0</v>
      </c>
      <c r="K2343" t="s">
        <v>106</v>
      </c>
      <c r="L2343">
        <v>1.9204888072570101</v>
      </c>
      <c r="M2343" t="s">
        <v>702</v>
      </c>
      <c r="N2343" t="s">
        <v>112</v>
      </c>
      <c r="O2343">
        <v>1.3737972705104999</v>
      </c>
      <c r="P2343" t="s">
        <v>1583</v>
      </c>
      <c r="Q2343" t="s">
        <v>110</v>
      </c>
      <c r="R2343">
        <v>1.19456306247205</v>
      </c>
      <c r="S2343" t="s">
        <v>400</v>
      </c>
      <c r="T2343" t="s">
        <v>1925</v>
      </c>
      <c r="U2343">
        <v>0.99689227305569805</v>
      </c>
      <c r="V2343" t="s">
        <v>1933</v>
      </c>
      <c r="W2343" t="s">
        <v>1922</v>
      </c>
      <c r="X2343">
        <v>0.99312104642610999</v>
      </c>
      <c r="Y2343" t="s">
        <v>1935</v>
      </c>
      <c r="Z2343" t="s">
        <v>108</v>
      </c>
      <c r="AA2343">
        <v>0.99211026558095605</v>
      </c>
      <c r="AB2343" t="s">
        <v>174</v>
      </c>
      <c r="AN2343">
        <v>737</v>
      </c>
    </row>
    <row r="2344" spans="1:40" x14ac:dyDescent="0.3">
      <c r="A2344" s="32">
        <v>43496</v>
      </c>
      <c r="B2344">
        <v>21070</v>
      </c>
      <c r="C2344">
        <v>0.12</v>
      </c>
      <c r="D2344" t="s">
        <v>1977</v>
      </c>
      <c r="E2344" t="s">
        <v>19</v>
      </c>
      <c r="F2344" t="s">
        <v>1454</v>
      </c>
      <c r="G2344">
        <v>0</v>
      </c>
      <c r="H2344">
        <v>1</v>
      </c>
      <c r="I2344">
        <v>0</v>
      </c>
      <c r="J2344">
        <v>0</v>
      </c>
      <c r="K2344" t="s">
        <v>106</v>
      </c>
      <c r="L2344">
        <v>1.43004543676351</v>
      </c>
      <c r="M2344" t="s">
        <v>698</v>
      </c>
      <c r="N2344" t="s">
        <v>1922</v>
      </c>
      <c r="O2344">
        <v>1.3649672186265001</v>
      </c>
      <c r="P2344" t="s">
        <v>1923</v>
      </c>
      <c r="Q2344" t="s">
        <v>112</v>
      </c>
      <c r="R2344">
        <v>1.3081938376090201</v>
      </c>
      <c r="S2344" t="s">
        <v>1583</v>
      </c>
      <c r="T2344" t="s">
        <v>110</v>
      </c>
      <c r="U2344">
        <v>1.19456306247205</v>
      </c>
      <c r="V2344" t="s">
        <v>400</v>
      </c>
      <c r="W2344" t="s">
        <v>108</v>
      </c>
      <c r="X2344">
        <v>1.1294849559030999</v>
      </c>
      <c r="Y2344" t="s">
        <v>109</v>
      </c>
      <c r="Z2344" t="s">
        <v>1076</v>
      </c>
      <c r="AA2344">
        <v>1.03943894607548</v>
      </c>
      <c r="AB2344" t="s">
        <v>1077</v>
      </c>
      <c r="AN2344">
        <v>427</v>
      </c>
    </row>
    <row r="2345" spans="1:40" x14ac:dyDescent="0.3">
      <c r="A2345" s="32">
        <v>43496</v>
      </c>
      <c r="B2345">
        <v>22791</v>
      </c>
      <c r="C2345">
        <v>9.5000000000000001E-2</v>
      </c>
      <c r="D2345" t="s">
        <v>1977</v>
      </c>
      <c r="E2345" t="s">
        <v>20</v>
      </c>
      <c r="F2345" t="s">
        <v>1184</v>
      </c>
      <c r="G2345">
        <v>0</v>
      </c>
      <c r="H2345">
        <v>1</v>
      </c>
      <c r="I2345">
        <v>0</v>
      </c>
      <c r="J2345">
        <v>0</v>
      </c>
      <c r="K2345" t="s">
        <v>1925</v>
      </c>
      <c r="L2345">
        <v>1.5209168391733801</v>
      </c>
      <c r="M2345" t="s">
        <v>1926</v>
      </c>
      <c r="N2345" t="s">
        <v>112</v>
      </c>
      <c r="O2345">
        <v>1.24914408396897</v>
      </c>
      <c r="P2345" t="s">
        <v>1583</v>
      </c>
      <c r="Q2345" t="s">
        <v>110</v>
      </c>
      <c r="R2345">
        <v>1.19456306247205</v>
      </c>
      <c r="S2345" t="s">
        <v>400</v>
      </c>
      <c r="T2345" t="s">
        <v>106</v>
      </c>
      <c r="U2345">
        <v>1.14176057248445</v>
      </c>
      <c r="V2345" t="s">
        <v>1095</v>
      </c>
      <c r="W2345" t="s">
        <v>1076</v>
      </c>
      <c r="X2345">
        <v>1.03943894607548</v>
      </c>
      <c r="Y2345" t="s">
        <v>1077</v>
      </c>
      <c r="Z2345" t="s">
        <v>1073</v>
      </c>
      <c r="AA2345">
        <v>1.00946699982369</v>
      </c>
      <c r="AB2345" t="s">
        <v>1074</v>
      </c>
      <c r="AN2345">
        <v>458</v>
      </c>
    </row>
    <row r="2346" spans="1:40" x14ac:dyDescent="0.3">
      <c r="A2346" s="32">
        <v>43496</v>
      </c>
      <c r="B2346">
        <v>23444</v>
      </c>
      <c r="C2346">
        <v>8.5999999999999993E-2</v>
      </c>
      <c r="D2346" t="s">
        <v>1977</v>
      </c>
      <c r="E2346" t="s">
        <v>32</v>
      </c>
      <c r="F2346" t="s">
        <v>1877</v>
      </c>
      <c r="G2346">
        <v>0</v>
      </c>
      <c r="H2346">
        <v>1</v>
      </c>
      <c r="I2346">
        <v>0</v>
      </c>
      <c r="J2346">
        <v>0</v>
      </c>
      <c r="K2346" t="s">
        <v>1922</v>
      </c>
      <c r="L2346">
        <v>1.3649672186265001</v>
      </c>
      <c r="M2346" t="s">
        <v>1923</v>
      </c>
      <c r="N2346" t="s">
        <v>112</v>
      </c>
      <c r="O2346">
        <v>1.3081938376090201</v>
      </c>
      <c r="P2346" t="s">
        <v>1583</v>
      </c>
      <c r="Q2346" t="s">
        <v>110</v>
      </c>
      <c r="R2346">
        <v>1.19456306247205</v>
      </c>
      <c r="S2346" t="s">
        <v>400</v>
      </c>
      <c r="T2346" t="s">
        <v>143</v>
      </c>
      <c r="U2346">
        <v>1.0793423481855999</v>
      </c>
      <c r="V2346" t="s">
        <v>149</v>
      </c>
      <c r="W2346" t="s">
        <v>1076</v>
      </c>
      <c r="X2346">
        <v>1.03943894607548</v>
      </c>
      <c r="Y2346" t="s">
        <v>1077</v>
      </c>
      <c r="Z2346" t="s">
        <v>1073</v>
      </c>
      <c r="AA2346">
        <v>1.00946699982369</v>
      </c>
      <c r="AB2346" t="s">
        <v>1074</v>
      </c>
      <c r="AN2346">
        <v>32</v>
      </c>
    </row>
    <row r="2347" spans="1:40" x14ac:dyDescent="0.3">
      <c r="A2347" s="32">
        <v>43496</v>
      </c>
      <c r="B2347">
        <v>23646</v>
      </c>
      <c r="C2347">
        <v>0.107</v>
      </c>
      <c r="D2347" t="s">
        <v>1977</v>
      </c>
      <c r="E2347" t="s">
        <v>16</v>
      </c>
      <c r="F2347" t="s">
        <v>1240</v>
      </c>
      <c r="G2347">
        <v>0</v>
      </c>
      <c r="H2347">
        <v>1</v>
      </c>
      <c r="I2347">
        <v>0</v>
      </c>
      <c r="J2347">
        <v>0</v>
      </c>
      <c r="K2347" t="s">
        <v>143</v>
      </c>
      <c r="L2347">
        <v>2.0039054584378402</v>
      </c>
      <c r="M2347" t="s">
        <v>171</v>
      </c>
      <c r="N2347" t="s">
        <v>106</v>
      </c>
      <c r="O2347">
        <v>1.43004543676351</v>
      </c>
      <c r="P2347" t="s">
        <v>698</v>
      </c>
      <c r="Q2347" t="s">
        <v>112</v>
      </c>
      <c r="R2347">
        <v>1.2075286373218701</v>
      </c>
      <c r="S2347" t="s">
        <v>1583</v>
      </c>
      <c r="T2347" t="s">
        <v>110</v>
      </c>
      <c r="U2347">
        <v>1.19456306247205</v>
      </c>
      <c r="V2347" t="s">
        <v>400</v>
      </c>
      <c r="W2347" t="s">
        <v>1925</v>
      </c>
      <c r="X2347">
        <v>0.99689227305569805</v>
      </c>
      <c r="Y2347" t="s">
        <v>1933</v>
      </c>
      <c r="Z2347" t="s">
        <v>1922</v>
      </c>
      <c r="AA2347">
        <v>0.99655458778037398</v>
      </c>
      <c r="AB2347" t="s">
        <v>1935</v>
      </c>
      <c r="AN2347">
        <v>10</v>
      </c>
    </row>
    <row r="2348" spans="1:40" x14ac:dyDescent="0.3">
      <c r="A2348" s="32">
        <v>43496</v>
      </c>
      <c r="B2348">
        <v>24284</v>
      </c>
      <c r="C2348">
        <v>8.7999999999999995E-2</v>
      </c>
      <c r="D2348" t="s">
        <v>1977</v>
      </c>
      <c r="E2348" t="s">
        <v>25</v>
      </c>
      <c r="F2348" t="s">
        <v>1978</v>
      </c>
      <c r="G2348">
        <v>0</v>
      </c>
      <c r="H2348">
        <v>1</v>
      </c>
      <c r="I2348">
        <v>0</v>
      </c>
      <c r="J2348">
        <v>0</v>
      </c>
      <c r="K2348" t="s">
        <v>1925</v>
      </c>
      <c r="L2348">
        <v>1.5209168391733801</v>
      </c>
      <c r="M2348" t="s">
        <v>1926</v>
      </c>
      <c r="N2348" t="s">
        <v>106</v>
      </c>
      <c r="O2348">
        <v>1.4420465240395099</v>
      </c>
      <c r="P2348" t="s">
        <v>690</v>
      </c>
      <c r="Q2348" t="s">
        <v>110</v>
      </c>
      <c r="R2348">
        <v>1.19456306247205</v>
      </c>
      <c r="S2348" t="s">
        <v>400</v>
      </c>
      <c r="T2348" t="s">
        <v>108</v>
      </c>
      <c r="U2348">
        <v>1.1294849559030999</v>
      </c>
      <c r="V2348" t="s">
        <v>109</v>
      </c>
      <c r="W2348" t="s">
        <v>124</v>
      </c>
      <c r="X2348">
        <v>1.1179950053554899</v>
      </c>
      <c r="Y2348" t="s">
        <v>135</v>
      </c>
      <c r="Z2348" t="s">
        <v>143</v>
      </c>
      <c r="AA2348">
        <v>1.0793423481855999</v>
      </c>
      <c r="AB2348" t="s">
        <v>149</v>
      </c>
      <c r="AN2348">
        <v>388</v>
      </c>
    </row>
    <row r="2349" spans="1:40" x14ac:dyDescent="0.3">
      <c r="A2349" s="32">
        <v>43496</v>
      </c>
      <c r="B2349">
        <v>24575</v>
      </c>
      <c r="C2349">
        <v>0.105</v>
      </c>
      <c r="D2349" t="s">
        <v>1977</v>
      </c>
      <c r="E2349" t="s">
        <v>33</v>
      </c>
      <c r="F2349" t="s">
        <v>1251</v>
      </c>
      <c r="G2349">
        <v>0</v>
      </c>
      <c r="H2349">
        <v>1</v>
      </c>
      <c r="I2349">
        <v>0</v>
      </c>
      <c r="J2349">
        <v>0</v>
      </c>
      <c r="K2349" t="s">
        <v>403</v>
      </c>
      <c r="L2349">
        <v>1.89301053202293</v>
      </c>
      <c r="M2349" t="s">
        <v>608</v>
      </c>
      <c r="N2349" t="s">
        <v>110</v>
      </c>
      <c r="O2349">
        <v>1.19456306247205</v>
      </c>
      <c r="P2349" t="s">
        <v>400</v>
      </c>
      <c r="Q2349" t="s">
        <v>124</v>
      </c>
      <c r="R2349">
        <v>1.1179950053554899</v>
      </c>
      <c r="S2349" t="s">
        <v>135</v>
      </c>
      <c r="T2349" t="s">
        <v>143</v>
      </c>
      <c r="U2349">
        <v>1.0793423481855999</v>
      </c>
      <c r="V2349" t="s">
        <v>149</v>
      </c>
      <c r="W2349" t="s">
        <v>1076</v>
      </c>
      <c r="X2349">
        <v>1.03943894607548</v>
      </c>
      <c r="Y2349" t="s">
        <v>1077</v>
      </c>
      <c r="Z2349" t="s">
        <v>1073</v>
      </c>
      <c r="AA2349">
        <v>1.00946699982369</v>
      </c>
      <c r="AB2349" t="s">
        <v>1074</v>
      </c>
      <c r="AN2349">
        <v>487</v>
      </c>
    </row>
    <row r="2350" spans="1:40" x14ac:dyDescent="0.3">
      <c r="A2350" s="32">
        <v>43496</v>
      </c>
      <c r="B2350">
        <v>25147</v>
      </c>
      <c r="C2350">
        <v>0.09</v>
      </c>
      <c r="D2350" t="s">
        <v>1977</v>
      </c>
      <c r="E2350" t="s">
        <v>28</v>
      </c>
      <c r="F2350" t="s">
        <v>1428</v>
      </c>
      <c r="G2350">
        <v>0</v>
      </c>
      <c r="H2350">
        <v>1</v>
      </c>
      <c r="I2350">
        <v>0</v>
      </c>
      <c r="J2350">
        <v>0</v>
      </c>
      <c r="K2350" t="s">
        <v>106</v>
      </c>
      <c r="L2350">
        <v>1.4420465240395099</v>
      </c>
      <c r="M2350" t="s">
        <v>690</v>
      </c>
      <c r="N2350" t="s">
        <v>110</v>
      </c>
      <c r="O2350">
        <v>1.19456306247205</v>
      </c>
      <c r="P2350" t="s">
        <v>400</v>
      </c>
      <c r="Q2350" t="s">
        <v>1922</v>
      </c>
      <c r="R2350">
        <v>1.1683181153378099</v>
      </c>
      <c r="S2350" t="s">
        <v>1923</v>
      </c>
      <c r="T2350" t="s">
        <v>116</v>
      </c>
      <c r="U2350">
        <v>1.12630665896744</v>
      </c>
      <c r="V2350" t="s">
        <v>134</v>
      </c>
      <c r="W2350" t="s">
        <v>129</v>
      </c>
      <c r="X2350">
        <v>1.01142410634367</v>
      </c>
      <c r="Y2350" t="s">
        <v>891</v>
      </c>
      <c r="Z2350" t="s">
        <v>143</v>
      </c>
      <c r="AA2350">
        <v>0.99744616789770502</v>
      </c>
      <c r="AB2350" t="s">
        <v>144</v>
      </c>
      <c r="AN2350">
        <v>625</v>
      </c>
    </row>
    <row r="2351" spans="1:40" x14ac:dyDescent="0.3">
      <c r="A2351" s="32">
        <v>43496</v>
      </c>
      <c r="B2351">
        <v>25888</v>
      </c>
      <c r="C2351">
        <v>8.5999999999999993E-2</v>
      </c>
      <c r="D2351" t="s">
        <v>1977</v>
      </c>
      <c r="E2351" t="s">
        <v>31</v>
      </c>
      <c r="F2351" t="s">
        <v>1342</v>
      </c>
      <c r="G2351">
        <v>0</v>
      </c>
      <c r="H2351">
        <v>1</v>
      </c>
      <c r="I2351">
        <v>0</v>
      </c>
      <c r="J2351">
        <v>0</v>
      </c>
      <c r="K2351" t="s">
        <v>1925</v>
      </c>
      <c r="L2351">
        <v>1.5209168391733801</v>
      </c>
      <c r="M2351" t="s">
        <v>1926</v>
      </c>
      <c r="N2351" t="s">
        <v>110</v>
      </c>
      <c r="O2351">
        <v>1.19456306247205</v>
      </c>
      <c r="P2351" t="s">
        <v>400</v>
      </c>
      <c r="Q2351" t="s">
        <v>116</v>
      </c>
      <c r="R2351">
        <v>1.12630665896744</v>
      </c>
      <c r="S2351" t="s">
        <v>134</v>
      </c>
      <c r="T2351" t="s">
        <v>143</v>
      </c>
      <c r="U2351">
        <v>1.0793423481855999</v>
      </c>
      <c r="V2351" t="s">
        <v>149</v>
      </c>
      <c r="W2351" t="s">
        <v>1073</v>
      </c>
      <c r="X2351">
        <v>1.0073448414689301</v>
      </c>
      <c r="Y2351" t="s">
        <v>1121</v>
      </c>
      <c r="Z2351" t="s">
        <v>1922</v>
      </c>
      <c r="AA2351">
        <v>0.99312104642610999</v>
      </c>
      <c r="AB2351" t="s">
        <v>1935</v>
      </c>
      <c r="AN2351">
        <v>389</v>
      </c>
    </row>
    <row r="2352" spans="1:40" x14ac:dyDescent="0.3">
      <c r="A2352" s="32">
        <v>43496</v>
      </c>
      <c r="B2352">
        <v>27857</v>
      </c>
      <c r="C2352">
        <v>8.8999999999999996E-2</v>
      </c>
      <c r="D2352" t="s">
        <v>1977</v>
      </c>
      <c r="E2352" t="s">
        <v>20</v>
      </c>
      <c r="F2352" t="s">
        <v>1442</v>
      </c>
      <c r="G2352">
        <v>0</v>
      </c>
      <c r="H2352">
        <v>1</v>
      </c>
      <c r="I2352">
        <v>0</v>
      </c>
      <c r="J2352">
        <v>0</v>
      </c>
      <c r="K2352" t="s">
        <v>106</v>
      </c>
      <c r="L2352">
        <v>1.4420465240395099</v>
      </c>
      <c r="M2352" t="s">
        <v>690</v>
      </c>
      <c r="N2352" t="s">
        <v>108</v>
      </c>
      <c r="O2352">
        <v>1.4176325229428399</v>
      </c>
      <c r="P2352" t="s">
        <v>212</v>
      </c>
      <c r="Q2352" t="s">
        <v>110</v>
      </c>
      <c r="R2352">
        <v>1.19456306247205</v>
      </c>
      <c r="S2352" t="s">
        <v>400</v>
      </c>
      <c r="T2352" t="s">
        <v>116</v>
      </c>
      <c r="U2352">
        <v>1.12630665896744</v>
      </c>
      <c r="V2352" t="s">
        <v>134</v>
      </c>
      <c r="W2352" t="s">
        <v>143</v>
      </c>
      <c r="X2352">
        <v>1.0793423481855999</v>
      </c>
      <c r="Y2352" t="s">
        <v>149</v>
      </c>
      <c r="Z2352" t="s">
        <v>1925</v>
      </c>
      <c r="AA2352">
        <v>0.99689227305569805</v>
      </c>
      <c r="AB2352" t="s">
        <v>1933</v>
      </c>
      <c r="AN2352">
        <v>592</v>
      </c>
    </row>
    <row r="2353" spans="1:40" x14ac:dyDescent="0.3">
      <c r="A2353" s="32">
        <v>43496</v>
      </c>
      <c r="B2353">
        <v>27859</v>
      </c>
      <c r="C2353">
        <v>0.104</v>
      </c>
      <c r="D2353" t="s">
        <v>1977</v>
      </c>
      <c r="E2353" t="s">
        <v>14</v>
      </c>
      <c r="F2353" t="s">
        <v>228</v>
      </c>
      <c r="G2353">
        <v>0</v>
      </c>
      <c r="H2353">
        <v>1</v>
      </c>
      <c r="I2353">
        <v>0</v>
      </c>
      <c r="J2353">
        <v>0</v>
      </c>
      <c r="K2353" t="s">
        <v>106</v>
      </c>
      <c r="L2353">
        <v>1.9204888072570101</v>
      </c>
      <c r="M2353" t="s">
        <v>702</v>
      </c>
      <c r="N2353" t="s">
        <v>110</v>
      </c>
      <c r="O2353">
        <v>1.19456306247205</v>
      </c>
      <c r="P2353" t="s">
        <v>400</v>
      </c>
      <c r="Q2353" t="s">
        <v>1922</v>
      </c>
      <c r="R2353">
        <v>1.1683181153378099</v>
      </c>
      <c r="S2353" t="s">
        <v>1923</v>
      </c>
      <c r="T2353" t="s">
        <v>124</v>
      </c>
      <c r="U2353">
        <v>1.1179950053554899</v>
      </c>
      <c r="V2353" t="s">
        <v>135</v>
      </c>
      <c r="W2353" t="s">
        <v>143</v>
      </c>
      <c r="X2353">
        <v>1.0793423481855999</v>
      </c>
      <c r="Y2353" t="s">
        <v>149</v>
      </c>
      <c r="Z2353" t="s">
        <v>129</v>
      </c>
      <c r="AA2353">
        <v>1.01142410634367</v>
      </c>
      <c r="AB2353" t="s">
        <v>891</v>
      </c>
      <c r="AN2353">
        <v>593</v>
      </c>
    </row>
    <row r="2354" spans="1:40" x14ac:dyDescent="0.3">
      <c r="A2354" s="32">
        <v>43496</v>
      </c>
      <c r="B2354">
        <v>30627</v>
      </c>
      <c r="C2354">
        <v>0.11700000000000001</v>
      </c>
      <c r="D2354" t="s">
        <v>1979</v>
      </c>
      <c r="E2354" t="s">
        <v>25</v>
      </c>
      <c r="F2354" t="s">
        <v>1980</v>
      </c>
      <c r="G2354">
        <v>0</v>
      </c>
      <c r="H2354">
        <v>1</v>
      </c>
      <c r="I2354">
        <v>0</v>
      </c>
      <c r="J2354">
        <v>0</v>
      </c>
      <c r="K2354" t="s">
        <v>403</v>
      </c>
      <c r="L2354">
        <v>1.89301053202293</v>
      </c>
      <c r="M2354" t="s">
        <v>608</v>
      </c>
      <c r="N2354" t="s">
        <v>110</v>
      </c>
      <c r="O2354">
        <v>1.19456306247205</v>
      </c>
      <c r="P2354" t="s">
        <v>400</v>
      </c>
      <c r="Q2354" t="s">
        <v>108</v>
      </c>
      <c r="R2354">
        <v>1.1294849559030999</v>
      </c>
      <c r="S2354" t="s">
        <v>109</v>
      </c>
      <c r="T2354" t="s">
        <v>124</v>
      </c>
      <c r="U2354">
        <v>1.1179950053554899</v>
      </c>
      <c r="V2354" t="s">
        <v>135</v>
      </c>
      <c r="W2354" t="s">
        <v>143</v>
      </c>
      <c r="X2354">
        <v>1.0793423481855999</v>
      </c>
      <c r="Y2354" t="s">
        <v>149</v>
      </c>
      <c r="Z2354" t="s">
        <v>1076</v>
      </c>
      <c r="AA2354">
        <v>1.03943894607548</v>
      </c>
      <c r="AB2354" t="s">
        <v>1077</v>
      </c>
      <c r="AN2354">
        <v>621</v>
      </c>
    </row>
    <row r="2355" spans="1:40" x14ac:dyDescent="0.3">
      <c r="A2355" s="32">
        <v>43496</v>
      </c>
      <c r="B2355">
        <v>36145</v>
      </c>
      <c r="C2355">
        <v>9.9000000000000005E-2</v>
      </c>
      <c r="D2355" t="s">
        <v>1981</v>
      </c>
      <c r="E2355" t="s">
        <v>20</v>
      </c>
      <c r="F2355" t="s">
        <v>1184</v>
      </c>
      <c r="G2355">
        <v>0</v>
      </c>
      <c r="H2355">
        <v>1</v>
      </c>
      <c r="I2355">
        <v>0</v>
      </c>
      <c r="J2355">
        <v>0</v>
      </c>
      <c r="K2355" t="s">
        <v>108</v>
      </c>
      <c r="L2355">
        <v>1.4176325229428399</v>
      </c>
      <c r="M2355" t="s">
        <v>212</v>
      </c>
      <c r="N2355" t="s">
        <v>129</v>
      </c>
      <c r="O2355">
        <v>1.2270617908646699</v>
      </c>
      <c r="P2355" t="s">
        <v>169</v>
      </c>
      <c r="Q2355" t="s">
        <v>110</v>
      </c>
      <c r="R2355">
        <v>1.19456306247205</v>
      </c>
      <c r="S2355" t="s">
        <v>400</v>
      </c>
      <c r="T2355" t="s">
        <v>116</v>
      </c>
      <c r="U2355">
        <v>1.12630665896744</v>
      </c>
      <c r="V2355" t="s">
        <v>134</v>
      </c>
      <c r="W2355" t="s">
        <v>143</v>
      </c>
      <c r="X2355">
        <v>1.0793423481855999</v>
      </c>
      <c r="Y2355" t="s">
        <v>149</v>
      </c>
      <c r="Z2355" t="s">
        <v>1073</v>
      </c>
      <c r="AA2355">
        <v>1.00946699982369</v>
      </c>
      <c r="AB2355" t="s">
        <v>1074</v>
      </c>
      <c r="AN2355">
        <v>595</v>
      </c>
    </row>
    <row r="2356" spans="1:40" x14ac:dyDescent="0.3">
      <c r="A2356" s="32">
        <v>43496</v>
      </c>
      <c r="B2356">
        <v>36476</v>
      </c>
      <c r="C2356">
        <v>0.13500000000000001</v>
      </c>
      <c r="D2356" t="s">
        <v>1981</v>
      </c>
      <c r="E2356" t="s">
        <v>18</v>
      </c>
      <c r="F2356" t="s">
        <v>1278</v>
      </c>
      <c r="G2356">
        <v>0</v>
      </c>
      <c r="H2356">
        <v>1</v>
      </c>
      <c r="I2356">
        <v>0</v>
      </c>
      <c r="J2356">
        <v>0</v>
      </c>
      <c r="K2356" t="s">
        <v>106</v>
      </c>
      <c r="L2356">
        <v>1.9204888072570101</v>
      </c>
      <c r="M2356" t="s">
        <v>702</v>
      </c>
      <c r="N2356" t="s">
        <v>1922</v>
      </c>
      <c r="O2356">
        <v>1.3649672186265001</v>
      </c>
      <c r="P2356" t="s">
        <v>1923</v>
      </c>
      <c r="Q2356" t="s">
        <v>110</v>
      </c>
      <c r="R2356">
        <v>1.19456306247205</v>
      </c>
      <c r="S2356" t="s">
        <v>400</v>
      </c>
      <c r="T2356" t="s">
        <v>143</v>
      </c>
      <c r="U2356">
        <v>1.0793423481855999</v>
      </c>
      <c r="V2356" t="s">
        <v>149</v>
      </c>
      <c r="W2356" t="s">
        <v>1073</v>
      </c>
      <c r="X2356">
        <v>1.00946699982369</v>
      </c>
      <c r="Y2356" t="s">
        <v>1074</v>
      </c>
      <c r="Z2356" t="s">
        <v>1925</v>
      </c>
      <c r="AA2356">
        <v>0.99689227305569805</v>
      </c>
      <c r="AB2356" t="s">
        <v>1933</v>
      </c>
      <c r="AN2356">
        <v>476</v>
      </c>
    </row>
    <row r="2357" spans="1:40" x14ac:dyDescent="0.3">
      <c r="A2357" s="32">
        <v>43496</v>
      </c>
      <c r="B2357">
        <v>36618</v>
      </c>
      <c r="C2357">
        <v>0.109</v>
      </c>
      <c r="D2357" t="s">
        <v>1981</v>
      </c>
      <c r="E2357" t="s">
        <v>16</v>
      </c>
      <c r="F2357" t="s">
        <v>1208</v>
      </c>
      <c r="G2357">
        <v>0</v>
      </c>
      <c r="H2357">
        <v>1</v>
      </c>
      <c r="I2357">
        <v>0</v>
      </c>
      <c r="J2357">
        <v>0</v>
      </c>
      <c r="K2357" t="s">
        <v>403</v>
      </c>
      <c r="L2357">
        <v>1.89301053202293</v>
      </c>
      <c r="M2357" t="s">
        <v>608</v>
      </c>
      <c r="N2357" t="s">
        <v>106</v>
      </c>
      <c r="O2357">
        <v>1.43004543676351</v>
      </c>
      <c r="P2357" t="s">
        <v>698</v>
      </c>
      <c r="Q2357" t="s">
        <v>112</v>
      </c>
      <c r="R2357">
        <v>1.2075286373218701</v>
      </c>
      <c r="S2357" t="s">
        <v>1583</v>
      </c>
      <c r="T2357" t="s">
        <v>110</v>
      </c>
      <c r="U2357">
        <v>1.19456306247205</v>
      </c>
      <c r="V2357" t="s">
        <v>400</v>
      </c>
      <c r="W2357" t="s">
        <v>143</v>
      </c>
      <c r="X2357">
        <v>0.99744616789770502</v>
      </c>
      <c r="Y2357" t="s">
        <v>144</v>
      </c>
      <c r="Z2357" t="s">
        <v>1925</v>
      </c>
      <c r="AA2357">
        <v>0.99689227305569805</v>
      </c>
      <c r="AB2357" t="s">
        <v>1933</v>
      </c>
      <c r="AN2357">
        <v>622</v>
      </c>
    </row>
    <row r="2358" spans="1:40" x14ac:dyDescent="0.3">
      <c r="A2358" s="32">
        <v>43496</v>
      </c>
      <c r="B2358">
        <v>38800</v>
      </c>
      <c r="C2358">
        <v>0.106</v>
      </c>
      <c r="D2358" t="s">
        <v>1981</v>
      </c>
      <c r="E2358" t="s">
        <v>19</v>
      </c>
      <c r="F2358" t="s">
        <v>1454</v>
      </c>
      <c r="G2358">
        <v>0</v>
      </c>
      <c r="H2358">
        <v>1</v>
      </c>
      <c r="I2358">
        <v>0</v>
      </c>
      <c r="J2358">
        <v>0</v>
      </c>
      <c r="K2358" t="s">
        <v>106</v>
      </c>
      <c r="L2358">
        <v>1.9204888072570101</v>
      </c>
      <c r="M2358" t="s">
        <v>702</v>
      </c>
      <c r="N2358" t="s">
        <v>110</v>
      </c>
      <c r="O2358">
        <v>1.19456306247205</v>
      </c>
      <c r="P2358" t="s">
        <v>400</v>
      </c>
      <c r="Q2358" t="s">
        <v>1922</v>
      </c>
      <c r="R2358">
        <v>1.1683181153378099</v>
      </c>
      <c r="S2358" t="s">
        <v>1923</v>
      </c>
      <c r="T2358" t="s">
        <v>143</v>
      </c>
      <c r="U2358">
        <v>1.0793423481855999</v>
      </c>
      <c r="V2358" t="s">
        <v>149</v>
      </c>
      <c r="W2358" t="s">
        <v>129</v>
      </c>
      <c r="X2358">
        <v>1.01142410634367</v>
      </c>
      <c r="Y2358" t="s">
        <v>891</v>
      </c>
      <c r="Z2358" t="s">
        <v>1925</v>
      </c>
      <c r="AA2358">
        <v>0.99689227305569805</v>
      </c>
      <c r="AB2358" t="s">
        <v>1933</v>
      </c>
      <c r="AN2358">
        <v>311</v>
      </c>
    </row>
    <row r="2359" spans="1:40" x14ac:dyDescent="0.3">
      <c r="A2359" s="32">
        <v>43496</v>
      </c>
      <c r="B2359">
        <v>46911</v>
      </c>
      <c r="C2359">
        <v>9.1999999999999998E-2</v>
      </c>
      <c r="D2359" t="s">
        <v>1981</v>
      </c>
      <c r="E2359" t="s">
        <v>20</v>
      </c>
      <c r="F2359" t="s">
        <v>1184</v>
      </c>
      <c r="G2359">
        <v>0</v>
      </c>
      <c r="H2359">
        <v>1</v>
      </c>
      <c r="I2359">
        <v>0</v>
      </c>
      <c r="J2359">
        <v>0</v>
      </c>
      <c r="K2359" t="s">
        <v>129</v>
      </c>
      <c r="L2359">
        <v>1.5041690445448299</v>
      </c>
      <c r="M2359" t="s">
        <v>185</v>
      </c>
      <c r="N2359" t="s">
        <v>110</v>
      </c>
      <c r="O2359">
        <v>1.19456306247205</v>
      </c>
      <c r="P2359" t="s">
        <v>400</v>
      </c>
      <c r="Q2359" t="s">
        <v>1073</v>
      </c>
      <c r="R2359">
        <v>1.00946699982369</v>
      </c>
      <c r="S2359" t="s">
        <v>1074</v>
      </c>
      <c r="T2359" t="s">
        <v>143</v>
      </c>
      <c r="U2359">
        <v>0.99744616789770502</v>
      </c>
      <c r="V2359" t="s">
        <v>144</v>
      </c>
      <c r="W2359" t="s">
        <v>1925</v>
      </c>
      <c r="X2359">
        <v>0.99689227305569805</v>
      </c>
      <c r="Y2359" t="s">
        <v>1933</v>
      </c>
      <c r="Z2359" t="s">
        <v>1922</v>
      </c>
      <c r="AA2359">
        <v>0.99312104642610999</v>
      </c>
      <c r="AB2359" t="s">
        <v>1935</v>
      </c>
      <c r="AN2359">
        <v>584</v>
      </c>
    </row>
    <row r="2360" spans="1:40" x14ac:dyDescent="0.3">
      <c r="A2360" s="32">
        <v>43496</v>
      </c>
      <c r="B2360">
        <v>46937</v>
      </c>
      <c r="C2360">
        <v>0.13100000000000001</v>
      </c>
      <c r="D2360" t="s">
        <v>1981</v>
      </c>
      <c r="E2360" t="s">
        <v>27</v>
      </c>
      <c r="F2360" t="s">
        <v>1982</v>
      </c>
      <c r="G2360">
        <v>0</v>
      </c>
      <c r="H2360">
        <v>1</v>
      </c>
      <c r="I2360">
        <v>0</v>
      </c>
      <c r="J2360">
        <v>0</v>
      </c>
      <c r="K2360" t="s">
        <v>403</v>
      </c>
      <c r="L2360">
        <v>1.89301053202293</v>
      </c>
      <c r="M2360" t="s">
        <v>608</v>
      </c>
      <c r="N2360" t="s">
        <v>106</v>
      </c>
      <c r="O2360">
        <v>1.43004543676351</v>
      </c>
      <c r="P2360" t="s">
        <v>698</v>
      </c>
      <c r="Q2360" t="s">
        <v>110</v>
      </c>
      <c r="R2360">
        <v>1.19456306247205</v>
      </c>
      <c r="S2360" t="s">
        <v>400</v>
      </c>
      <c r="T2360" t="s">
        <v>124</v>
      </c>
      <c r="U2360">
        <v>1.1179950053554899</v>
      </c>
      <c r="V2360" t="s">
        <v>135</v>
      </c>
      <c r="W2360" t="s">
        <v>143</v>
      </c>
      <c r="X2360">
        <v>1.0793423481855999</v>
      </c>
      <c r="Y2360" t="s">
        <v>149</v>
      </c>
      <c r="Z2360" t="s">
        <v>1073</v>
      </c>
      <c r="AA2360">
        <v>1.00946699982369</v>
      </c>
      <c r="AB2360" t="s">
        <v>1074</v>
      </c>
      <c r="AN2360">
        <v>469</v>
      </c>
    </row>
    <row r="2361" spans="1:40" x14ac:dyDescent="0.3">
      <c r="A2361" s="32">
        <v>43496</v>
      </c>
      <c r="B2361">
        <v>49101</v>
      </c>
      <c r="C2361">
        <v>9.4E-2</v>
      </c>
      <c r="D2361" t="s">
        <v>1981</v>
      </c>
      <c r="E2361" t="s">
        <v>18</v>
      </c>
      <c r="F2361" t="s">
        <v>1228</v>
      </c>
      <c r="G2361">
        <v>0</v>
      </c>
      <c r="H2361">
        <v>1</v>
      </c>
      <c r="I2361">
        <v>0</v>
      </c>
      <c r="J2361">
        <v>0</v>
      </c>
      <c r="K2361" t="s">
        <v>106</v>
      </c>
      <c r="L2361">
        <v>1.9204888072570101</v>
      </c>
      <c r="M2361" t="s">
        <v>702</v>
      </c>
      <c r="N2361" t="s">
        <v>110</v>
      </c>
      <c r="O2361">
        <v>1.19456306247205</v>
      </c>
      <c r="P2361" t="s">
        <v>400</v>
      </c>
      <c r="Q2361" t="s">
        <v>1922</v>
      </c>
      <c r="R2361">
        <v>1.1683181153378099</v>
      </c>
      <c r="S2361" t="s">
        <v>1923</v>
      </c>
      <c r="T2361" t="s">
        <v>143</v>
      </c>
      <c r="U2361">
        <v>1.0793423481855999</v>
      </c>
      <c r="V2361" t="s">
        <v>149</v>
      </c>
      <c r="W2361" t="s">
        <v>1076</v>
      </c>
      <c r="X2361">
        <v>1.03943894607548</v>
      </c>
      <c r="Y2361" t="s">
        <v>1077</v>
      </c>
      <c r="Z2361" t="s">
        <v>1073</v>
      </c>
      <c r="AA2361">
        <v>1.00946699982369</v>
      </c>
      <c r="AB2361" t="s">
        <v>1074</v>
      </c>
      <c r="AN2361">
        <v>509</v>
      </c>
    </row>
    <row r="2362" spans="1:40" x14ac:dyDescent="0.3">
      <c r="A2362" s="32">
        <v>43496</v>
      </c>
      <c r="B2362">
        <v>49651</v>
      </c>
      <c r="C2362">
        <v>9.9000000000000005E-2</v>
      </c>
      <c r="D2362" t="s">
        <v>1981</v>
      </c>
      <c r="E2362" t="s">
        <v>22</v>
      </c>
      <c r="F2362" t="s">
        <v>1286</v>
      </c>
      <c r="G2362">
        <v>0</v>
      </c>
      <c r="H2362">
        <v>1</v>
      </c>
      <c r="I2362">
        <v>0</v>
      </c>
      <c r="J2362">
        <v>0</v>
      </c>
      <c r="K2362" t="s">
        <v>403</v>
      </c>
      <c r="L2362">
        <v>1.89301053202293</v>
      </c>
      <c r="M2362" t="s">
        <v>608</v>
      </c>
      <c r="N2362" t="s">
        <v>110</v>
      </c>
      <c r="O2362">
        <v>1.19456306247205</v>
      </c>
      <c r="P2362" t="s">
        <v>400</v>
      </c>
      <c r="Q2362" t="s">
        <v>143</v>
      </c>
      <c r="R2362">
        <v>1.0793423481855999</v>
      </c>
      <c r="S2362" t="s">
        <v>149</v>
      </c>
      <c r="T2362" t="s">
        <v>1925</v>
      </c>
      <c r="U2362">
        <v>0.99689227305569805</v>
      </c>
      <c r="V2362" t="s">
        <v>1933</v>
      </c>
      <c r="W2362" t="s">
        <v>1922</v>
      </c>
      <c r="X2362">
        <v>0.99312104642610999</v>
      </c>
      <c r="Y2362" t="s">
        <v>1935</v>
      </c>
      <c r="Z2362" t="s">
        <v>108</v>
      </c>
      <c r="AA2362">
        <v>0.99211026558095605</v>
      </c>
      <c r="AB2362" t="s">
        <v>174</v>
      </c>
      <c r="AN2362">
        <v>591</v>
      </c>
    </row>
    <row r="2363" spans="1:40" x14ac:dyDescent="0.3">
      <c r="A2363" s="32">
        <v>43496</v>
      </c>
      <c r="B2363">
        <v>54646</v>
      </c>
      <c r="C2363">
        <v>9.6000000000000002E-2</v>
      </c>
      <c r="D2363" t="s">
        <v>1983</v>
      </c>
      <c r="E2363" t="s">
        <v>14</v>
      </c>
      <c r="F2363" t="s">
        <v>228</v>
      </c>
      <c r="G2363">
        <v>0</v>
      </c>
      <c r="H2363">
        <v>1</v>
      </c>
      <c r="I2363">
        <v>0</v>
      </c>
      <c r="J2363">
        <v>0</v>
      </c>
      <c r="K2363" t="s">
        <v>403</v>
      </c>
      <c r="L2363">
        <v>1.89301053202293</v>
      </c>
      <c r="M2363" t="s">
        <v>608</v>
      </c>
      <c r="N2363" t="s">
        <v>112</v>
      </c>
      <c r="O2363">
        <v>1.3789088052062299</v>
      </c>
      <c r="P2363" t="s">
        <v>1583</v>
      </c>
      <c r="Q2363" t="s">
        <v>1076</v>
      </c>
      <c r="R2363">
        <v>1.03943894607548</v>
      </c>
      <c r="S2363" t="s">
        <v>1077</v>
      </c>
      <c r="T2363" t="s">
        <v>1073</v>
      </c>
      <c r="U2363">
        <v>1.00946699982369</v>
      </c>
      <c r="V2363" t="s">
        <v>1074</v>
      </c>
      <c r="W2363" t="s">
        <v>1925</v>
      </c>
      <c r="X2363">
        <v>0.99689227305569805</v>
      </c>
      <c r="Y2363" t="s">
        <v>1933</v>
      </c>
      <c r="Z2363" t="s">
        <v>1922</v>
      </c>
      <c r="AA2363">
        <v>0.99312104642610999</v>
      </c>
      <c r="AB2363" t="s">
        <v>1935</v>
      </c>
      <c r="AN2363">
        <v>379</v>
      </c>
    </row>
    <row r="2364" spans="1:40" x14ac:dyDescent="0.3">
      <c r="A2364" s="32">
        <v>43496</v>
      </c>
      <c r="B2364">
        <v>55815</v>
      </c>
      <c r="C2364">
        <v>0.14299999999999999</v>
      </c>
      <c r="D2364" t="s">
        <v>1974</v>
      </c>
      <c r="E2364" t="s">
        <v>16</v>
      </c>
      <c r="F2364" t="s">
        <v>1312</v>
      </c>
      <c r="G2364">
        <v>0</v>
      </c>
      <c r="H2364">
        <v>1</v>
      </c>
      <c r="I2364">
        <v>0</v>
      </c>
      <c r="J2364">
        <v>0</v>
      </c>
      <c r="K2364" t="s">
        <v>403</v>
      </c>
      <c r="L2364">
        <v>1.89301053202293</v>
      </c>
      <c r="M2364" t="s">
        <v>608</v>
      </c>
      <c r="N2364" t="s">
        <v>106</v>
      </c>
      <c r="O2364">
        <v>1.43004543676351</v>
      </c>
      <c r="P2364" t="s">
        <v>698</v>
      </c>
      <c r="Q2364" t="s">
        <v>110</v>
      </c>
      <c r="R2364">
        <v>1.19456306247205</v>
      </c>
      <c r="S2364" t="s">
        <v>400</v>
      </c>
      <c r="T2364" t="s">
        <v>1073</v>
      </c>
      <c r="U2364">
        <v>1.00946699982369</v>
      </c>
      <c r="V2364" t="s">
        <v>1074</v>
      </c>
      <c r="W2364" t="s">
        <v>143</v>
      </c>
      <c r="X2364">
        <v>0.99744616789770502</v>
      </c>
      <c r="Y2364" t="s">
        <v>144</v>
      </c>
      <c r="Z2364" t="s">
        <v>1925</v>
      </c>
      <c r="AA2364">
        <v>0.99689227305569805</v>
      </c>
      <c r="AB2364" t="s">
        <v>1933</v>
      </c>
      <c r="AN2364">
        <v>390</v>
      </c>
    </row>
    <row r="2365" spans="1:40" x14ac:dyDescent="0.3">
      <c r="A2365" s="32">
        <v>43496</v>
      </c>
      <c r="B2365">
        <v>55859</v>
      </c>
      <c r="C2365">
        <v>0.10100000000000001</v>
      </c>
      <c r="D2365" t="s">
        <v>1981</v>
      </c>
      <c r="E2365" t="s">
        <v>19</v>
      </c>
      <c r="F2365" t="s">
        <v>1458</v>
      </c>
      <c r="G2365">
        <v>0</v>
      </c>
      <c r="H2365">
        <v>1</v>
      </c>
      <c r="I2365">
        <v>0</v>
      </c>
      <c r="J2365">
        <v>0</v>
      </c>
      <c r="K2365" t="s">
        <v>143</v>
      </c>
      <c r="L2365">
        <v>2.0039054584378402</v>
      </c>
      <c r="M2365" t="s">
        <v>171</v>
      </c>
      <c r="N2365" t="s">
        <v>110</v>
      </c>
      <c r="O2365">
        <v>1.19456306247205</v>
      </c>
      <c r="P2365" t="s">
        <v>400</v>
      </c>
      <c r="Q2365" t="s">
        <v>116</v>
      </c>
      <c r="R2365">
        <v>1.12630665896744</v>
      </c>
      <c r="S2365" t="s">
        <v>134</v>
      </c>
      <c r="T2365" t="s">
        <v>124</v>
      </c>
      <c r="U2365">
        <v>1.1179950053554899</v>
      </c>
      <c r="V2365" t="s">
        <v>135</v>
      </c>
      <c r="W2365" t="s">
        <v>1925</v>
      </c>
      <c r="X2365">
        <v>0.99689227305569805</v>
      </c>
      <c r="Y2365" t="s">
        <v>1933</v>
      </c>
      <c r="Z2365" t="s">
        <v>1922</v>
      </c>
      <c r="AA2365">
        <v>0.99312104642610999</v>
      </c>
      <c r="AB2365" t="s">
        <v>1935</v>
      </c>
      <c r="AN2365">
        <v>736</v>
      </c>
    </row>
    <row r="2366" spans="1:40" x14ac:dyDescent="0.3">
      <c r="A2366" s="32">
        <v>43496</v>
      </c>
      <c r="B2366">
        <v>56890</v>
      </c>
      <c r="C2366">
        <v>0.11899999999999999</v>
      </c>
      <c r="D2366" t="s">
        <v>1981</v>
      </c>
      <c r="E2366" t="s">
        <v>14</v>
      </c>
      <c r="F2366" t="s">
        <v>274</v>
      </c>
      <c r="G2366">
        <v>0</v>
      </c>
      <c r="H2366">
        <v>1</v>
      </c>
      <c r="I2366">
        <v>0</v>
      </c>
      <c r="J2366">
        <v>0</v>
      </c>
      <c r="K2366" t="s">
        <v>106</v>
      </c>
      <c r="L2366">
        <v>1.4420465240395099</v>
      </c>
      <c r="M2366" t="s">
        <v>690</v>
      </c>
      <c r="N2366" t="s">
        <v>1922</v>
      </c>
      <c r="O2366">
        <v>1.3649672186265001</v>
      </c>
      <c r="P2366" t="s">
        <v>1923</v>
      </c>
      <c r="Q2366" t="s">
        <v>129</v>
      </c>
      <c r="R2366">
        <v>1.2270617908646699</v>
      </c>
      <c r="S2366" t="s">
        <v>169</v>
      </c>
      <c r="T2366" t="s">
        <v>110</v>
      </c>
      <c r="U2366">
        <v>1.19456306247205</v>
      </c>
      <c r="V2366" t="s">
        <v>400</v>
      </c>
      <c r="W2366" t="s">
        <v>143</v>
      </c>
      <c r="X2366">
        <v>1.0793423481855999</v>
      </c>
      <c r="Y2366" t="s">
        <v>149</v>
      </c>
      <c r="Z2366" t="s">
        <v>1076</v>
      </c>
      <c r="AA2366">
        <v>1.03943894607548</v>
      </c>
      <c r="AB2366" t="s">
        <v>1077</v>
      </c>
      <c r="AN2366">
        <v>715</v>
      </c>
    </row>
    <row r="2367" spans="1:40" x14ac:dyDescent="0.3">
      <c r="A2367" s="32">
        <v>43496</v>
      </c>
      <c r="B2367">
        <v>57420</v>
      </c>
      <c r="C2367">
        <v>0.20100000000000001</v>
      </c>
      <c r="D2367" t="s">
        <v>1981</v>
      </c>
      <c r="E2367" t="s">
        <v>31</v>
      </c>
      <c r="F2367" t="s">
        <v>1342</v>
      </c>
      <c r="G2367">
        <v>0</v>
      </c>
      <c r="H2367">
        <v>1</v>
      </c>
      <c r="I2367">
        <v>0</v>
      </c>
      <c r="J2367">
        <v>0</v>
      </c>
      <c r="K2367" t="s">
        <v>1925</v>
      </c>
      <c r="L2367">
        <v>1.5209168391733801</v>
      </c>
      <c r="M2367" t="s">
        <v>1926</v>
      </c>
      <c r="N2367" t="s">
        <v>106</v>
      </c>
      <c r="O2367">
        <v>1.4420465240395099</v>
      </c>
      <c r="P2367" t="s">
        <v>690</v>
      </c>
      <c r="Q2367" t="s">
        <v>108</v>
      </c>
      <c r="R2367">
        <v>1.4176325229428399</v>
      </c>
      <c r="S2367" t="s">
        <v>212</v>
      </c>
      <c r="T2367" t="s">
        <v>110</v>
      </c>
      <c r="U2367">
        <v>1.19456306247205</v>
      </c>
      <c r="V2367" t="s">
        <v>400</v>
      </c>
      <c r="W2367" t="s">
        <v>116</v>
      </c>
      <c r="X2367">
        <v>1.12630665896744</v>
      </c>
      <c r="Y2367" t="s">
        <v>134</v>
      </c>
      <c r="Z2367" t="s">
        <v>124</v>
      </c>
      <c r="AA2367">
        <v>1.1179950053554899</v>
      </c>
      <c r="AB2367" t="s">
        <v>135</v>
      </c>
      <c r="AN2367">
        <v>368</v>
      </c>
    </row>
    <row r="2368" spans="1:40" x14ac:dyDescent="0.3">
      <c r="A2368" s="32">
        <v>43496</v>
      </c>
      <c r="B2368">
        <v>57464</v>
      </c>
      <c r="C2368">
        <v>9.5000000000000001E-2</v>
      </c>
      <c r="D2368" t="s">
        <v>1981</v>
      </c>
      <c r="E2368" t="s">
        <v>23</v>
      </c>
      <c r="F2368" t="s">
        <v>1326</v>
      </c>
      <c r="G2368">
        <v>0</v>
      </c>
      <c r="H2368">
        <v>1</v>
      </c>
      <c r="I2368">
        <v>0</v>
      </c>
      <c r="J2368">
        <v>0</v>
      </c>
      <c r="K2368" t="s">
        <v>106</v>
      </c>
      <c r="L2368">
        <v>1.43004543676351</v>
      </c>
      <c r="M2368" t="s">
        <v>698</v>
      </c>
      <c r="N2368" t="s">
        <v>110</v>
      </c>
      <c r="O2368">
        <v>1.19456306247205</v>
      </c>
      <c r="P2368" t="s">
        <v>400</v>
      </c>
      <c r="Q2368" t="s">
        <v>143</v>
      </c>
      <c r="R2368">
        <v>1.0793423481855999</v>
      </c>
      <c r="S2368" t="s">
        <v>149</v>
      </c>
      <c r="T2368" t="s">
        <v>1925</v>
      </c>
      <c r="U2368">
        <v>0.99689227305569805</v>
      </c>
      <c r="V2368" t="s">
        <v>1933</v>
      </c>
      <c r="W2368" t="s">
        <v>1922</v>
      </c>
      <c r="X2368">
        <v>0.99312104642610999</v>
      </c>
      <c r="Y2368" t="s">
        <v>1935</v>
      </c>
      <c r="Z2368" t="s">
        <v>108</v>
      </c>
      <c r="AA2368">
        <v>0.99211026558095605</v>
      </c>
      <c r="AB2368" t="s">
        <v>174</v>
      </c>
      <c r="AN2368">
        <v>562</v>
      </c>
    </row>
    <row r="2369" spans="1:40" x14ac:dyDescent="0.3">
      <c r="A2369" s="32">
        <v>43496</v>
      </c>
      <c r="B2369">
        <v>59383</v>
      </c>
      <c r="C2369">
        <v>0.16500000000000001</v>
      </c>
      <c r="D2369" t="s">
        <v>1981</v>
      </c>
      <c r="E2369" t="s">
        <v>19</v>
      </c>
      <c r="F2369" t="s">
        <v>1458</v>
      </c>
      <c r="G2369">
        <v>0</v>
      </c>
      <c r="H2369">
        <v>1</v>
      </c>
      <c r="I2369">
        <v>0</v>
      </c>
      <c r="J2369">
        <v>0</v>
      </c>
      <c r="K2369" t="s">
        <v>403</v>
      </c>
      <c r="L2369">
        <v>1.89301053202293</v>
      </c>
      <c r="M2369" t="s">
        <v>608</v>
      </c>
      <c r="N2369" t="s">
        <v>108</v>
      </c>
      <c r="O2369">
        <v>1.4176325229428399</v>
      </c>
      <c r="P2369" t="s">
        <v>212</v>
      </c>
      <c r="Q2369" t="s">
        <v>110</v>
      </c>
      <c r="R2369">
        <v>1.19456306247205</v>
      </c>
      <c r="S2369" t="s">
        <v>400</v>
      </c>
      <c r="T2369" t="s">
        <v>1076</v>
      </c>
      <c r="U2369">
        <v>1.03943894607548</v>
      </c>
      <c r="V2369" t="s">
        <v>1077</v>
      </c>
      <c r="W2369" t="s">
        <v>143</v>
      </c>
      <c r="X2369">
        <v>0.99744616789770502</v>
      </c>
      <c r="Y2369" t="s">
        <v>144</v>
      </c>
      <c r="Z2369" t="s">
        <v>1925</v>
      </c>
      <c r="AA2369">
        <v>0.99689227305569805</v>
      </c>
      <c r="AB2369" t="s">
        <v>1933</v>
      </c>
      <c r="AN2369">
        <v>650</v>
      </c>
    </row>
    <row r="2370" spans="1:40" x14ac:dyDescent="0.3">
      <c r="A2370" s="32">
        <v>43496</v>
      </c>
      <c r="B2370">
        <v>63517</v>
      </c>
      <c r="C2370">
        <v>0.09</v>
      </c>
      <c r="D2370" t="s">
        <v>1969</v>
      </c>
      <c r="E2370" t="s">
        <v>23</v>
      </c>
      <c r="F2370" t="s">
        <v>1326</v>
      </c>
      <c r="G2370">
        <v>0</v>
      </c>
      <c r="H2370">
        <v>1</v>
      </c>
      <c r="I2370">
        <v>0</v>
      </c>
      <c r="J2370">
        <v>0</v>
      </c>
      <c r="K2370" t="s">
        <v>403</v>
      </c>
      <c r="L2370">
        <v>1.89301053202293</v>
      </c>
      <c r="M2370" t="s">
        <v>608</v>
      </c>
      <c r="N2370" t="s">
        <v>1076</v>
      </c>
      <c r="O2370">
        <v>1.03943894607548</v>
      </c>
      <c r="P2370" t="s">
        <v>1077</v>
      </c>
      <c r="Q2370" t="s">
        <v>129</v>
      </c>
      <c r="R2370">
        <v>1.01142410634367</v>
      </c>
      <c r="S2370" t="s">
        <v>891</v>
      </c>
      <c r="T2370" t="s">
        <v>143</v>
      </c>
      <c r="U2370">
        <v>0.99744616789770502</v>
      </c>
      <c r="V2370" t="s">
        <v>144</v>
      </c>
      <c r="W2370" t="s">
        <v>1925</v>
      </c>
      <c r="X2370">
        <v>0.99689227305569805</v>
      </c>
      <c r="Y2370" t="s">
        <v>1933</v>
      </c>
      <c r="Z2370" t="s">
        <v>1922</v>
      </c>
      <c r="AA2370">
        <v>0.99655458778037398</v>
      </c>
      <c r="AB2370" t="s">
        <v>1935</v>
      </c>
      <c r="AN2370">
        <v>354</v>
      </c>
    </row>
    <row r="2371" spans="1:40" x14ac:dyDescent="0.3">
      <c r="A2371" s="32">
        <v>43496</v>
      </c>
      <c r="B2371">
        <v>65840</v>
      </c>
      <c r="C2371">
        <v>0.111</v>
      </c>
      <c r="D2371" t="s">
        <v>1984</v>
      </c>
      <c r="E2371" t="s">
        <v>23</v>
      </c>
      <c r="F2371" t="s">
        <v>1230</v>
      </c>
      <c r="G2371">
        <v>0</v>
      </c>
      <c r="H2371">
        <v>1</v>
      </c>
      <c r="I2371">
        <v>0</v>
      </c>
      <c r="J2371">
        <v>0</v>
      </c>
      <c r="K2371" t="s">
        <v>106</v>
      </c>
      <c r="L2371">
        <v>1.4420465240395099</v>
      </c>
      <c r="M2371" t="s">
        <v>690</v>
      </c>
      <c r="N2371" t="s">
        <v>1922</v>
      </c>
      <c r="O2371">
        <v>1.3649672186265001</v>
      </c>
      <c r="P2371" t="s">
        <v>1923</v>
      </c>
      <c r="Q2371" t="s">
        <v>112</v>
      </c>
      <c r="R2371">
        <v>1.3081938376090201</v>
      </c>
      <c r="S2371" t="s">
        <v>1583</v>
      </c>
      <c r="T2371" t="s">
        <v>110</v>
      </c>
      <c r="U2371">
        <v>1.19456306247205</v>
      </c>
      <c r="V2371" t="s">
        <v>400</v>
      </c>
      <c r="W2371" t="s">
        <v>1076</v>
      </c>
      <c r="X2371">
        <v>1.03943894607548</v>
      </c>
      <c r="Y2371" t="s">
        <v>1077</v>
      </c>
      <c r="Z2371" t="s">
        <v>1073</v>
      </c>
      <c r="AA2371">
        <v>1.00946699982369</v>
      </c>
      <c r="AB2371" t="s">
        <v>1074</v>
      </c>
      <c r="AN2371">
        <v>407</v>
      </c>
    </row>
    <row r="2372" spans="1:40" x14ac:dyDescent="0.3">
      <c r="A2372" s="32">
        <v>43496</v>
      </c>
      <c r="B2372">
        <v>66227</v>
      </c>
      <c r="C2372">
        <v>0.11600000000000001</v>
      </c>
      <c r="D2372" t="s">
        <v>1984</v>
      </c>
      <c r="E2372" t="s">
        <v>20</v>
      </c>
      <c r="F2372" t="s">
        <v>1247</v>
      </c>
      <c r="G2372">
        <v>0</v>
      </c>
      <c r="H2372">
        <v>1</v>
      </c>
      <c r="I2372">
        <v>0</v>
      </c>
      <c r="J2372">
        <v>0</v>
      </c>
      <c r="K2372" t="s">
        <v>403</v>
      </c>
      <c r="L2372">
        <v>1.89301053202293</v>
      </c>
      <c r="M2372" t="s">
        <v>608</v>
      </c>
      <c r="N2372" t="s">
        <v>112</v>
      </c>
      <c r="O2372">
        <v>1.3081938376090201</v>
      </c>
      <c r="P2372" t="s">
        <v>1583</v>
      </c>
      <c r="Q2372" t="s">
        <v>110</v>
      </c>
      <c r="R2372">
        <v>1.19456306247205</v>
      </c>
      <c r="S2372" t="s">
        <v>400</v>
      </c>
      <c r="T2372" t="s">
        <v>108</v>
      </c>
      <c r="U2372">
        <v>1.1294849559030999</v>
      </c>
      <c r="V2372" t="s">
        <v>109</v>
      </c>
      <c r="W2372" t="s">
        <v>1076</v>
      </c>
      <c r="X2372">
        <v>1.03943894607548</v>
      </c>
      <c r="Y2372" t="s">
        <v>1077</v>
      </c>
      <c r="Z2372" t="s">
        <v>1925</v>
      </c>
      <c r="AA2372">
        <v>0.99689227305569805</v>
      </c>
      <c r="AB2372" t="s">
        <v>1933</v>
      </c>
      <c r="AN2372">
        <v>320</v>
      </c>
    </row>
    <row r="2373" spans="1:40" x14ac:dyDescent="0.3">
      <c r="A2373" s="32">
        <v>43496</v>
      </c>
      <c r="B2373">
        <v>66407</v>
      </c>
      <c r="C2373">
        <v>0.154</v>
      </c>
      <c r="D2373" t="s">
        <v>1984</v>
      </c>
      <c r="E2373" t="s">
        <v>26</v>
      </c>
      <c r="F2373" t="s">
        <v>1253</v>
      </c>
      <c r="G2373">
        <v>0</v>
      </c>
      <c r="H2373">
        <v>1</v>
      </c>
      <c r="I2373">
        <v>0</v>
      </c>
      <c r="J2373">
        <v>0</v>
      </c>
      <c r="K2373" t="s">
        <v>129</v>
      </c>
      <c r="L2373">
        <v>1.75168129030287</v>
      </c>
      <c r="M2373" t="s">
        <v>708</v>
      </c>
      <c r="N2373" t="s">
        <v>1922</v>
      </c>
      <c r="O2373">
        <v>1.71921098959015</v>
      </c>
      <c r="P2373" t="s">
        <v>1927</v>
      </c>
      <c r="Q2373" t="s">
        <v>110</v>
      </c>
      <c r="R2373">
        <v>1.19456306247205</v>
      </c>
      <c r="S2373" t="s">
        <v>400</v>
      </c>
      <c r="T2373" t="s">
        <v>116</v>
      </c>
      <c r="U2373">
        <v>1.12630665896744</v>
      </c>
      <c r="V2373" t="s">
        <v>134</v>
      </c>
      <c r="W2373" t="s">
        <v>124</v>
      </c>
      <c r="X2373">
        <v>1.1179950053554899</v>
      </c>
      <c r="Y2373" t="s">
        <v>135</v>
      </c>
      <c r="Z2373" t="s">
        <v>143</v>
      </c>
      <c r="AA2373">
        <v>1.0793423481855999</v>
      </c>
      <c r="AB2373" t="s">
        <v>149</v>
      </c>
      <c r="AN2373">
        <v>355</v>
      </c>
    </row>
    <row r="2374" spans="1:40" x14ac:dyDescent="0.3">
      <c r="A2374" s="32">
        <v>43496</v>
      </c>
      <c r="B2374">
        <v>67670</v>
      </c>
      <c r="C2374">
        <v>0.111</v>
      </c>
      <c r="D2374" t="s">
        <v>1984</v>
      </c>
      <c r="E2374" t="s">
        <v>19</v>
      </c>
      <c r="F2374" t="s">
        <v>1458</v>
      </c>
      <c r="G2374">
        <v>0</v>
      </c>
      <c r="H2374">
        <v>1</v>
      </c>
      <c r="I2374">
        <v>0</v>
      </c>
      <c r="J2374">
        <v>0</v>
      </c>
      <c r="K2374" t="s">
        <v>403</v>
      </c>
      <c r="L2374">
        <v>1.89301053202293</v>
      </c>
      <c r="M2374" t="s">
        <v>608</v>
      </c>
      <c r="N2374" t="s">
        <v>112</v>
      </c>
      <c r="O2374">
        <v>1.3789088052062299</v>
      </c>
      <c r="P2374" t="s">
        <v>1583</v>
      </c>
      <c r="Q2374" t="s">
        <v>110</v>
      </c>
      <c r="R2374">
        <v>1.19456306247205</v>
      </c>
      <c r="S2374" t="s">
        <v>400</v>
      </c>
      <c r="T2374" t="s">
        <v>143</v>
      </c>
      <c r="U2374">
        <v>1.0793423481855999</v>
      </c>
      <c r="V2374" t="s">
        <v>149</v>
      </c>
      <c r="W2374" t="s">
        <v>1925</v>
      </c>
      <c r="X2374">
        <v>0.99689227305569805</v>
      </c>
      <c r="Y2374" t="s">
        <v>1933</v>
      </c>
      <c r="Z2374" t="s">
        <v>1922</v>
      </c>
      <c r="AA2374">
        <v>0.99312104642610999</v>
      </c>
      <c r="AB2374" t="s">
        <v>1935</v>
      </c>
      <c r="AN2374">
        <v>322</v>
      </c>
    </row>
    <row r="2375" spans="1:40" x14ac:dyDescent="0.3">
      <c r="A2375" s="32">
        <v>43496</v>
      </c>
      <c r="B2375">
        <v>67983</v>
      </c>
      <c r="C2375">
        <v>8.6999999999999994E-2</v>
      </c>
      <c r="D2375" t="s">
        <v>1984</v>
      </c>
      <c r="E2375" t="s">
        <v>13</v>
      </c>
      <c r="F2375" t="s">
        <v>204</v>
      </c>
      <c r="G2375">
        <v>0</v>
      </c>
      <c r="H2375">
        <v>1</v>
      </c>
      <c r="I2375">
        <v>0</v>
      </c>
      <c r="J2375">
        <v>0</v>
      </c>
      <c r="K2375" t="s">
        <v>106</v>
      </c>
      <c r="L2375">
        <v>1.4420465240395099</v>
      </c>
      <c r="M2375" t="s">
        <v>690</v>
      </c>
      <c r="N2375" t="s">
        <v>108</v>
      </c>
      <c r="O2375">
        <v>1.4176325229428399</v>
      </c>
      <c r="P2375" t="s">
        <v>212</v>
      </c>
      <c r="Q2375" t="s">
        <v>110</v>
      </c>
      <c r="R2375">
        <v>1.19456306247205</v>
      </c>
      <c r="S2375" t="s">
        <v>400</v>
      </c>
      <c r="T2375" t="s">
        <v>124</v>
      </c>
      <c r="U2375">
        <v>1.1179950053554899</v>
      </c>
      <c r="V2375" t="s">
        <v>135</v>
      </c>
      <c r="W2375" t="s">
        <v>1073</v>
      </c>
      <c r="X2375">
        <v>1.00946699982369</v>
      </c>
      <c r="Y2375" t="s">
        <v>1074</v>
      </c>
      <c r="Z2375" t="s">
        <v>143</v>
      </c>
      <c r="AA2375">
        <v>0.99744616789770502</v>
      </c>
      <c r="AB2375" t="s">
        <v>144</v>
      </c>
      <c r="AN2375">
        <v>336</v>
      </c>
    </row>
    <row r="2376" spans="1:40" x14ac:dyDescent="0.3">
      <c r="A2376" s="32">
        <v>43496</v>
      </c>
      <c r="B2376">
        <v>69182</v>
      </c>
      <c r="C2376">
        <v>0.11700000000000001</v>
      </c>
      <c r="D2376" t="s">
        <v>1984</v>
      </c>
      <c r="E2376" t="s">
        <v>20</v>
      </c>
      <c r="F2376" t="s">
        <v>1277</v>
      </c>
      <c r="G2376">
        <v>0</v>
      </c>
      <c r="H2376">
        <v>1</v>
      </c>
      <c r="I2376">
        <v>0</v>
      </c>
      <c r="J2376">
        <v>0</v>
      </c>
      <c r="K2376" t="s">
        <v>403</v>
      </c>
      <c r="L2376">
        <v>1.89301053202293</v>
      </c>
      <c r="M2376" t="s">
        <v>608</v>
      </c>
      <c r="N2376" t="s">
        <v>110</v>
      </c>
      <c r="O2376">
        <v>1.19456306247205</v>
      </c>
      <c r="P2376" t="s">
        <v>400</v>
      </c>
      <c r="Q2376" t="s">
        <v>143</v>
      </c>
      <c r="R2376">
        <v>1.0793423481855999</v>
      </c>
      <c r="S2376" t="s">
        <v>149</v>
      </c>
      <c r="T2376" t="s">
        <v>1073</v>
      </c>
      <c r="U2376">
        <v>1.00946699982369</v>
      </c>
      <c r="V2376" t="s">
        <v>1074</v>
      </c>
      <c r="W2376" t="s">
        <v>1925</v>
      </c>
      <c r="X2376">
        <v>0.99689227305569805</v>
      </c>
      <c r="Y2376" t="s">
        <v>1933</v>
      </c>
      <c r="Z2376" t="s">
        <v>1922</v>
      </c>
      <c r="AA2376">
        <v>0.99312104642610999</v>
      </c>
      <c r="AB2376" t="s">
        <v>1935</v>
      </c>
      <c r="AN2376">
        <v>667</v>
      </c>
    </row>
    <row r="2377" spans="1:40" x14ac:dyDescent="0.3">
      <c r="A2377" s="32">
        <v>43496</v>
      </c>
      <c r="B2377">
        <v>69802</v>
      </c>
      <c r="C2377">
        <v>0.115</v>
      </c>
      <c r="D2377" t="s">
        <v>1984</v>
      </c>
      <c r="E2377" t="s">
        <v>29</v>
      </c>
      <c r="F2377" t="s">
        <v>1252</v>
      </c>
      <c r="G2377">
        <v>0</v>
      </c>
      <c r="H2377">
        <v>1</v>
      </c>
      <c r="I2377">
        <v>0</v>
      </c>
      <c r="J2377">
        <v>0</v>
      </c>
      <c r="K2377" t="s">
        <v>403</v>
      </c>
      <c r="L2377">
        <v>1.89301053202293</v>
      </c>
      <c r="M2377" t="s">
        <v>608</v>
      </c>
      <c r="N2377" t="s">
        <v>110</v>
      </c>
      <c r="O2377">
        <v>1.19456306247205</v>
      </c>
      <c r="P2377" t="s">
        <v>400</v>
      </c>
      <c r="Q2377" t="s">
        <v>124</v>
      </c>
      <c r="R2377">
        <v>1.1179950053554899</v>
      </c>
      <c r="S2377" t="s">
        <v>135</v>
      </c>
      <c r="T2377" t="s">
        <v>143</v>
      </c>
      <c r="U2377">
        <v>1.0793423481855999</v>
      </c>
      <c r="V2377" t="s">
        <v>149</v>
      </c>
      <c r="W2377" t="s">
        <v>129</v>
      </c>
      <c r="X2377">
        <v>1.01142410634367</v>
      </c>
      <c r="Y2377" t="s">
        <v>891</v>
      </c>
      <c r="Z2377" t="s">
        <v>1073</v>
      </c>
      <c r="AA2377">
        <v>1.0073448414689301</v>
      </c>
      <c r="AB2377" t="s">
        <v>1121</v>
      </c>
      <c r="AN2377">
        <v>589</v>
      </c>
    </row>
    <row r="2378" spans="1:40" x14ac:dyDescent="0.3">
      <c r="A2378" s="32">
        <v>43496</v>
      </c>
      <c r="B2378">
        <v>69831</v>
      </c>
      <c r="C2378">
        <v>0.104</v>
      </c>
      <c r="D2378" t="s">
        <v>1984</v>
      </c>
      <c r="E2378" t="s">
        <v>13</v>
      </c>
      <c r="F2378" t="s">
        <v>233</v>
      </c>
      <c r="G2378">
        <v>0</v>
      </c>
      <c r="H2378">
        <v>1</v>
      </c>
      <c r="I2378">
        <v>0</v>
      </c>
      <c r="J2378">
        <v>0</v>
      </c>
      <c r="K2378" t="s">
        <v>106</v>
      </c>
      <c r="L2378">
        <v>1.4420465240395099</v>
      </c>
      <c r="M2378" t="s">
        <v>690</v>
      </c>
      <c r="N2378" t="s">
        <v>112</v>
      </c>
      <c r="O2378">
        <v>1.3789088052062299</v>
      </c>
      <c r="P2378" t="s">
        <v>1583</v>
      </c>
      <c r="Q2378" t="s">
        <v>110</v>
      </c>
      <c r="R2378">
        <v>1.19456306247205</v>
      </c>
      <c r="S2378" t="s">
        <v>400</v>
      </c>
      <c r="T2378" t="s">
        <v>108</v>
      </c>
      <c r="U2378">
        <v>1.1294849559030999</v>
      </c>
      <c r="V2378" t="s">
        <v>109</v>
      </c>
      <c r="W2378" t="s">
        <v>143</v>
      </c>
      <c r="X2378">
        <v>1.0793423481855999</v>
      </c>
      <c r="Y2378" t="s">
        <v>149</v>
      </c>
      <c r="Z2378" t="s">
        <v>1076</v>
      </c>
      <c r="AA2378">
        <v>1.03943894607548</v>
      </c>
      <c r="AB2378" t="s">
        <v>1077</v>
      </c>
      <c r="AN2378">
        <v>288</v>
      </c>
    </row>
    <row r="2379" spans="1:40" x14ac:dyDescent="0.3">
      <c r="A2379" s="32">
        <v>43496</v>
      </c>
      <c r="B2379">
        <v>69872</v>
      </c>
      <c r="C2379">
        <v>0.124</v>
      </c>
      <c r="D2379" t="s">
        <v>1984</v>
      </c>
      <c r="E2379" t="s">
        <v>23</v>
      </c>
      <c r="F2379" t="s">
        <v>1326</v>
      </c>
      <c r="G2379">
        <v>0</v>
      </c>
      <c r="H2379">
        <v>1</v>
      </c>
      <c r="I2379">
        <v>0</v>
      </c>
      <c r="J2379">
        <v>0</v>
      </c>
      <c r="K2379" t="s">
        <v>1925</v>
      </c>
      <c r="L2379">
        <v>1.5209168391733801</v>
      </c>
      <c r="M2379" t="s">
        <v>1926</v>
      </c>
      <c r="N2379" t="s">
        <v>106</v>
      </c>
      <c r="O2379">
        <v>1.43004543676351</v>
      </c>
      <c r="P2379" t="s">
        <v>698</v>
      </c>
      <c r="Q2379" t="s">
        <v>112</v>
      </c>
      <c r="R2379">
        <v>1.24914408396897</v>
      </c>
      <c r="S2379" t="s">
        <v>1583</v>
      </c>
      <c r="T2379" t="s">
        <v>110</v>
      </c>
      <c r="U2379">
        <v>1.19456306247205</v>
      </c>
      <c r="V2379" t="s">
        <v>400</v>
      </c>
      <c r="W2379" t="s">
        <v>116</v>
      </c>
      <c r="X2379">
        <v>1.12630665896744</v>
      </c>
      <c r="Y2379" t="s">
        <v>134</v>
      </c>
      <c r="Z2379" t="s">
        <v>1076</v>
      </c>
      <c r="AA2379">
        <v>1.03943894607548</v>
      </c>
      <c r="AB2379" t="s">
        <v>1077</v>
      </c>
      <c r="AN2379">
        <v>337</v>
      </c>
    </row>
    <row r="2380" spans="1:40" x14ac:dyDescent="0.3">
      <c r="A2380" s="32">
        <v>43496</v>
      </c>
      <c r="B2380">
        <v>70990</v>
      </c>
      <c r="C2380">
        <v>0.153</v>
      </c>
      <c r="D2380" t="s">
        <v>1969</v>
      </c>
      <c r="E2380" t="s">
        <v>19</v>
      </c>
      <c r="F2380" t="s">
        <v>1306</v>
      </c>
      <c r="G2380">
        <v>0</v>
      </c>
      <c r="H2380">
        <v>1</v>
      </c>
      <c r="I2380">
        <v>0</v>
      </c>
      <c r="J2380">
        <v>0</v>
      </c>
      <c r="K2380" t="s">
        <v>129</v>
      </c>
      <c r="L2380">
        <v>1.75168129030287</v>
      </c>
      <c r="M2380" t="s">
        <v>708</v>
      </c>
      <c r="N2380" t="s">
        <v>1922</v>
      </c>
      <c r="O2380">
        <v>1.71921098959015</v>
      </c>
      <c r="P2380" t="s">
        <v>1927</v>
      </c>
      <c r="Q2380" t="s">
        <v>143</v>
      </c>
      <c r="R2380">
        <v>1.0793423481855999</v>
      </c>
      <c r="S2380" t="s">
        <v>149</v>
      </c>
      <c r="T2380" t="s">
        <v>1076</v>
      </c>
      <c r="U2380">
        <v>1.03943894607548</v>
      </c>
      <c r="V2380" t="s">
        <v>1077</v>
      </c>
      <c r="W2380" t="s">
        <v>1925</v>
      </c>
      <c r="X2380">
        <v>0.99689227305569805</v>
      </c>
      <c r="Y2380" t="s">
        <v>1933</v>
      </c>
      <c r="Z2380" t="s">
        <v>1073</v>
      </c>
      <c r="AA2380">
        <v>0.98719526898722798</v>
      </c>
      <c r="AB2380" t="s">
        <v>1089</v>
      </c>
      <c r="AN2380">
        <v>656</v>
      </c>
    </row>
    <row r="2381" spans="1:40" x14ac:dyDescent="0.3">
      <c r="A2381" s="32">
        <v>43496</v>
      </c>
      <c r="B2381">
        <v>72814</v>
      </c>
      <c r="C2381">
        <v>0.11700000000000001</v>
      </c>
      <c r="D2381" t="s">
        <v>1969</v>
      </c>
      <c r="E2381" t="s">
        <v>12</v>
      </c>
      <c r="F2381" t="s">
        <v>1939</v>
      </c>
      <c r="G2381">
        <v>0</v>
      </c>
      <c r="H2381">
        <v>1</v>
      </c>
      <c r="I2381">
        <v>0</v>
      </c>
      <c r="J2381">
        <v>0</v>
      </c>
      <c r="K2381" t="s">
        <v>403</v>
      </c>
      <c r="L2381">
        <v>1.89301053202293</v>
      </c>
      <c r="M2381" t="s">
        <v>608</v>
      </c>
      <c r="N2381" t="s">
        <v>106</v>
      </c>
      <c r="O2381">
        <v>1.43004543676351</v>
      </c>
      <c r="P2381" t="s">
        <v>698</v>
      </c>
      <c r="Q2381" t="s">
        <v>108</v>
      </c>
      <c r="R2381">
        <v>1.1294849559030999</v>
      </c>
      <c r="S2381" t="s">
        <v>109</v>
      </c>
      <c r="T2381" t="s">
        <v>1073</v>
      </c>
      <c r="U2381">
        <v>1.00946699982369</v>
      </c>
      <c r="V2381" t="s">
        <v>1074</v>
      </c>
      <c r="W2381" t="s">
        <v>1925</v>
      </c>
      <c r="X2381">
        <v>0.99689227305569805</v>
      </c>
      <c r="Y2381" t="s">
        <v>1933</v>
      </c>
      <c r="Z2381" t="s">
        <v>1922</v>
      </c>
      <c r="AA2381">
        <v>0.99312104642610999</v>
      </c>
      <c r="AB2381" t="s">
        <v>1935</v>
      </c>
      <c r="AN2381">
        <v>496</v>
      </c>
    </row>
    <row r="2382" spans="1:40" x14ac:dyDescent="0.3">
      <c r="A2382" s="32">
        <v>43496</v>
      </c>
      <c r="B2382">
        <v>73292</v>
      </c>
      <c r="C2382">
        <v>0.11</v>
      </c>
      <c r="D2382" t="s">
        <v>1969</v>
      </c>
      <c r="E2382" t="s">
        <v>24</v>
      </c>
      <c r="F2382" t="s">
        <v>1338</v>
      </c>
      <c r="G2382">
        <v>0</v>
      </c>
      <c r="H2382">
        <v>1</v>
      </c>
      <c r="I2382">
        <v>0</v>
      </c>
      <c r="J2382">
        <v>0</v>
      </c>
      <c r="K2382" t="s">
        <v>143</v>
      </c>
      <c r="L2382">
        <v>2.0039054584378402</v>
      </c>
      <c r="M2382" t="s">
        <v>171</v>
      </c>
      <c r="N2382" t="s">
        <v>106</v>
      </c>
      <c r="O2382">
        <v>1.4420465240395099</v>
      </c>
      <c r="P2382" t="s">
        <v>690</v>
      </c>
      <c r="Q2382" t="s">
        <v>124</v>
      </c>
      <c r="R2382">
        <v>1.1179950053554899</v>
      </c>
      <c r="S2382" t="s">
        <v>135</v>
      </c>
      <c r="T2382" t="s">
        <v>1076</v>
      </c>
      <c r="U2382">
        <v>1.03943894607548</v>
      </c>
      <c r="V2382" t="s">
        <v>1077</v>
      </c>
      <c r="W2382" t="s">
        <v>1925</v>
      </c>
      <c r="X2382">
        <v>0.99689227305569805</v>
      </c>
      <c r="Y2382" t="s">
        <v>1933</v>
      </c>
      <c r="Z2382" t="s">
        <v>1922</v>
      </c>
      <c r="AA2382">
        <v>0.99312104642610999</v>
      </c>
      <c r="AB2382" t="s">
        <v>1935</v>
      </c>
      <c r="AN2382">
        <v>534</v>
      </c>
    </row>
    <row r="2383" spans="1:40" x14ac:dyDescent="0.3">
      <c r="A2383" s="32">
        <v>43496</v>
      </c>
      <c r="B2383">
        <v>73823</v>
      </c>
      <c r="C2383">
        <v>8.8999999999999996E-2</v>
      </c>
      <c r="D2383" t="s">
        <v>1969</v>
      </c>
      <c r="E2383" t="s">
        <v>19</v>
      </c>
      <c r="F2383" t="s">
        <v>1306</v>
      </c>
      <c r="G2383">
        <v>0</v>
      </c>
      <c r="H2383">
        <v>1</v>
      </c>
      <c r="I2383">
        <v>0</v>
      </c>
      <c r="J2383">
        <v>0</v>
      </c>
      <c r="K2383" t="s">
        <v>403</v>
      </c>
      <c r="L2383">
        <v>1.89301053202293</v>
      </c>
      <c r="M2383" t="s">
        <v>608</v>
      </c>
      <c r="N2383" t="s">
        <v>112</v>
      </c>
      <c r="O2383">
        <v>1.3897407563630999</v>
      </c>
      <c r="P2383" t="s">
        <v>1583</v>
      </c>
      <c r="Q2383" t="s">
        <v>129</v>
      </c>
      <c r="R2383">
        <v>0.99954592724315205</v>
      </c>
      <c r="S2383" t="s">
        <v>907</v>
      </c>
      <c r="T2383" t="s">
        <v>1925</v>
      </c>
      <c r="U2383">
        <v>0.99689227305569805</v>
      </c>
      <c r="V2383" t="s">
        <v>1933</v>
      </c>
      <c r="W2383" t="s">
        <v>1922</v>
      </c>
      <c r="X2383">
        <v>0.99655458778037398</v>
      </c>
      <c r="Y2383" t="s">
        <v>1935</v>
      </c>
      <c r="Z2383" t="s">
        <v>108</v>
      </c>
      <c r="AA2383">
        <v>0.99211026558095605</v>
      </c>
      <c r="AB2383" t="s">
        <v>174</v>
      </c>
      <c r="AN2383">
        <v>465</v>
      </c>
    </row>
    <row r="2384" spans="1:40" x14ac:dyDescent="0.3">
      <c r="A2384" s="32">
        <v>43496</v>
      </c>
      <c r="B2384">
        <v>74397</v>
      </c>
      <c r="C2384">
        <v>0.10199999999999999</v>
      </c>
      <c r="D2384" t="s">
        <v>1969</v>
      </c>
      <c r="E2384" t="s">
        <v>16</v>
      </c>
      <c r="F2384" t="s">
        <v>1393</v>
      </c>
      <c r="G2384">
        <v>0</v>
      </c>
      <c r="H2384">
        <v>1</v>
      </c>
      <c r="I2384">
        <v>0</v>
      </c>
      <c r="J2384">
        <v>0</v>
      </c>
      <c r="K2384" t="s">
        <v>403</v>
      </c>
      <c r="L2384">
        <v>1.89301053202293</v>
      </c>
      <c r="M2384" t="s">
        <v>608</v>
      </c>
      <c r="N2384" t="s">
        <v>112</v>
      </c>
      <c r="O2384">
        <v>1.2075286373218701</v>
      </c>
      <c r="P2384" t="s">
        <v>1583</v>
      </c>
      <c r="Q2384" t="s">
        <v>116</v>
      </c>
      <c r="R2384">
        <v>1.12630665896744</v>
      </c>
      <c r="S2384" t="s">
        <v>134</v>
      </c>
      <c r="T2384" t="s">
        <v>1076</v>
      </c>
      <c r="U2384">
        <v>1.03943894607548</v>
      </c>
      <c r="V2384" t="s">
        <v>1077</v>
      </c>
      <c r="W2384" t="s">
        <v>143</v>
      </c>
      <c r="X2384">
        <v>0.99744616789770502</v>
      </c>
      <c r="Y2384" t="s">
        <v>144</v>
      </c>
      <c r="Z2384" t="s">
        <v>1925</v>
      </c>
      <c r="AA2384">
        <v>0.99689227305569805</v>
      </c>
      <c r="AB2384" t="s">
        <v>1933</v>
      </c>
      <c r="AN2384">
        <v>321</v>
      </c>
    </row>
    <row r="2385" spans="1:40" x14ac:dyDescent="0.3">
      <c r="A2385" s="32">
        <v>43496</v>
      </c>
      <c r="B2385">
        <v>76556</v>
      </c>
      <c r="C2385">
        <v>0.106</v>
      </c>
      <c r="D2385" t="s">
        <v>1984</v>
      </c>
      <c r="E2385" t="s">
        <v>20</v>
      </c>
      <c r="F2385" t="s">
        <v>1442</v>
      </c>
      <c r="G2385">
        <v>0</v>
      </c>
      <c r="H2385">
        <v>1</v>
      </c>
      <c r="I2385">
        <v>0</v>
      </c>
      <c r="J2385">
        <v>0</v>
      </c>
      <c r="K2385" t="s">
        <v>106</v>
      </c>
      <c r="L2385">
        <v>1.43004543676351</v>
      </c>
      <c r="M2385" t="s">
        <v>698</v>
      </c>
      <c r="N2385" t="s">
        <v>1922</v>
      </c>
      <c r="O2385">
        <v>1.3649672186265001</v>
      </c>
      <c r="P2385" t="s">
        <v>1923</v>
      </c>
      <c r="Q2385" t="s">
        <v>110</v>
      </c>
      <c r="R2385">
        <v>1.19456306247205</v>
      </c>
      <c r="S2385" t="s">
        <v>400</v>
      </c>
      <c r="T2385" t="s">
        <v>124</v>
      </c>
      <c r="U2385">
        <v>1.1179950053554899</v>
      </c>
      <c r="V2385" t="s">
        <v>135</v>
      </c>
      <c r="W2385" t="s">
        <v>1076</v>
      </c>
      <c r="X2385">
        <v>1.03943894607548</v>
      </c>
      <c r="Y2385" t="s">
        <v>1077</v>
      </c>
      <c r="Z2385" t="s">
        <v>1073</v>
      </c>
      <c r="AA2385">
        <v>1.00946699982369</v>
      </c>
      <c r="AB2385" t="s">
        <v>1074</v>
      </c>
      <c r="AN2385">
        <v>497</v>
      </c>
    </row>
    <row r="2386" spans="1:40" x14ac:dyDescent="0.3">
      <c r="A2386" s="32">
        <v>43496</v>
      </c>
      <c r="B2386">
        <v>77862</v>
      </c>
      <c r="C2386">
        <v>8.8999999999999996E-2</v>
      </c>
      <c r="D2386" t="s">
        <v>1984</v>
      </c>
      <c r="E2386" t="s">
        <v>25</v>
      </c>
      <c r="F2386" t="s">
        <v>1985</v>
      </c>
      <c r="G2386">
        <v>0</v>
      </c>
      <c r="H2386">
        <v>1</v>
      </c>
      <c r="I2386">
        <v>0</v>
      </c>
      <c r="J2386">
        <v>0</v>
      </c>
      <c r="K2386" t="s">
        <v>403</v>
      </c>
      <c r="L2386">
        <v>1.89301053202293</v>
      </c>
      <c r="M2386" t="s">
        <v>608</v>
      </c>
      <c r="N2386" t="s">
        <v>110</v>
      </c>
      <c r="O2386">
        <v>1.19456306247205</v>
      </c>
      <c r="P2386" t="s">
        <v>400</v>
      </c>
      <c r="Q2386" t="s">
        <v>108</v>
      </c>
      <c r="R2386">
        <v>1.1294849559030999</v>
      </c>
      <c r="S2386" t="s">
        <v>109</v>
      </c>
      <c r="T2386" t="s">
        <v>143</v>
      </c>
      <c r="U2386">
        <v>1.0793423481855999</v>
      </c>
      <c r="V2386" t="s">
        <v>149</v>
      </c>
      <c r="W2386" t="s">
        <v>1073</v>
      </c>
      <c r="X2386">
        <v>1.00946699982369</v>
      </c>
      <c r="Y2386" t="s">
        <v>1074</v>
      </c>
      <c r="Z2386" t="s">
        <v>1925</v>
      </c>
      <c r="AA2386">
        <v>0.99689227305569805</v>
      </c>
      <c r="AB2386" t="s">
        <v>1933</v>
      </c>
      <c r="AN2386">
        <v>335</v>
      </c>
    </row>
    <row r="2387" spans="1:40" x14ac:dyDescent="0.3">
      <c r="A2387" s="32">
        <v>43496</v>
      </c>
      <c r="B2387">
        <v>77868</v>
      </c>
      <c r="C2387">
        <v>0.129</v>
      </c>
      <c r="D2387" t="s">
        <v>1984</v>
      </c>
      <c r="E2387" t="s">
        <v>22</v>
      </c>
      <c r="F2387" t="s">
        <v>225</v>
      </c>
      <c r="G2387">
        <v>0</v>
      </c>
      <c r="H2387">
        <v>1</v>
      </c>
      <c r="I2387">
        <v>0</v>
      </c>
      <c r="J2387">
        <v>0</v>
      </c>
      <c r="K2387" t="s">
        <v>403</v>
      </c>
      <c r="L2387">
        <v>1.89301053202293</v>
      </c>
      <c r="M2387" t="s">
        <v>608</v>
      </c>
      <c r="N2387" t="s">
        <v>112</v>
      </c>
      <c r="O2387">
        <v>1.24914408396897</v>
      </c>
      <c r="P2387" t="s">
        <v>1583</v>
      </c>
      <c r="Q2387" t="s">
        <v>110</v>
      </c>
      <c r="R2387">
        <v>1.19456306247205</v>
      </c>
      <c r="S2387" t="s">
        <v>400</v>
      </c>
      <c r="T2387" t="s">
        <v>108</v>
      </c>
      <c r="U2387">
        <v>1.1294849559030999</v>
      </c>
      <c r="V2387" t="s">
        <v>109</v>
      </c>
      <c r="W2387" t="s">
        <v>116</v>
      </c>
      <c r="X2387">
        <v>1.12630665896744</v>
      </c>
      <c r="Y2387" t="s">
        <v>134</v>
      </c>
      <c r="Z2387" t="s">
        <v>1076</v>
      </c>
      <c r="AA2387">
        <v>1.03943894607548</v>
      </c>
      <c r="AB2387" t="s">
        <v>1077</v>
      </c>
      <c r="AN2387">
        <v>533</v>
      </c>
    </row>
    <row r="2388" spans="1:40" x14ac:dyDescent="0.3">
      <c r="A2388" s="32">
        <v>43496</v>
      </c>
      <c r="B2388">
        <v>78664</v>
      </c>
      <c r="C2388">
        <v>8.5999999999999993E-2</v>
      </c>
      <c r="D2388" t="s">
        <v>1984</v>
      </c>
      <c r="E2388" t="s">
        <v>33</v>
      </c>
      <c r="F2388" t="s">
        <v>1251</v>
      </c>
      <c r="G2388">
        <v>0</v>
      </c>
      <c r="H2388">
        <v>1</v>
      </c>
      <c r="I2388">
        <v>0</v>
      </c>
      <c r="J2388">
        <v>0</v>
      </c>
      <c r="K2388" t="s">
        <v>403</v>
      </c>
      <c r="L2388">
        <v>1.89301053202293</v>
      </c>
      <c r="M2388" t="s">
        <v>608</v>
      </c>
      <c r="N2388" t="s">
        <v>110</v>
      </c>
      <c r="O2388">
        <v>1.19456306247205</v>
      </c>
      <c r="P2388" t="s">
        <v>400</v>
      </c>
      <c r="Q2388" t="s">
        <v>143</v>
      </c>
      <c r="R2388">
        <v>1.0793423481855999</v>
      </c>
      <c r="S2388" t="s">
        <v>149</v>
      </c>
      <c r="T2388" t="s">
        <v>1073</v>
      </c>
      <c r="U2388">
        <v>1.00946699982369</v>
      </c>
      <c r="V2388" t="s">
        <v>1074</v>
      </c>
      <c r="W2388" t="s">
        <v>1925</v>
      </c>
      <c r="X2388">
        <v>0.99689227305569805</v>
      </c>
      <c r="Y2388" t="s">
        <v>1933</v>
      </c>
      <c r="Z2388" t="s">
        <v>1922</v>
      </c>
      <c r="AA2388">
        <v>0.99312104642610999</v>
      </c>
      <c r="AB2388" t="s">
        <v>1935</v>
      </c>
      <c r="AN2388">
        <v>634</v>
      </c>
    </row>
    <row r="2389" spans="1:40" x14ac:dyDescent="0.3">
      <c r="A2389" s="32">
        <v>43496</v>
      </c>
      <c r="B2389">
        <v>78679</v>
      </c>
      <c r="C2389">
        <v>0.123</v>
      </c>
      <c r="D2389" t="s">
        <v>1983</v>
      </c>
      <c r="E2389" t="s">
        <v>19</v>
      </c>
      <c r="F2389" t="s">
        <v>1249</v>
      </c>
      <c r="G2389">
        <v>0</v>
      </c>
      <c r="H2389">
        <v>1</v>
      </c>
      <c r="I2389">
        <v>0</v>
      </c>
      <c r="J2389">
        <v>0</v>
      </c>
      <c r="K2389" t="s">
        <v>403</v>
      </c>
      <c r="L2389">
        <v>1.89301053202293</v>
      </c>
      <c r="M2389" t="s">
        <v>608</v>
      </c>
      <c r="N2389" t="s">
        <v>110</v>
      </c>
      <c r="O2389">
        <v>1.19456306247205</v>
      </c>
      <c r="P2389" t="s">
        <v>400</v>
      </c>
      <c r="Q2389" t="s">
        <v>143</v>
      </c>
      <c r="R2389">
        <v>0.99744616789770502</v>
      </c>
      <c r="S2389" t="s">
        <v>144</v>
      </c>
      <c r="T2389" t="s">
        <v>1925</v>
      </c>
      <c r="U2389">
        <v>0.99689227305569805</v>
      </c>
      <c r="V2389" t="s">
        <v>1933</v>
      </c>
      <c r="W2389" t="s">
        <v>1922</v>
      </c>
      <c r="X2389">
        <v>0.99312104642610999</v>
      </c>
      <c r="Y2389" t="s">
        <v>1935</v>
      </c>
      <c r="Z2389" t="s">
        <v>1073</v>
      </c>
      <c r="AA2389">
        <v>0.98719526898722798</v>
      </c>
      <c r="AB2389" t="s">
        <v>1089</v>
      </c>
      <c r="AN2389">
        <v>635</v>
      </c>
    </row>
    <row r="2390" spans="1:40" x14ac:dyDescent="0.3">
      <c r="A2390" s="32">
        <v>43496</v>
      </c>
      <c r="B2390">
        <v>800601</v>
      </c>
      <c r="C2390">
        <v>0.108</v>
      </c>
      <c r="D2390" t="s">
        <v>1970</v>
      </c>
      <c r="E2390" t="s">
        <v>34</v>
      </c>
      <c r="F2390" t="s">
        <v>1590</v>
      </c>
      <c r="G2390">
        <v>0</v>
      </c>
      <c r="H2390">
        <v>1</v>
      </c>
      <c r="I2390">
        <v>0</v>
      </c>
      <c r="J2390">
        <v>0</v>
      </c>
      <c r="K2390" t="s">
        <v>129</v>
      </c>
      <c r="L2390">
        <v>1.75168129030287</v>
      </c>
      <c r="M2390" t="s">
        <v>708</v>
      </c>
      <c r="N2390" t="s">
        <v>106</v>
      </c>
      <c r="O2390">
        <v>1.14176057248445</v>
      </c>
      <c r="P2390" t="s">
        <v>1095</v>
      </c>
      <c r="Q2390" t="s">
        <v>143</v>
      </c>
      <c r="R2390">
        <v>1.0793423481855999</v>
      </c>
      <c r="S2390" t="s">
        <v>149</v>
      </c>
      <c r="T2390" t="s">
        <v>110</v>
      </c>
      <c r="U2390">
        <v>1.04150003577076</v>
      </c>
      <c r="V2390" t="s">
        <v>111</v>
      </c>
      <c r="W2390" t="s">
        <v>1925</v>
      </c>
      <c r="X2390">
        <v>0.99689227305569805</v>
      </c>
      <c r="Y2390" t="s">
        <v>1933</v>
      </c>
      <c r="Z2390" t="s">
        <v>1922</v>
      </c>
      <c r="AA2390">
        <v>0.99655458778037398</v>
      </c>
      <c r="AB2390" t="s">
        <v>1935</v>
      </c>
      <c r="AN2390">
        <v>383</v>
      </c>
    </row>
    <row r="2391" spans="1:40" x14ac:dyDescent="0.3">
      <c r="A2391" s="32">
        <v>43496</v>
      </c>
      <c r="B2391">
        <v>800648</v>
      </c>
      <c r="C2391">
        <v>0.111</v>
      </c>
      <c r="D2391" t="s">
        <v>1970</v>
      </c>
      <c r="E2391" t="s">
        <v>24</v>
      </c>
      <c r="F2391" t="s">
        <v>1389</v>
      </c>
      <c r="G2391">
        <v>0</v>
      </c>
      <c r="H2391">
        <v>1</v>
      </c>
      <c r="I2391">
        <v>0</v>
      </c>
      <c r="J2391">
        <v>0</v>
      </c>
      <c r="K2391" t="s">
        <v>106</v>
      </c>
      <c r="L2391">
        <v>1.43004543676351</v>
      </c>
      <c r="M2391" t="s">
        <v>698</v>
      </c>
      <c r="N2391" t="s">
        <v>108</v>
      </c>
      <c r="O2391">
        <v>1.4176325229428399</v>
      </c>
      <c r="P2391" t="s">
        <v>212</v>
      </c>
      <c r="Q2391" t="s">
        <v>1922</v>
      </c>
      <c r="R2391">
        <v>1.3649672186265001</v>
      </c>
      <c r="S2391" t="s">
        <v>1923</v>
      </c>
      <c r="T2391" t="s">
        <v>110</v>
      </c>
      <c r="U2391">
        <v>1.04150003577076</v>
      </c>
      <c r="V2391" t="s">
        <v>111</v>
      </c>
      <c r="W2391" t="s">
        <v>1076</v>
      </c>
      <c r="X2391">
        <v>1.03943894607548</v>
      </c>
      <c r="Y2391" t="s">
        <v>1077</v>
      </c>
      <c r="Z2391" t="s">
        <v>1073</v>
      </c>
      <c r="AA2391">
        <v>1.0073448414689301</v>
      </c>
      <c r="AB2391" t="s">
        <v>1121</v>
      </c>
      <c r="AN2391">
        <v>429</v>
      </c>
    </row>
    <row r="2392" spans="1:40" x14ac:dyDescent="0.3">
      <c r="A2392" s="32">
        <v>43496</v>
      </c>
      <c r="B2392">
        <v>800659</v>
      </c>
      <c r="C2392">
        <v>0.104</v>
      </c>
      <c r="D2392" t="s">
        <v>1970</v>
      </c>
      <c r="E2392" t="s">
        <v>24</v>
      </c>
      <c r="F2392" t="s">
        <v>1391</v>
      </c>
      <c r="G2392">
        <v>0</v>
      </c>
      <c r="H2392">
        <v>1</v>
      </c>
      <c r="I2392">
        <v>0</v>
      </c>
      <c r="J2392">
        <v>0</v>
      </c>
      <c r="K2392" t="s">
        <v>106</v>
      </c>
      <c r="L2392">
        <v>1.43004543676351</v>
      </c>
      <c r="M2392" t="s">
        <v>698</v>
      </c>
      <c r="N2392" t="s">
        <v>129</v>
      </c>
      <c r="O2392">
        <v>1.2270617908646699</v>
      </c>
      <c r="P2392" t="s">
        <v>169</v>
      </c>
      <c r="Q2392" t="s">
        <v>108</v>
      </c>
      <c r="R2392">
        <v>1.1294849559030999</v>
      </c>
      <c r="S2392" t="s">
        <v>109</v>
      </c>
      <c r="T2392" t="s">
        <v>143</v>
      </c>
      <c r="U2392">
        <v>1.0793423481855999</v>
      </c>
      <c r="V2392" t="s">
        <v>149</v>
      </c>
      <c r="W2392" t="s">
        <v>110</v>
      </c>
      <c r="X2392">
        <v>1.04150003577076</v>
      </c>
      <c r="Y2392" t="s">
        <v>111</v>
      </c>
      <c r="Z2392" t="s">
        <v>1076</v>
      </c>
      <c r="AA2392">
        <v>1.03943894607548</v>
      </c>
      <c r="AB2392" t="s">
        <v>1077</v>
      </c>
      <c r="AN2392">
        <v>399</v>
      </c>
    </row>
    <row r="2393" spans="1:40" x14ac:dyDescent="0.3">
      <c r="A2393" s="32">
        <v>43496</v>
      </c>
      <c r="B2393">
        <v>800798</v>
      </c>
      <c r="C2393">
        <v>8.7999999999999995E-2</v>
      </c>
      <c r="D2393" t="s">
        <v>1971</v>
      </c>
      <c r="E2393" t="s">
        <v>24</v>
      </c>
      <c r="F2393" t="s">
        <v>1396</v>
      </c>
      <c r="G2393">
        <v>0</v>
      </c>
      <c r="H2393">
        <v>1</v>
      </c>
      <c r="I2393">
        <v>0</v>
      </c>
      <c r="J2393">
        <v>0</v>
      </c>
      <c r="K2393" t="s">
        <v>403</v>
      </c>
      <c r="L2393">
        <v>1.89301053202293</v>
      </c>
      <c r="M2393" t="s">
        <v>608</v>
      </c>
      <c r="N2393" t="s">
        <v>108</v>
      </c>
      <c r="O2393">
        <v>1.1294849559030999</v>
      </c>
      <c r="P2393" t="s">
        <v>109</v>
      </c>
      <c r="Q2393" t="s">
        <v>110</v>
      </c>
      <c r="R2393">
        <v>1.04150003577076</v>
      </c>
      <c r="S2393" t="s">
        <v>111</v>
      </c>
      <c r="T2393" t="s">
        <v>1076</v>
      </c>
      <c r="U2393">
        <v>1.03943894607548</v>
      </c>
      <c r="V2393" t="s">
        <v>1077</v>
      </c>
      <c r="W2393" t="s">
        <v>1073</v>
      </c>
      <c r="X2393">
        <v>1.00946699982369</v>
      </c>
      <c r="Y2393" t="s">
        <v>1074</v>
      </c>
      <c r="Z2393" t="s">
        <v>143</v>
      </c>
      <c r="AA2393">
        <v>0.99744616789770502</v>
      </c>
      <c r="AB2393" t="s">
        <v>144</v>
      </c>
      <c r="AN2393">
        <v>395</v>
      </c>
    </row>
    <row r="2394" spans="1:40" x14ac:dyDescent="0.3">
      <c r="A2394" s="32">
        <v>43496</v>
      </c>
      <c r="B2394">
        <v>800884</v>
      </c>
      <c r="C2394">
        <v>9.0999999999999998E-2</v>
      </c>
      <c r="D2394" t="s">
        <v>1971</v>
      </c>
      <c r="E2394" t="s">
        <v>34</v>
      </c>
      <c r="F2394" t="s">
        <v>1162</v>
      </c>
      <c r="G2394">
        <v>0</v>
      </c>
      <c r="H2394">
        <v>1</v>
      </c>
      <c r="I2394">
        <v>0</v>
      </c>
      <c r="J2394">
        <v>0</v>
      </c>
      <c r="K2394" t="s">
        <v>403</v>
      </c>
      <c r="L2394">
        <v>1.89301053202293</v>
      </c>
      <c r="M2394" t="s">
        <v>608</v>
      </c>
      <c r="N2394" t="s">
        <v>112</v>
      </c>
      <c r="O2394">
        <v>1.3737972705104999</v>
      </c>
      <c r="P2394" t="s">
        <v>1583</v>
      </c>
      <c r="Q2394" t="s">
        <v>110</v>
      </c>
      <c r="R2394">
        <v>1.04150003577076</v>
      </c>
      <c r="S2394" t="s">
        <v>111</v>
      </c>
      <c r="T2394" t="s">
        <v>1076</v>
      </c>
      <c r="U2394">
        <v>1.03943894607548</v>
      </c>
      <c r="V2394" t="s">
        <v>1077</v>
      </c>
      <c r="W2394" t="s">
        <v>143</v>
      </c>
      <c r="X2394">
        <v>0.99744616789770502</v>
      </c>
      <c r="Y2394" t="s">
        <v>144</v>
      </c>
      <c r="Z2394" t="s">
        <v>1925</v>
      </c>
      <c r="AA2394">
        <v>0.99689227305569805</v>
      </c>
      <c r="AB2394" t="s">
        <v>1933</v>
      </c>
      <c r="AN2394">
        <v>358</v>
      </c>
    </row>
    <row r="2395" spans="1:40" x14ac:dyDescent="0.3">
      <c r="A2395" s="32">
        <v>43496</v>
      </c>
      <c r="B2395">
        <v>801145</v>
      </c>
      <c r="C2395">
        <v>0.09</v>
      </c>
      <c r="D2395" t="s">
        <v>1973</v>
      </c>
      <c r="E2395" t="s">
        <v>34</v>
      </c>
      <c r="F2395" t="s">
        <v>1516</v>
      </c>
      <c r="G2395">
        <v>0</v>
      </c>
      <c r="H2395">
        <v>1</v>
      </c>
      <c r="I2395">
        <v>0</v>
      </c>
      <c r="J2395">
        <v>0</v>
      </c>
      <c r="K2395" t="s">
        <v>108</v>
      </c>
      <c r="L2395">
        <v>1.4176325229428399</v>
      </c>
      <c r="M2395" t="s">
        <v>212</v>
      </c>
      <c r="N2395" t="s">
        <v>106</v>
      </c>
      <c r="O2395">
        <v>1.14176057248445</v>
      </c>
      <c r="P2395" t="s">
        <v>1095</v>
      </c>
      <c r="Q2395" t="s">
        <v>116</v>
      </c>
      <c r="R2395">
        <v>1.12630665896744</v>
      </c>
      <c r="S2395" t="s">
        <v>134</v>
      </c>
      <c r="T2395" t="s">
        <v>124</v>
      </c>
      <c r="U2395">
        <v>1.1179950053554899</v>
      </c>
      <c r="V2395" t="s">
        <v>135</v>
      </c>
      <c r="W2395" t="s">
        <v>112</v>
      </c>
      <c r="X2395">
        <v>1.0988010647312001</v>
      </c>
      <c r="Y2395" t="s">
        <v>1583</v>
      </c>
      <c r="Z2395" t="s">
        <v>143</v>
      </c>
      <c r="AA2395">
        <v>1.0793423481855999</v>
      </c>
      <c r="AB2395" t="s">
        <v>149</v>
      </c>
      <c r="AN2395">
        <v>371</v>
      </c>
    </row>
    <row r="2396" spans="1:40" x14ac:dyDescent="0.3">
      <c r="A2396" s="32">
        <v>43496</v>
      </c>
      <c r="B2396">
        <v>801491</v>
      </c>
      <c r="C2396">
        <v>8.7999999999999995E-2</v>
      </c>
      <c r="D2396" t="s">
        <v>1986</v>
      </c>
      <c r="E2396" t="s">
        <v>34</v>
      </c>
      <c r="F2396" t="s">
        <v>1590</v>
      </c>
      <c r="G2396">
        <v>0</v>
      </c>
      <c r="H2396">
        <v>1</v>
      </c>
      <c r="I2396">
        <v>0</v>
      </c>
      <c r="J2396">
        <v>0</v>
      </c>
      <c r="K2396" t="s">
        <v>403</v>
      </c>
      <c r="L2396">
        <v>1.89301053202293</v>
      </c>
      <c r="M2396" t="s">
        <v>608</v>
      </c>
      <c r="N2396" t="s">
        <v>108</v>
      </c>
      <c r="O2396">
        <v>1.4176325229428399</v>
      </c>
      <c r="P2396" t="s">
        <v>212</v>
      </c>
      <c r="Q2396" t="s">
        <v>116</v>
      </c>
      <c r="R2396">
        <v>1.12630665896744</v>
      </c>
      <c r="S2396" t="s">
        <v>134</v>
      </c>
      <c r="T2396" t="s">
        <v>124</v>
      </c>
      <c r="U2396">
        <v>1.1179950053554899</v>
      </c>
      <c r="V2396" t="s">
        <v>135</v>
      </c>
      <c r="W2396" t="s">
        <v>143</v>
      </c>
      <c r="X2396">
        <v>1.0793423481855999</v>
      </c>
      <c r="Y2396" t="s">
        <v>149</v>
      </c>
      <c r="Z2396" t="s">
        <v>1073</v>
      </c>
      <c r="AA2396">
        <v>1.00946699982369</v>
      </c>
      <c r="AB2396" t="s">
        <v>1074</v>
      </c>
      <c r="AN2396">
        <v>396</v>
      </c>
    </row>
    <row r="2397" spans="1:40" x14ac:dyDescent="0.3">
      <c r="A2397" s="32">
        <v>43496</v>
      </c>
      <c r="B2397">
        <v>80152</v>
      </c>
      <c r="C2397">
        <v>8.8999999999999996E-2</v>
      </c>
      <c r="D2397" t="s">
        <v>1969</v>
      </c>
      <c r="E2397" t="s">
        <v>24</v>
      </c>
      <c r="F2397" t="s">
        <v>1417</v>
      </c>
      <c r="G2397">
        <v>0</v>
      </c>
      <c r="H2397">
        <v>1</v>
      </c>
      <c r="I2397">
        <v>0</v>
      </c>
      <c r="J2397">
        <v>0</v>
      </c>
      <c r="K2397" t="s">
        <v>106</v>
      </c>
      <c r="L2397">
        <v>1.9204888072570101</v>
      </c>
      <c r="M2397" t="s">
        <v>702</v>
      </c>
      <c r="N2397" t="s">
        <v>143</v>
      </c>
      <c r="O2397">
        <v>1.0793423481855999</v>
      </c>
      <c r="P2397" t="s">
        <v>149</v>
      </c>
      <c r="Q2397" t="s">
        <v>1076</v>
      </c>
      <c r="R2397">
        <v>1.03943894607548</v>
      </c>
      <c r="S2397" t="s">
        <v>1077</v>
      </c>
      <c r="T2397" t="s">
        <v>1073</v>
      </c>
      <c r="U2397">
        <v>1.00946699982369</v>
      </c>
      <c r="V2397" t="s">
        <v>1074</v>
      </c>
      <c r="W2397" t="s">
        <v>1925</v>
      </c>
      <c r="X2397">
        <v>0.99689227305569805</v>
      </c>
      <c r="Y2397" t="s">
        <v>1933</v>
      </c>
      <c r="Z2397" t="s">
        <v>1922</v>
      </c>
      <c r="AA2397">
        <v>0.99312104642610999</v>
      </c>
      <c r="AB2397" t="s">
        <v>1935</v>
      </c>
      <c r="AN2397">
        <v>515</v>
      </c>
    </row>
    <row r="2398" spans="1:40" x14ac:dyDescent="0.3">
      <c r="A2398" s="32">
        <v>43496</v>
      </c>
      <c r="B2398">
        <v>80836</v>
      </c>
      <c r="C2398">
        <v>0.13300000000000001</v>
      </c>
      <c r="D2398" t="s">
        <v>1977</v>
      </c>
      <c r="E2398" t="s">
        <v>28</v>
      </c>
      <c r="F2398" t="s">
        <v>1953</v>
      </c>
      <c r="G2398">
        <v>0</v>
      </c>
      <c r="H2398">
        <v>1</v>
      </c>
      <c r="I2398">
        <v>0</v>
      </c>
      <c r="J2398">
        <v>0</v>
      </c>
      <c r="K2398" t="s">
        <v>403</v>
      </c>
      <c r="L2398">
        <v>1.89301053202293</v>
      </c>
      <c r="M2398" t="s">
        <v>608</v>
      </c>
      <c r="N2398" t="s">
        <v>112</v>
      </c>
      <c r="O2398">
        <v>1.3081938376090201</v>
      </c>
      <c r="P2398" t="s">
        <v>1583</v>
      </c>
      <c r="Q2398" t="s">
        <v>110</v>
      </c>
      <c r="R2398">
        <v>1.19456306247205</v>
      </c>
      <c r="S2398" t="s">
        <v>400</v>
      </c>
      <c r="T2398" t="s">
        <v>108</v>
      </c>
      <c r="U2398">
        <v>1.1294849559030999</v>
      </c>
      <c r="V2398" t="s">
        <v>109</v>
      </c>
      <c r="W2398" t="s">
        <v>116</v>
      </c>
      <c r="X2398">
        <v>1.12630665896744</v>
      </c>
      <c r="Y2398" t="s">
        <v>134</v>
      </c>
      <c r="Z2398" t="s">
        <v>143</v>
      </c>
      <c r="AA2398">
        <v>1.0793423481855999</v>
      </c>
      <c r="AB2398" t="s">
        <v>149</v>
      </c>
      <c r="AN2398">
        <v>327</v>
      </c>
    </row>
    <row r="2399" spans="1:40" x14ac:dyDescent="0.3">
      <c r="A2399" s="32">
        <v>43496</v>
      </c>
      <c r="B2399">
        <v>81218</v>
      </c>
      <c r="C2399">
        <v>0.123</v>
      </c>
      <c r="D2399" t="s">
        <v>1977</v>
      </c>
      <c r="E2399" t="s">
        <v>27</v>
      </c>
      <c r="F2399" t="s">
        <v>1954</v>
      </c>
      <c r="G2399">
        <v>0</v>
      </c>
      <c r="H2399">
        <v>1</v>
      </c>
      <c r="I2399">
        <v>0</v>
      </c>
      <c r="J2399">
        <v>0</v>
      </c>
      <c r="K2399" t="s">
        <v>403</v>
      </c>
      <c r="L2399">
        <v>1.89301053202293</v>
      </c>
      <c r="M2399" t="s">
        <v>608</v>
      </c>
      <c r="N2399" t="s">
        <v>110</v>
      </c>
      <c r="O2399">
        <v>1.19456306247205</v>
      </c>
      <c r="P2399" t="s">
        <v>400</v>
      </c>
      <c r="Q2399" t="s">
        <v>116</v>
      </c>
      <c r="R2399">
        <v>1.12630665896744</v>
      </c>
      <c r="S2399" t="s">
        <v>134</v>
      </c>
      <c r="T2399" t="s">
        <v>1076</v>
      </c>
      <c r="U2399">
        <v>1.03943894607548</v>
      </c>
      <c r="V2399" t="s">
        <v>1077</v>
      </c>
      <c r="W2399" t="s">
        <v>1073</v>
      </c>
      <c r="X2399">
        <v>1.00946699982369</v>
      </c>
      <c r="Y2399" t="s">
        <v>1074</v>
      </c>
      <c r="Z2399" t="s">
        <v>143</v>
      </c>
      <c r="AA2399">
        <v>0.99744616789770502</v>
      </c>
      <c r="AB2399" t="s">
        <v>144</v>
      </c>
      <c r="AN2399">
        <v>657</v>
      </c>
    </row>
    <row r="2400" spans="1:40" x14ac:dyDescent="0.3">
      <c r="A2400" s="32">
        <v>43496</v>
      </c>
      <c r="B2400">
        <v>81499</v>
      </c>
      <c r="C2400">
        <v>9.5000000000000001E-2</v>
      </c>
      <c r="D2400" t="s">
        <v>1981</v>
      </c>
      <c r="E2400" t="s">
        <v>24</v>
      </c>
      <c r="F2400" t="s">
        <v>1389</v>
      </c>
      <c r="G2400">
        <v>0</v>
      </c>
      <c r="H2400">
        <v>1</v>
      </c>
      <c r="I2400">
        <v>0</v>
      </c>
      <c r="J2400">
        <v>0</v>
      </c>
      <c r="K2400" t="s">
        <v>403</v>
      </c>
      <c r="L2400">
        <v>1.89301053202293</v>
      </c>
      <c r="M2400" t="s">
        <v>608</v>
      </c>
      <c r="N2400" t="s">
        <v>110</v>
      </c>
      <c r="O2400">
        <v>1.19456306247205</v>
      </c>
      <c r="P2400" t="s">
        <v>400</v>
      </c>
      <c r="Q2400" t="s">
        <v>143</v>
      </c>
      <c r="R2400">
        <v>1.0793423481855999</v>
      </c>
      <c r="S2400" t="s">
        <v>149</v>
      </c>
      <c r="T2400" t="s">
        <v>1076</v>
      </c>
      <c r="U2400">
        <v>1.03943894607548</v>
      </c>
      <c r="V2400" t="s">
        <v>1077</v>
      </c>
      <c r="W2400" t="s">
        <v>1925</v>
      </c>
      <c r="X2400">
        <v>0.99689227305569805</v>
      </c>
      <c r="Y2400" t="s">
        <v>1933</v>
      </c>
      <c r="Z2400" t="s">
        <v>1922</v>
      </c>
      <c r="AA2400">
        <v>0.99312104642610999</v>
      </c>
      <c r="AB2400" t="s">
        <v>1935</v>
      </c>
      <c r="AN2400">
        <v>571</v>
      </c>
    </row>
    <row r="2401" spans="1:40" x14ac:dyDescent="0.3">
      <c r="A2401" s="32">
        <v>43496</v>
      </c>
      <c r="B2401">
        <v>81725</v>
      </c>
      <c r="C2401">
        <v>9.4E-2</v>
      </c>
      <c r="D2401" t="s">
        <v>1981</v>
      </c>
      <c r="E2401" t="s">
        <v>25</v>
      </c>
      <c r="F2401" t="s">
        <v>1980</v>
      </c>
      <c r="G2401">
        <v>0</v>
      </c>
      <c r="H2401">
        <v>1</v>
      </c>
      <c r="I2401">
        <v>0</v>
      </c>
      <c r="J2401">
        <v>0</v>
      </c>
      <c r="K2401" t="s">
        <v>129</v>
      </c>
      <c r="L2401">
        <v>1.75168129030287</v>
      </c>
      <c r="M2401" t="s">
        <v>708</v>
      </c>
      <c r="N2401" t="s">
        <v>110</v>
      </c>
      <c r="O2401">
        <v>1.19456306247205</v>
      </c>
      <c r="P2401" t="s">
        <v>400</v>
      </c>
      <c r="Q2401" t="s">
        <v>124</v>
      </c>
      <c r="R2401">
        <v>1.1179950053554899</v>
      </c>
      <c r="S2401" t="s">
        <v>135</v>
      </c>
      <c r="T2401" t="s">
        <v>143</v>
      </c>
      <c r="U2401">
        <v>1.0793423481855999</v>
      </c>
      <c r="V2401" t="s">
        <v>149</v>
      </c>
      <c r="W2401" t="s">
        <v>1925</v>
      </c>
      <c r="X2401">
        <v>0.99689227305569805</v>
      </c>
      <c r="Y2401" t="s">
        <v>1933</v>
      </c>
      <c r="Z2401" t="s">
        <v>1922</v>
      </c>
      <c r="AA2401">
        <v>0.99655458778037398</v>
      </c>
      <c r="AB2401" t="s">
        <v>1935</v>
      </c>
      <c r="AN2401">
        <v>578</v>
      </c>
    </row>
    <row r="2402" spans="1:40" x14ac:dyDescent="0.3">
      <c r="A2402" s="32">
        <v>43496</v>
      </c>
      <c r="B2402">
        <v>84243</v>
      </c>
      <c r="C2402">
        <v>0.104</v>
      </c>
      <c r="D2402" t="s">
        <v>1984</v>
      </c>
      <c r="E2402" t="s">
        <v>27</v>
      </c>
      <c r="F2402" t="s">
        <v>1545</v>
      </c>
      <c r="G2402">
        <v>0</v>
      </c>
      <c r="H2402">
        <v>1</v>
      </c>
      <c r="I2402">
        <v>0</v>
      </c>
      <c r="J2402">
        <v>0</v>
      </c>
      <c r="K2402" t="s">
        <v>106</v>
      </c>
      <c r="L2402">
        <v>1.9204888072570101</v>
      </c>
      <c r="M2402" t="s">
        <v>702</v>
      </c>
      <c r="N2402" t="s">
        <v>110</v>
      </c>
      <c r="O2402">
        <v>1.19456306247205</v>
      </c>
      <c r="P2402" t="s">
        <v>400</v>
      </c>
      <c r="Q2402" t="s">
        <v>1922</v>
      </c>
      <c r="R2402">
        <v>1.1683181153378099</v>
      </c>
      <c r="S2402" t="s">
        <v>1923</v>
      </c>
      <c r="T2402" t="s">
        <v>116</v>
      </c>
      <c r="U2402">
        <v>1.12630665896744</v>
      </c>
      <c r="V2402" t="s">
        <v>134</v>
      </c>
      <c r="W2402" t="s">
        <v>143</v>
      </c>
      <c r="X2402">
        <v>1.0793423481855999</v>
      </c>
      <c r="Y2402" t="s">
        <v>149</v>
      </c>
      <c r="Z2402" t="s">
        <v>1073</v>
      </c>
      <c r="AA2402">
        <v>1.00946699982369</v>
      </c>
      <c r="AB2402" t="s">
        <v>1074</v>
      </c>
      <c r="AN2402">
        <v>560</v>
      </c>
    </row>
    <row r="2403" spans="1:40" x14ac:dyDescent="0.3">
      <c r="A2403" s="32">
        <v>43496</v>
      </c>
      <c r="B2403">
        <v>84613</v>
      </c>
      <c r="C2403">
        <v>0.113</v>
      </c>
      <c r="D2403" t="s">
        <v>1987</v>
      </c>
      <c r="E2403" t="s">
        <v>12</v>
      </c>
      <c r="F2403" t="s">
        <v>1903</v>
      </c>
      <c r="G2403">
        <v>0</v>
      </c>
      <c r="H2403">
        <v>1</v>
      </c>
      <c r="I2403">
        <v>0</v>
      </c>
      <c r="J2403">
        <v>0</v>
      </c>
      <c r="K2403" t="s">
        <v>106</v>
      </c>
      <c r="L2403">
        <v>1.9204888072570101</v>
      </c>
      <c r="M2403" t="s">
        <v>702</v>
      </c>
      <c r="N2403" t="s">
        <v>110</v>
      </c>
      <c r="O2403">
        <v>1.19456306247205</v>
      </c>
      <c r="P2403" t="s">
        <v>400</v>
      </c>
      <c r="Q2403" t="s">
        <v>108</v>
      </c>
      <c r="R2403">
        <v>1.1294849559030999</v>
      </c>
      <c r="S2403" t="s">
        <v>109</v>
      </c>
      <c r="T2403" t="s">
        <v>116</v>
      </c>
      <c r="U2403">
        <v>1.12630665896744</v>
      </c>
      <c r="V2403" t="s">
        <v>134</v>
      </c>
      <c r="W2403" t="s">
        <v>1076</v>
      </c>
      <c r="X2403">
        <v>1.03943894607548</v>
      </c>
      <c r="Y2403" t="s">
        <v>1077</v>
      </c>
      <c r="Z2403" t="s">
        <v>1073</v>
      </c>
      <c r="AA2403">
        <v>1.00946699982369</v>
      </c>
      <c r="AB2403" t="s">
        <v>1074</v>
      </c>
      <c r="AN2403">
        <v>362</v>
      </c>
    </row>
    <row r="2404" spans="1:40" x14ac:dyDescent="0.3">
      <c r="A2404" s="32">
        <v>43496</v>
      </c>
      <c r="B2404">
        <v>84687</v>
      </c>
      <c r="C2404">
        <v>8.5999999999999993E-2</v>
      </c>
      <c r="D2404" t="s">
        <v>1987</v>
      </c>
      <c r="E2404" t="s">
        <v>24</v>
      </c>
      <c r="F2404" t="s">
        <v>1417</v>
      </c>
      <c r="G2404">
        <v>0</v>
      </c>
      <c r="H2404">
        <v>1</v>
      </c>
      <c r="I2404">
        <v>0</v>
      </c>
      <c r="J2404">
        <v>0</v>
      </c>
      <c r="K2404" t="s">
        <v>403</v>
      </c>
      <c r="L2404">
        <v>1.89301053202293</v>
      </c>
      <c r="M2404" t="s">
        <v>608</v>
      </c>
      <c r="N2404" t="s">
        <v>112</v>
      </c>
      <c r="O2404">
        <v>1.3789088052062299</v>
      </c>
      <c r="P2404" t="s">
        <v>1583</v>
      </c>
      <c r="Q2404" t="s">
        <v>110</v>
      </c>
      <c r="R2404">
        <v>1.19456306247205</v>
      </c>
      <c r="S2404" t="s">
        <v>400</v>
      </c>
      <c r="T2404" t="s">
        <v>1073</v>
      </c>
      <c r="U2404">
        <v>1.00946699982369</v>
      </c>
      <c r="V2404" t="s">
        <v>1074</v>
      </c>
      <c r="W2404" t="s">
        <v>1925</v>
      </c>
      <c r="X2404">
        <v>0.99689227305569805</v>
      </c>
      <c r="Y2404" t="s">
        <v>1933</v>
      </c>
      <c r="Z2404" t="s">
        <v>1922</v>
      </c>
      <c r="AA2404">
        <v>0.99312104642610999</v>
      </c>
      <c r="AB2404" t="s">
        <v>1935</v>
      </c>
      <c r="AN2404">
        <v>352</v>
      </c>
    </row>
    <row r="2405" spans="1:40" x14ac:dyDescent="0.3">
      <c r="A2405" s="32">
        <v>43496</v>
      </c>
      <c r="B2405">
        <v>84850</v>
      </c>
      <c r="C2405">
        <v>0.122</v>
      </c>
      <c r="D2405" t="s">
        <v>1987</v>
      </c>
      <c r="E2405" t="s">
        <v>25</v>
      </c>
      <c r="F2405" t="s">
        <v>1980</v>
      </c>
      <c r="G2405">
        <v>0</v>
      </c>
      <c r="H2405">
        <v>1</v>
      </c>
      <c r="I2405">
        <v>0</v>
      </c>
      <c r="J2405">
        <v>0</v>
      </c>
      <c r="K2405" t="s">
        <v>143</v>
      </c>
      <c r="L2405">
        <v>2.0039054584378402</v>
      </c>
      <c r="M2405" t="s">
        <v>171</v>
      </c>
      <c r="N2405" t="s">
        <v>112</v>
      </c>
      <c r="O2405">
        <v>1.3737972705104999</v>
      </c>
      <c r="P2405" t="s">
        <v>1583</v>
      </c>
      <c r="Q2405" t="s">
        <v>110</v>
      </c>
      <c r="R2405">
        <v>1.19456306247205</v>
      </c>
      <c r="S2405" t="s">
        <v>400</v>
      </c>
      <c r="T2405" t="s">
        <v>116</v>
      </c>
      <c r="U2405">
        <v>1.12630665896744</v>
      </c>
      <c r="V2405" t="s">
        <v>134</v>
      </c>
      <c r="W2405" t="s">
        <v>1076</v>
      </c>
      <c r="X2405">
        <v>1.03943894607548</v>
      </c>
      <c r="Y2405" t="s">
        <v>1077</v>
      </c>
      <c r="Z2405" t="s">
        <v>129</v>
      </c>
      <c r="AA2405">
        <v>0.99954592724315205</v>
      </c>
      <c r="AB2405" t="s">
        <v>907</v>
      </c>
      <c r="AN2405">
        <v>490</v>
      </c>
    </row>
    <row r="2406" spans="1:40" x14ac:dyDescent="0.3">
      <c r="A2406" s="32">
        <v>43496</v>
      </c>
      <c r="B2406">
        <v>85739</v>
      </c>
      <c r="C2406">
        <v>8.6999999999999994E-2</v>
      </c>
      <c r="D2406" t="s">
        <v>1984</v>
      </c>
      <c r="E2406" t="s">
        <v>29</v>
      </c>
      <c r="F2406" t="s">
        <v>1988</v>
      </c>
      <c r="G2406">
        <v>0</v>
      </c>
      <c r="H2406">
        <v>1</v>
      </c>
      <c r="I2406">
        <v>0</v>
      </c>
      <c r="J2406">
        <v>0</v>
      </c>
      <c r="K2406" t="s">
        <v>106</v>
      </c>
      <c r="L2406">
        <v>1.4420465240395099</v>
      </c>
      <c r="M2406" t="s">
        <v>690</v>
      </c>
      <c r="N2406" t="s">
        <v>110</v>
      </c>
      <c r="O2406">
        <v>1.19456306247205</v>
      </c>
      <c r="P2406" t="s">
        <v>400</v>
      </c>
      <c r="Q2406" t="s">
        <v>124</v>
      </c>
      <c r="R2406">
        <v>1.1179950053554899</v>
      </c>
      <c r="S2406" t="s">
        <v>135</v>
      </c>
      <c r="T2406" t="s">
        <v>143</v>
      </c>
      <c r="U2406">
        <v>1.0793423481855999</v>
      </c>
      <c r="V2406" t="s">
        <v>149</v>
      </c>
      <c r="W2406" t="s">
        <v>1076</v>
      </c>
      <c r="X2406">
        <v>1.03943894607548</v>
      </c>
      <c r="Y2406" t="s">
        <v>1077</v>
      </c>
      <c r="Z2406" t="s">
        <v>1073</v>
      </c>
      <c r="AA2406">
        <v>1.00946699982369</v>
      </c>
      <c r="AB2406" t="s">
        <v>1074</v>
      </c>
      <c r="AN2406">
        <v>579</v>
      </c>
    </row>
    <row r="2407" spans="1:40" x14ac:dyDescent="0.3">
      <c r="A2407" s="32">
        <v>43496</v>
      </c>
      <c r="B2407">
        <v>85927</v>
      </c>
      <c r="C2407">
        <v>8.5000000000000006E-2</v>
      </c>
      <c r="D2407" t="s">
        <v>1987</v>
      </c>
      <c r="E2407" t="s">
        <v>31</v>
      </c>
      <c r="F2407" t="s">
        <v>1736</v>
      </c>
      <c r="G2407">
        <v>0</v>
      </c>
      <c r="H2407">
        <v>1</v>
      </c>
      <c r="I2407">
        <v>0</v>
      </c>
      <c r="J2407">
        <v>0</v>
      </c>
      <c r="K2407" t="s">
        <v>403</v>
      </c>
      <c r="L2407">
        <v>1.89301053202293</v>
      </c>
      <c r="M2407" t="s">
        <v>608</v>
      </c>
      <c r="N2407" t="s">
        <v>112</v>
      </c>
      <c r="O2407">
        <v>1.3737972705104999</v>
      </c>
      <c r="P2407" t="s">
        <v>1583</v>
      </c>
      <c r="Q2407" t="s">
        <v>110</v>
      </c>
      <c r="R2407">
        <v>1.19456306247205</v>
      </c>
      <c r="S2407" t="s">
        <v>400</v>
      </c>
      <c r="T2407" t="s">
        <v>143</v>
      </c>
      <c r="U2407">
        <v>0.99744616789770502</v>
      </c>
      <c r="V2407" t="s">
        <v>144</v>
      </c>
      <c r="W2407" t="s">
        <v>1925</v>
      </c>
      <c r="X2407">
        <v>0.99689227305569805</v>
      </c>
      <c r="Y2407" t="s">
        <v>1933</v>
      </c>
      <c r="Z2407" t="s">
        <v>1922</v>
      </c>
      <c r="AA2407">
        <v>0.99312104642610999</v>
      </c>
      <c r="AB2407" t="s">
        <v>1935</v>
      </c>
      <c r="AN2407">
        <v>353</v>
      </c>
    </row>
    <row r="2408" spans="1:40" x14ac:dyDescent="0.3">
      <c r="A2408" s="32">
        <v>43496</v>
      </c>
      <c r="B2408">
        <v>85981</v>
      </c>
      <c r="C2408">
        <v>0.12</v>
      </c>
      <c r="D2408" t="s">
        <v>1979</v>
      </c>
      <c r="E2408" t="s">
        <v>25</v>
      </c>
      <c r="F2408" t="s">
        <v>1181</v>
      </c>
      <c r="G2408">
        <v>0</v>
      </c>
      <c r="H2408">
        <v>1</v>
      </c>
      <c r="I2408">
        <v>0</v>
      </c>
      <c r="J2408">
        <v>0</v>
      </c>
      <c r="K2408" t="s">
        <v>403</v>
      </c>
      <c r="L2408">
        <v>1.89301053202293</v>
      </c>
      <c r="M2408" t="s">
        <v>608</v>
      </c>
      <c r="N2408" t="s">
        <v>110</v>
      </c>
      <c r="O2408">
        <v>1.19456306247205</v>
      </c>
      <c r="P2408" t="s">
        <v>400</v>
      </c>
      <c r="Q2408" t="s">
        <v>116</v>
      </c>
      <c r="R2408">
        <v>1.12630665896744</v>
      </c>
      <c r="S2408" t="s">
        <v>134</v>
      </c>
      <c r="T2408" t="s">
        <v>124</v>
      </c>
      <c r="U2408">
        <v>1.1179950053554899</v>
      </c>
      <c r="V2408" t="s">
        <v>135</v>
      </c>
      <c r="W2408" t="s">
        <v>143</v>
      </c>
      <c r="X2408">
        <v>1.0793423481855999</v>
      </c>
      <c r="Y2408" t="s">
        <v>149</v>
      </c>
      <c r="Z2408" t="s">
        <v>1073</v>
      </c>
      <c r="AA2408">
        <v>1.00946699982369</v>
      </c>
      <c r="AB2408" t="s">
        <v>1074</v>
      </c>
      <c r="AN2408">
        <v>397</v>
      </c>
    </row>
    <row r="2409" spans="1:40" x14ac:dyDescent="0.3">
      <c r="A2409" s="32">
        <v>43496</v>
      </c>
      <c r="B2409">
        <v>86767</v>
      </c>
      <c r="C2409">
        <v>0.13500000000000001</v>
      </c>
      <c r="D2409" t="s">
        <v>1987</v>
      </c>
      <c r="E2409" t="s">
        <v>14</v>
      </c>
      <c r="F2409" t="s">
        <v>188</v>
      </c>
      <c r="G2409">
        <v>0</v>
      </c>
      <c r="H2409">
        <v>1</v>
      </c>
      <c r="I2409">
        <v>0</v>
      </c>
      <c r="J2409">
        <v>0</v>
      </c>
      <c r="K2409" t="s">
        <v>403</v>
      </c>
      <c r="L2409">
        <v>1.89301053202293</v>
      </c>
      <c r="M2409" t="s">
        <v>608</v>
      </c>
      <c r="N2409" t="s">
        <v>129</v>
      </c>
      <c r="O2409">
        <v>1.2270617908646699</v>
      </c>
      <c r="P2409" t="s">
        <v>169</v>
      </c>
      <c r="Q2409" t="s">
        <v>110</v>
      </c>
      <c r="R2409">
        <v>1.19456306247205</v>
      </c>
      <c r="S2409" t="s">
        <v>400</v>
      </c>
      <c r="T2409" t="s">
        <v>143</v>
      </c>
      <c r="U2409">
        <v>1.0793423481855999</v>
      </c>
      <c r="V2409" t="s">
        <v>149</v>
      </c>
      <c r="W2409" t="s">
        <v>1076</v>
      </c>
      <c r="X2409">
        <v>1.03943894607548</v>
      </c>
      <c r="Y2409" t="s">
        <v>1077</v>
      </c>
      <c r="Z2409" t="s">
        <v>1925</v>
      </c>
      <c r="AA2409">
        <v>0.99689227305569805</v>
      </c>
      <c r="AB2409" t="s">
        <v>1933</v>
      </c>
      <c r="AN2409">
        <v>505</v>
      </c>
    </row>
    <row r="2410" spans="1:40" x14ac:dyDescent="0.3">
      <c r="A2410" s="32">
        <v>43496</v>
      </c>
      <c r="B2410">
        <v>86906</v>
      </c>
      <c r="C2410">
        <v>0.152</v>
      </c>
      <c r="D2410" t="s">
        <v>1987</v>
      </c>
      <c r="E2410" t="s">
        <v>23</v>
      </c>
      <c r="F2410" t="s">
        <v>1199</v>
      </c>
      <c r="G2410">
        <v>0</v>
      </c>
      <c r="H2410">
        <v>1</v>
      </c>
      <c r="I2410">
        <v>0</v>
      </c>
      <c r="J2410">
        <v>0</v>
      </c>
      <c r="K2410" t="s">
        <v>403</v>
      </c>
      <c r="L2410">
        <v>1.89301053202293</v>
      </c>
      <c r="M2410" t="s">
        <v>608</v>
      </c>
      <c r="N2410" t="s">
        <v>1925</v>
      </c>
      <c r="O2410">
        <v>1.5209168391733801</v>
      </c>
      <c r="P2410" t="s">
        <v>1926</v>
      </c>
      <c r="Q2410" t="s">
        <v>112</v>
      </c>
      <c r="R2410">
        <v>1.3081938376090201</v>
      </c>
      <c r="S2410" t="s">
        <v>1583</v>
      </c>
      <c r="T2410" t="s">
        <v>110</v>
      </c>
      <c r="U2410">
        <v>1.19456306247205</v>
      </c>
      <c r="V2410" t="s">
        <v>400</v>
      </c>
      <c r="W2410" t="s">
        <v>1076</v>
      </c>
      <c r="X2410">
        <v>1.03943894607548</v>
      </c>
      <c r="Y2410" t="s">
        <v>1077</v>
      </c>
      <c r="Z2410" t="s">
        <v>143</v>
      </c>
      <c r="AA2410">
        <v>0.99744616789770502</v>
      </c>
      <c r="AB2410" t="s">
        <v>144</v>
      </c>
      <c r="AN2410">
        <v>387</v>
      </c>
    </row>
    <row r="2411" spans="1:40" x14ac:dyDescent="0.3">
      <c r="A2411" s="32">
        <v>43496</v>
      </c>
      <c r="B2411">
        <v>87102</v>
      </c>
      <c r="C2411">
        <v>0.12</v>
      </c>
      <c r="D2411" t="s">
        <v>1987</v>
      </c>
      <c r="E2411" t="s">
        <v>32</v>
      </c>
      <c r="F2411" t="s">
        <v>1877</v>
      </c>
      <c r="G2411">
        <v>0</v>
      </c>
      <c r="H2411">
        <v>1</v>
      </c>
      <c r="I2411">
        <v>0</v>
      </c>
      <c r="J2411">
        <v>0</v>
      </c>
      <c r="K2411" t="s">
        <v>403</v>
      </c>
      <c r="L2411">
        <v>1.89301053202293</v>
      </c>
      <c r="M2411" t="s">
        <v>608</v>
      </c>
      <c r="N2411" t="s">
        <v>110</v>
      </c>
      <c r="O2411">
        <v>1.19456306247205</v>
      </c>
      <c r="P2411" t="s">
        <v>400</v>
      </c>
      <c r="Q2411" t="s">
        <v>124</v>
      </c>
      <c r="R2411">
        <v>1.1179950053554899</v>
      </c>
      <c r="S2411" t="s">
        <v>135</v>
      </c>
      <c r="T2411" t="s">
        <v>143</v>
      </c>
      <c r="U2411">
        <v>1.0793423481855999</v>
      </c>
      <c r="V2411" t="s">
        <v>149</v>
      </c>
      <c r="W2411" t="s">
        <v>1076</v>
      </c>
      <c r="X2411">
        <v>1.03943894607548</v>
      </c>
      <c r="Y2411" t="s">
        <v>1077</v>
      </c>
      <c r="Z2411" t="s">
        <v>129</v>
      </c>
      <c r="AA2411">
        <v>1.01142410634367</v>
      </c>
      <c r="AB2411" t="s">
        <v>891</v>
      </c>
      <c r="AN2411">
        <v>298</v>
      </c>
    </row>
    <row r="2412" spans="1:40" x14ac:dyDescent="0.3">
      <c r="A2412" s="32">
        <v>43496</v>
      </c>
      <c r="B2412">
        <v>87449</v>
      </c>
      <c r="C2412">
        <v>0.13200000000000001</v>
      </c>
      <c r="D2412" t="s">
        <v>1987</v>
      </c>
      <c r="E2412" t="s">
        <v>24</v>
      </c>
      <c r="F2412" t="s">
        <v>1396</v>
      </c>
      <c r="G2412">
        <v>0</v>
      </c>
      <c r="H2412">
        <v>1</v>
      </c>
      <c r="I2412">
        <v>0</v>
      </c>
      <c r="J2412">
        <v>0</v>
      </c>
      <c r="K2412" t="s">
        <v>129</v>
      </c>
      <c r="L2412">
        <v>1.75168129030287</v>
      </c>
      <c r="M2412" t="s">
        <v>708</v>
      </c>
      <c r="N2412" t="s">
        <v>110</v>
      </c>
      <c r="O2412">
        <v>1.19456306247205</v>
      </c>
      <c r="P2412" t="s">
        <v>400</v>
      </c>
      <c r="Q2412" t="s">
        <v>1922</v>
      </c>
      <c r="R2412">
        <v>1.1683181153378099</v>
      </c>
      <c r="S2412" t="s">
        <v>1923</v>
      </c>
      <c r="T2412" t="s">
        <v>116</v>
      </c>
      <c r="U2412">
        <v>1.12630665896744</v>
      </c>
      <c r="V2412" t="s">
        <v>134</v>
      </c>
      <c r="W2412" t="s">
        <v>1076</v>
      </c>
      <c r="X2412">
        <v>1.03943894607548</v>
      </c>
      <c r="Y2412" t="s">
        <v>1077</v>
      </c>
      <c r="Z2412" t="s">
        <v>143</v>
      </c>
      <c r="AA2412">
        <v>0.99744616789770502</v>
      </c>
      <c r="AB2412" t="s">
        <v>144</v>
      </c>
      <c r="AN2412">
        <v>437</v>
      </c>
    </row>
    <row r="2413" spans="1:40" x14ac:dyDescent="0.3">
      <c r="A2413" s="32">
        <v>43496</v>
      </c>
      <c r="B2413">
        <v>87788</v>
      </c>
      <c r="C2413">
        <v>0.10299999999999999</v>
      </c>
      <c r="D2413" t="s">
        <v>1987</v>
      </c>
      <c r="E2413" t="s">
        <v>21</v>
      </c>
      <c r="F2413" t="s">
        <v>365</v>
      </c>
      <c r="G2413">
        <v>0</v>
      </c>
      <c r="H2413">
        <v>1</v>
      </c>
      <c r="I2413">
        <v>0</v>
      </c>
      <c r="J2413">
        <v>0</v>
      </c>
      <c r="K2413" t="s">
        <v>403</v>
      </c>
      <c r="L2413">
        <v>1.89301053202293</v>
      </c>
      <c r="M2413" t="s">
        <v>608</v>
      </c>
      <c r="N2413" t="s">
        <v>110</v>
      </c>
      <c r="O2413">
        <v>1.19456306247205</v>
      </c>
      <c r="P2413" t="s">
        <v>400</v>
      </c>
      <c r="Q2413" t="s">
        <v>112</v>
      </c>
      <c r="R2413">
        <v>1.1793154920611999</v>
      </c>
      <c r="S2413" t="s">
        <v>1583</v>
      </c>
      <c r="T2413" t="s">
        <v>116</v>
      </c>
      <c r="U2413">
        <v>1.12630665896744</v>
      </c>
      <c r="V2413" t="s">
        <v>134</v>
      </c>
      <c r="W2413" t="s">
        <v>1073</v>
      </c>
      <c r="X2413">
        <v>1.00946699982369</v>
      </c>
      <c r="Y2413" t="s">
        <v>1074</v>
      </c>
      <c r="Z2413" t="s">
        <v>143</v>
      </c>
      <c r="AA2413">
        <v>0.99744616789770502</v>
      </c>
      <c r="AB2413" t="s">
        <v>144</v>
      </c>
      <c r="AN2413">
        <v>494</v>
      </c>
    </row>
    <row r="2414" spans="1:40" x14ac:dyDescent="0.3">
      <c r="A2414" s="32">
        <v>43496</v>
      </c>
      <c r="B2414">
        <v>87869</v>
      </c>
      <c r="C2414">
        <v>0.157</v>
      </c>
      <c r="D2414" t="s">
        <v>1987</v>
      </c>
      <c r="E2414" t="s">
        <v>16</v>
      </c>
      <c r="F2414" t="s">
        <v>1393</v>
      </c>
      <c r="G2414">
        <v>0</v>
      </c>
      <c r="H2414">
        <v>1</v>
      </c>
      <c r="I2414">
        <v>0</v>
      </c>
      <c r="J2414">
        <v>0</v>
      </c>
      <c r="K2414" t="s">
        <v>1922</v>
      </c>
      <c r="L2414">
        <v>1.71921098959015</v>
      </c>
      <c r="M2414" t="s">
        <v>1927</v>
      </c>
      <c r="N2414" t="s">
        <v>106</v>
      </c>
      <c r="O2414">
        <v>1.4420465240395099</v>
      </c>
      <c r="P2414" t="s">
        <v>690</v>
      </c>
      <c r="Q2414" t="s">
        <v>112</v>
      </c>
      <c r="R2414">
        <v>1.3081938376090201</v>
      </c>
      <c r="S2414" t="s">
        <v>1583</v>
      </c>
      <c r="T2414" t="s">
        <v>110</v>
      </c>
      <c r="U2414">
        <v>1.19456306247205</v>
      </c>
      <c r="V2414" t="s">
        <v>400</v>
      </c>
      <c r="W2414" t="s">
        <v>116</v>
      </c>
      <c r="X2414">
        <v>1.12630665896744</v>
      </c>
      <c r="Y2414" t="s">
        <v>134</v>
      </c>
      <c r="Z2414" t="s">
        <v>1076</v>
      </c>
      <c r="AA2414">
        <v>1.03943894607548</v>
      </c>
      <c r="AB2414" t="s">
        <v>1077</v>
      </c>
      <c r="AN2414">
        <v>331</v>
      </c>
    </row>
    <row r="2415" spans="1:40" x14ac:dyDescent="0.3">
      <c r="A2415" s="32">
        <v>43496</v>
      </c>
      <c r="B2415">
        <v>87947</v>
      </c>
      <c r="C2415">
        <v>0.19</v>
      </c>
      <c r="D2415" t="s">
        <v>1987</v>
      </c>
      <c r="E2415" t="s">
        <v>31</v>
      </c>
      <c r="F2415" t="s">
        <v>1491</v>
      </c>
      <c r="G2415">
        <v>0</v>
      </c>
      <c r="H2415">
        <v>1</v>
      </c>
      <c r="I2415">
        <v>0</v>
      </c>
      <c r="J2415">
        <v>0</v>
      </c>
      <c r="K2415" t="s">
        <v>106</v>
      </c>
      <c r="L2415">
        <v>1.9204888072570101</v>
      </c>
      <c r="M2415" t="s">
        <v>702</v>
      </c>
      <c r="N2415" t="s">
        <v>403</v>
      </c>
      <c r="O2415">
        <v>1.89301053202293</v>
      </c>
      <c r="P2415" t="s">
        <v>608</v>
      </c>
      <c r="Q2415" t="s">
        <v>110</v>
      </c>
      <c r="R2415">
        <v>1.19456306247205</v>
      </c>
      <c r="S2415" t="s">
        <v>400</v>
      </c>
      <c r="T2415" t="s">
        <v>143</v>
      </c>
      <c r="U2415">
        <v>1.0793423481855999</v>
      </c>
      <c r="V2415" t="s">
        <v>149</v>
      </c>
      <c r="W2415" t="s">
        <v>1076</v>
      </c>
      <c r="X2415">
        <v>1.03943894607548</v>
      </c>
      <c r="Y2415" t="s">
        <v>1077</v>
      </c>
      <c r="Z2415" t="s">
        <v>1925</v>
      </c>
      <c r="AA2415">
        <v>0.99689227305569805</v>
      </c>
      <c r="AB2415" t="s">
        <v>1933</v>
      </c>
      <c r="AN2415">
        <v>484</v>
      </c>
    </row>
    <row r="2416" spans="1:40" x14ac:dyDescent="0.3">
      <c r="A2416" s="32">
        <v>43496</v>
      </c>
      <c r="B2416">
        <v>87967</v>
      </c>
      <c r="C2416">
        <v>8.8999999999999996E-2</v>
      </c>
      <c r="D2416" t="s">
        <v>1987</v>
      </c>
      <c r="E2416" t="s">
        <v>27</v>
      </c>
      <c r="F2416" t="s">
        <v>1561</v>
      </c>
      <c r="G2416">
        <v>0</v>
      </c>
      <c r="H2416">
        <v>1</v>
      </c>
      <c r="I2416">
        <v>0</v>
      </c>
      <c r="J2416">
        <v>0</v>
      </c>
      <c r="K2416" t="s">
        <v>143</v>
      </c>
      <c r="L2416">
        <v>2.0039054584378402</v>
      </c>
      <c r="M2416" t="s">
        <v>171</v>
      </c>
      <c r="N2416" t="s">
        <v>110</v>
      </c>
      <c r="O2416">
        <v>1.19456306247205</v>
      </c>
      <c r="P2416" t="s">
        <v>400</v>
      </c>
      <c r="Q2416" t="s">
        <v>108</v>
      </c>
      <c r="R2416">
        <v>1.1294849559030999</v>
      </c>
      <c r="S2416" t="s">
        <v>109</v>
      </c>
      <c r="T2416" t="s">
        <v>124</v>
      </c>
      <c r="U2416">
        <v>1.1179950053554899</v>
      </c>
      <c r="V2416" t="s">
        <v>135</v>
      </c>
      <c r="W2416" t="s">
        <v>1073</v>
      </c>
      <c r="X2416">
        <v>1.00946699982369</v>
      </c>
      <c r="Y2416" t="s">
        <v>1074</v>
      </c>
      <c r="Z2416" t="s">
        <v>1925</v>
      </c>
      <c r="AA2416">
        <v>0.99689227305569805</v>
      </c>
      <c r="AB2416" t="s">
        <v>1933</v>
      </c>
      <c r="AN2416">
        <v>438</v>
      </c>
    </row>
    <row r="2417" spans="1:40" x14ac:dyDescent="0.3">
      <c r="A2417" s="32">
        <v>43496</v>
      </c>
      <c r="B2417">
        <v>89007</v>
      </c>
      <c r="C2417">
        <v>0.107</v>
      </c>
      <c r="D2417" t="s">
        <v>1969</v>
      </c>
      <c r="E2417" t="s">
        <v>33</v>
      </c>
      <c r="F2417" t="s">
        <v>1972</v>
      </c>
      <c r="G2417">
        <v>0</v>
      </c>
      <c r="H2417">
        <v>1</v>
      </c>
      <c r="I2417">
        <v>0</v>
      </c>
      <c r="J2417">
        <v>0</v>
      </c>
      <c r="K2417" t="s">
        <v>106</v>
      </c>
      <c r="L2417">
        <v>1.9204888072570101</v>
      </c>
      <c r="M2417" t="s">
        <v>702</v>
      </c>
      <c r="N2417" t="s">
        <v>1922</v>
      </c>
      <c r="O2417">
        <v>1.1683181153378099</v>
      </c>
      <c r="P2417" t="s">
        <v>1923</v>
      </c>
      <c r="Q2417" t="s">
        <v>124</v>
      </c>
      <c r="R2417">
        <v>1.1179950053554899</v>
      </c>
      <c r="S2417" t="s">
        <v>135</v>
      </c>
      <c r="T2417" t="s">
        <v>143</v>
      </c>
      <c r="U2417">
        <v>1.0793423481855999</v>
      </c>
      <c r="V2417" t="s">
        <v>149</v>
      </c>
      <c r="W2417" t="s">
        <v>1073</v>
      </c>
      <c r="X2417">
        <v>1.00946699982369</v>
      </c>
      <c r="Y2417" t="s">
        <v>1074</v>
      </c>
      <c r="Z2417" t="s">
        <v>129</v>
      </c>
      <c r="AA2417">
        <v>0.99954592724315205</v>
      </c>
      <c r="AB2417" t="s">
        <v>907</v>
      </c>
      <c r="AN2417">
        <v>495</v>
      </c>
    </row>
    <row r="2418" spans="1:40" x14ac:dyDescent="0.3">
      <c r="A2418" s="32">
        <v>43496</v>
      </c>
      <c r="B2418">
        <v>89544</v>
      </c>
      <c r="C2418">
        <v>9.1999999999999998E-2</v>
      </c>
      <c r="D2418" t="s">
        <v>1987</v>
      </c>
      <c r="E2418" t="s">
        <v>26</v>
      </c>
      <c r="F2418" t="s">
        <v>1895</v>
      </c>
      <c r="G2418">
        <v>0</v>
      </c>
      <c r="H2418">
        <v>1</v>
      </c>
      <c r="I2418">
        <v>0</v>
      </c>
      <c r="J2418">
        <v>0</v>
      </c>
      <c r="K2418" t="s">
        <v>129</v>
      </c>
      <c r="L2418">
        <v>1.75168129030287</v>
      </c>
      <c r="M2418" t="s">
        <v>708</v>
      </c>
      <c r="N2418" t="s">
        <v>110</v>
      </c>
      <c r="O2418">
        <v>1.19456306247205</v>
      </c>
      <c r="P2418" t="s">
        <v>400</v>
      </c>
      <c r="Q2418" t="s">
        <v>143</v>
      </c>
      <c r="R2418">
        <v>1.0793423481855999</v>
      </c>
      <c r="S2418" t="s">
        <v>149</v>
      </c>
      <c r="T2418" t="s">
        <v>1925</v>
      </c>
      <c r="U2418">
        <v>0.99689227305569805</v>
      </c>
      <c r="V2418" t="s">
        <v>1933</v>
      </c>
      <c r="W2418" t="s">
        <v>1922</v>
      </c>
      <c r="X2418">
        <v>0.99655458778037398</v>
      </c>
      <c r="Y2418" t="s">
        <v>1935</v>
      </c>
      <c r="Z2418" t="s">
        <v>108</v>
      </c>
      <c r="AA2418">
        <v>0.99211026558095605</v>
      </c>
      <c r="AB2418" t="s">
        <v>174</v>
      </c>
      <c r="AN2418">
        <v>372</v>
      </c>
    </row>
    <row r="2419" spans="1:40" x14ac:dyDescent="0.3">
      <c r="A2419" s="32">
        <v>43496</v>
      </c>
      <c r="B2419">
        <v>90399</v>
      </c>
      <c r="C2419">
        <v>0.10100000000000001</v>
      </c>
      <c r="D2419" t="s">
        <v>1987</v>
      </c>
      <c r="E2419" t="s">
        <v>28</v>
      </c>
      <c r="F2419" t="s">
        <v>1856</v>
      </c>
      <c r="G2419">
        <v>0</v>
      </c>
      <c r="H2419">
        <v>1</v>
      </c>
      <c r="I2419">
        <v>0</v>
      </c>
      <c r="J2419">
        <v>0</v>
      </c>
      <c r="K2419" t="s">
        <v>1925</v>
      </c>
      <c r="L2419">
        <v>1.5209168391733801</v>
      </c>
      <c r="M2419" t="s">
        <v>1926</v>
      </c>
      <c r="N2419" t="s">
        <v>110</v>
      </c>
      <c r="O2419">
        <v>1.19456306247205</v>
      </c>
      <c r="P2419" t="s">
        <v>400</v>
      </c>
      <c r="Q2419" t="s">
        <v>1922</v>
      </c>
      <c r="R2419">
        <v>1.1683181153378099</v>
      </c>
      <c r="S2419" t="s">
        <v>1923</v>
      </c>
      <c r="T2419" t="s">
        <v>143</v>
      </c>
      <c r="U2419">
        <v>1.0793423481855999</v>
      </c>
      <c r="V2419" t="s">
        <v>149</v>
      </c>
      <c r="W2419" t="s">
        <v>1076</v>
      </c>
      <c r="X2419">
        <v>1.03943894607548</v>
      </c>
      <c r="Y2419" t="s">
        <v>1077</v>
      </c>
      <c r="Z2419" t="s">
        <v>129</v>
      </c>
      <c r="AA2419">
        <v>1.01142410634367</v>
      </c>
      <c r="AB2419" t="s">
        <v>891</v>
      </c>
      <c r="AN2419">
        <v>406</v>
      </c>
    </row>
    <row r="2420" spans="1:40" x14ac:dyDescent="0.3">
      <c r="A2420" s="32">
        <v>43496</v>
      </c>
      <c r="B2420">
        <v>91216</v>
      </c>
      <c r="C2420">
        <v>8.7999999999999995E-2</v>
      </c>
      <c r="D2420" t="s">
        <v>1987</v>
      </c>
      <c r="E2420" t="s">
        <v>20</v>
      </c>
      <c r="F2420" t="s">
        <v>1315</v>
      </c>
      <c r="G2420">
        <v>0</v>
      </c>
      <c r="H2420">
        <v>1</v>
      </c>
      <c r="I2420">
        <v>0</v>
      </c>
      <c r="J2420">
        <v>0</v>
      </c>
      <c r="K2420" t="s">
        <v>112</v>
      </c>
      <c r="L2420">
        <v>1.3081938376090201</v>
      </c>
      <c r="M2420" t="s">
        <v>1583</v>
      </c>
      <c r="N2420" t="s">
        <v>110</v>
      </c>
      <c r="O2420">
        <v>1.19456306247205</v>
      </c>
      <c r="P2420" t="s">
        <v>400</v>
      </c>
      <c r="Q2420" t="s">
        <v>116</v>
      </c>
      <c r="R2420">
        <v>1.12630665896744</v>
      </c>
      <c r="S2420" t="s">
        <v>134</v>
      </c>
      <c r="T2420" t="s">
        <v>143</v>
      </c>
      <c r="U2420">
        <v>1.0793423481855999</v>
      </c>
      <c r="V2420" t="s">
        <v>149</v>
      </c>
      <c r="W2420" t="s">
        <v>1076</v>
      </c>
      <c r="X2420">
        <v>1.03943894607548</v>
      </c>
      <c r="Y2420" t="s">
        <v>1077</v>
      </c>
      <c r="Z2420" t="s">
        <v>1925</v>
      </c>
      <c r="AA2420">
        <v>0.99689227305569805</v>
      </c>
      <c r="AB2420" t="s">
        <v>1933</v>
      </c>
      <c r="AN2420">
        <v>373</v>
      </c>
    </row>
    <row r="2421" spans="1:40" x14ac:dyDescent="0.3">
      <c r="A2421" s="32">
        <v>43496</v>
      </c>
      <c r="B2421">
        <v>92454</v>
      </c>
      <c r="C2421">
        <v>8.5000000000000006E-2</v>
      </c>
      <c r="D2421" t="s">
        <v>1987</v>
      </c>
      <c r="E2421" t="s">
        <v>21</v>
      </c>
      <c r="F2421" t="s">
        <v>1024</v>
      </c>
      <c r="G2421">
        <v>0</v>
      </c>
      <c r="H2421">
        <v>1</v>
      </c>
      <c r="I2421">
        <v>0</v>
      </c>
      <c r="J2421">
        <v>0</v>
      </c>
      <c r="K2421" t="s">
        <v>403</v>
      </c>
      <c r="L2421">
        <v>1.89301053202293</v>
      </c>
      <c r="M2421" t="s">
        <v>608</v>
      </c>
      <c r="N2421" t="s">
        <v>110</v>
      </c>
      <c r="O2421">
        <v>1.19456306247205</v>
      </c>
      <c r="P2421" t="s">
        <v>400</v>
      </c>
      <c r="Q2421" t="s">
        <v>124</v>
      </c>
      <c r="R2421">
        <v>1.1179950053554899</v>
      </c>
      <c r="S2421" t="s">
        <v>135</v>
      </c>
      <c r="T2421" t="s">
        <v>1076</v>
      </c>
      <c r="U2421">
        <v>1.03943894607548</v>
      </c>
      <c r="V2421" t="s">
        <v>1077</v>
      </c>
      <c r="W2421" t="s">
        <v>129</v>
      </c>
      <c r="X2421">
        <v>1.01142410634367</v>
      </c>
      <c r="Y2421" t="s">
        <v>891</v>
      </c>
      <c r="Z2421" t="s">
        <v>1925</v>
      </c>
      <c r="AA2421">
        <v>0.99689227305569805</v>
      </c>
      <c r="AB2421" t="s">
        <v>1933</v>
      </c>
      <c r="AN2421">
        <v>461</v>
      </c>
    </row>
    <row r="2422" spans="1:40" x14ac:dyDescent="0.3">
      <c r="A2422" s="32">
        <v>43496</v>
      </c>
      <c r="B2422">
        <v>93070</v>
      </c>
      <c r="C2422">
        <v>0.09</v>
      </c>
      <c r="D2422" t="s">
        <v>1987</v>
      </c>
      <c r="E2422" t="s">
        <v>27</v>
      </c>
      <c r="F2422" t="s">
        <v>1214</v>
      </c>
      <c r="G2422">
        <v>0</v>
      </c>
      <c r="H2422">
        <v>1</v>
      </c>
      <c r="I2422">
        <v>0</v>
      </c>
      <c r="J2422">
        <v>0</v>
      </c>
      <c r="K2422" t="s">
        <v>129</v>
      </c>
      <c r="L2422">
        <v>1.75168129030287</v>
      </c>
      <c r="M2422" t="s">
        <v>708</v>
      </c>
      <c r="N2422" t="s">
        <v>110</v>
      </c>
      <c r="O2422">
        <v>1.19456306247205</v>
      </c>
      <c r="P2422" t="s">
        <v>400</v>
      </c>
      <c r="Q2422" t="s">
        <v>124</v>
      </c>
      <c r="R2422">
        <v>1.1179950053554899</v>
      </c>
      <c r="S2422" t="s">
        <v>135</v>
      </c>
      <c r="T2422" t="s">
        <v>143</v>
      </c>
      <c r="U2422">
        <v>1.0793423481855999</v>
      </c>
      <c r="V2422" t="s">
        <v>149</v>
      </c>
      <c r="W2422" t="s">
        <v>1925</v>
      </c>
      <c r="X2422">
        <v>0.99689227305569805</v>
      </c>
      <c r="Y2422" t="s">
        <v>1933</v>
      </c>
      <c r="Z2422" t="s">
        <v>1922</v>
      </c>
      <c r="AA2422">
        <v>0.99655458778037398</v>
      </c>
      <c r="AB2422" t="s">
        <v>1935</v>
      </c>
      <c r="AN2422">
        <v>326</v>
      </c>
    </row>
    <row r="2423" spans="1:40" x14ac:dyDescent="0.3">
      <c r="A2423" s="32">
        <v>43496</v>
      </c>
      <c r="B2423">
        <v>93217</v>
      </c>
      <c r="C2423">
        <v>9.8000000000000004E-2</v>
      </c>
      <c r="D2423" t="s">
        <v>1987</v>
      </c>
      <c r="E2423" t="s">
        <v>13</v>
      </c>
      <c r="F2423" t="s">
        <v>1207</v>
      </c>
      <c r="G2423">
        <v>0</v>
      </c>
      <c r="H2423">
        <v>1</v>
      </c>
      <c r="I2423">
        <v>0</v>
      </c>
      <c r="J2423">
        <v>0</v>
      </c>
      <c r="K2423" t="s">
        <v>403</v>
      </c>
      <c r="L2423">
        <v>1.89301053202293</v>
      </c>
      <c r="M2423" t="s">
        <v>608</v>
      </c>
      <c r="N2423" t="s">
        <v>112</v>
      </c>
      <c r="O2423">
        <v>1.24914408396897</v>
      </c>
      <c r="P2423" t="s">
        <v>1583</v>
      </c>
      <c r="Q2423" t="s">
        <v>110</v>
      </c>
      <c r="R2423">
        <v>1.19456306247205</v>
      </c>
      <c r="S2423" t="s">
        <v>400</v>
      </c>
      <c r="T2423" t="s">
        <v>143</v>
      </c>
      <c r="U2423">
        <v>1.0793423481855999</v>
      </c>
      <c r="V2423" t="s">
        <v>149</v>
      </c>
      <c r="W2423" t="s">
        <v>1073</v>
      </c>
      <c r="X2423">
        <v>1.00946699982369</v>
      </c>
      <c r="Y2423" t="s">
        <v>1074</v>
      </c>
      <c r="Z2423" t="s">
        <v>1925</v>
      </c>
      <c r="AA2423">
        <v>0.99689227305569805</v>
      </c>
      <c r="AB2423" t="s">
        <v>1933</v>
      </c>
      <c r="AN2423">
        <v>489</v>
      </c>
    </row>
    <row r="2424" spans="1:40" x14ac:dyDescent="0.3">
      <c r="A2424" s="32">
        <v>43496</v>
      </c>
      <c r="B2424">
        <v>93309</v>
      </c>
      <c r="C2424">
        <v>8.8999999999999996E-2</v>
      </c>
      <c r="D2424" t="s">
        <v>1987</v>
      </c>
      <c r="E2424" t="s">
        <v>13</v>
      </c>
      <c r="F2424" t="s">
        <v>450</v>
      </c>
      <c r="G2424">
        <v>0</v>
      </c>
      <c r="H2424">
        <v>1</v>
      </c>
      <c r="I2424">
        <v>0</v>
      </c>
      <c r="J2424">
        <v>0</v>
      </c>
      <c r="K2424" t="s">
        <v>1925</v>
      </c>
      <c r="L2424">
        <v>1.5209168391733801</v>
      </c>
      <c r="M2424" t="s">
        <v>1926</v>
      </c>
      <c r="N2424" t="s">
        <v>110</v>
      </c>
      <c r="O2424">
        <v>1.19456306247205</v>
      </c>
      <c r="P2424" t="s">
        <v>400</v>
      </c>
      <c r="Q2424" t="s">
        <v>108</v>
      </c>
      <c r="R2424">
        <v>1.1294849559030999</v>
      </c>
      <c r="S2424" t="s">
        <v>109</v>
      </c>
      <c r="T2424" t="s">
        <v>1076</v>
      </c>
      <c r="U2424">
        <v>1.03943894607548</v>
      </c>
      <c r="V2424" t="s">
        <v>1077</v>
      </c>
      <c r="W2424" t="s">
        <v>143</v>
      </c>
      <c r="X2424">
        <v>0.99744616789770502</v>
      </c>
      <c r="Y2424" t="s">
        <v>144</v>
      </c>
      <c r="Z2424" t="s">
        <v>1922</v>
      </c>
      <c r="AA2424">
        <v>0.99312104642610999</v>
      </c>
      <c r="AB2424" t="s">
        <v>1935</v>
      </c>
      <c r="AN2424">
        <v>658</v>
      </c>
    </row>
    <row r="2425" spans="1:40" x14ac:dyDescent="0.3">
      <c r="A2425" s="32">
        <v>43496</v>
      </c>
      <c r="B2425">
        <v>94256</v>
      </c>
      <c r="C2425">
        <v>0.114</v>
      </c>
      <c r="D2425" t="s">
        <v>1987</v>
      </c>
      <c r="E2425" t="s">
        <v>18</v>
      </c>
      <c r="F2425" t="s">
        <v>1278</v>
      </c>
      <c r="G2425">
        <v>0</v>
      </c>
      <c r="H2425">
        <v>1</v>
      </c>
      <c r="I2425">
        <v>0</v>
      </c>
      <c r="J2425">
        <v>0</v>
      </c>
      <c r="K2425" t="s">
        <v>403</v>
      </c>
      <c r="L2425">
        <v>1.89301053202293</v>
      </c>
      <c r="M2425" t="s">
        <v>608</v>
      </c>
      <c r="N2425" t="s">
        <v>106</v>
      </c>
      <c r="O2425">
        <v>1.43004543676351</v>
      </c>
      <c r="P2425" t="s">
        <v>698</v>
      </c>
      <c r="Q2425" t="s">
        <v>112</v>
      </c>
      <c r="R2425">
        <v>1.3789088052062299</v>
      </c>
      <c r="S2425" t="s">
        <v>1583</v>
      </c>
      <c r="T2425" t="s">
        <v>110</v>
      </c>
      <c r="U2425">
        <v>1.19456306247205</v>
      </c>
      <c r="V2425" t="s">
        <v>400</v>
      </c>
      <c r="W2425" t="s">
        <v>1073</v>
      </c>
      <c r="X2425">
        <v>1.00946699982369</v>
      </c>
      <c r="Y2425" t="s">
        <v>1074</v>
      </c>
      <c r="Z2425" t="s">
        <v>143</v>
      </c>
      <c r="AA2425">
        <v>0.99744616789770502</v>
      </c>
      <c r="AB2425" t="s">
        <v>144</v>
      </c>
      <c r="AN2425">
        <v>585</v>
      </c>
    </row>
    <row r="2426" spans="1:40" x14ac:dyDescent="0.3">
      <c r="A2426" s="32">
        <v>43496</v>
      </c>
      <c r="B2426">
        <v>94449</v>
      </c>
      <c r="C2426">
        <v>9.0999999999999998E-2</v>
      </c>
      <c r="D2426" t="s">
        <v>1987</v>
      </c>
      <c r="E2426" t="s">
        <v>16</v>
      </c>
      <c r="F2426" t="s">
        <v>1232</v>
      </c>
      <c r="G2426">
        <v>0</v>
      </c>
      <c r="H2426">
        <v>1</v>
      </c>
      <c r="I2426">
        <v>0</v>
      </c>
      <c r="J2426">
        <v>0</v>
      </c>
      <c r="K2426" t="s">
        <v>143</v>
      </c>
      <c r="L2426">
        <v>2.0039054584378402</v>
      </c>
      <c r="M2426" t="s">
        <v>171</v>
      </c>
      <c r="N2426" t="s">
        <v>112</v>
      </c>
      <c r="O2426">
        <v>1.3081938376090201</v>
      </c>
      <c r="P2426" t="s">
        <v>1583</v>
      </c>
      <c r="Q2426" t="s">
        <v>110</v>
      </c>
      <c r="R2426">
        <v>1.19456306247205</v>
      </c>
      <c r="S2426" t="s">
        <v>400</v>
      </c>
      <c r="T2426" t="s">
        <v>1925</v>
      </c>
      <c r="U2426">
        <v>0.99689227305569805</v>
      </c>
      <c r="V2426" t="s">
        <v>1933</v>
      </c>
      <c r="W2426" t="s">
        <v>1922</v>
      </c>
      <c r="X2426">
        <v>0.99312104642610999</v>
      </c>
      <c r="Y2426" t="s">
        <v>1935</v>
      </c>
      <c r="Z2426" t="s">
        <v>1073</v>
      </c>
      <c r="AA2426">
        <v>0.98719526898722798</v>
      </c>
      <c r="AB2426" t="s">
        <v>1089</v>
      </c>
      <c r="AN2426">
        <v>289</v>
      </c>
    </row>
    <row r="2427" spans="1:40" x14ac:dyDescent="0.3">
      <c r="A2427" s="32">
        <v>43496</v>
      </c>
      <c r="B2427">
        <v>94521</v>
      </c>
      <c r="C2427">
        <v>0.11799999999999999</v>
      </c>
      <c r="D2427" t="s">
        <v>1987</v>
      </c>
      <c r="E2427" t="s">
        <v>20</v>
      </c>
      <c r="F2427" t="s">
        <v>1442</v>
      </c>
      <c r="G2427">
        <v>0</v>
      </c>
      <c r="H2427">
        <v>1</v>
      </c>
      <c r="I2427">
        <v>0</v>
      </c>
      <c r="J2427">
        <v>0</v>
      </c>
      <c r="K2427" t="s">
        <v>403</v>
      </c>
      <c r="L2427">
        <v>1.89301053202293</v>
      </c>
      <c r="M2427" t="s">
        <v>608</v>
      </c>
      <c r="N2427" t="s">
        <v>110</v>
      </c>
      <c r="O2427">
        <v>1.19456306247205</v>
      </c>
      <c r="P2427" t="s">
        <v>400</v>
      </c>
      <c r="Q2427" t="s">
        <v>108</v>
      </c>
      <c r="R2427">
        <v>1.1294849559030999</v>
      </c>
      <c r="S2427" t="s">
        <v>109</v>
      </c>
      <c r="T2427" t="s">
        <v>143</v>
      </c>
      <c r="U2427">
        <v>1.0793423481855999</v>
      </c>
      <c r="V2427" t="s">
        <v>149</v>
      </c>
      <c r="W2427" t="s">
        <v>1925</v>
      </c>
      <c r="X2427">
        <v>0.99689227305569805</v>
      </c>
      <c r="Y2427" t="s">
        <v>1933</v>
      </c>
      <c r="Z2427" t="s">
        <v>1922</v>
      </c>
      <c r="AA2427">
        <v>0.99312104642610999</v>
      </c>
      <c r="AB2427" t="s">
        <v>1935</v>
      </c>
      <c r="AN2427">
        <v>411</v>
      </c>
    </row>
    <row r="2428" spans="1:40" x14ac:dyDescent="0.3">
      <c r="A2428" s="32">
        <v>43496</v>
      </c>
      <c r="B2428">
        <v>94535</v>
      </c>
      <c r="C2428">
        <v>8.5000000000000006E-2</v>
      </c>
      <c r="D2428" t="s">
        <v>1979</v>
      </c>
      <c r="E2428" t="s">
        <v>14</v>
      </c>
      <c r="F2428" t="s">
        <v>1070</v>
      </c>
      <c r="G2428">
        <v>0</v>
      </c>
      <c r="H2428">
        <v>1</v>
      </c>
      <c r="I2428">
        <v>0</v>
      </c>
      <c r="J2428">
        <v>0</v>
      </c>
      <c r="K2428" t="s">
        <v>108</v>
      </c>
      <c r="L2428">
        <v>1.4176325229428399</v>
      </c>
      <c r="M2428" t="s">
        <v>212</v>
      </c>
      <c r="N2428" t="s">
        <v>110</v>
      </c>
      <c r="O2428">
        <v>1.19456306247205</v>
      </c>
      <c r="P2428" t="s">
        <v>400</v>
      </c>
      <c r="Q2428" t="s">
        <v>143</v>
      </c>
      <c r="R2428">
        <v>1.0793423481855999</v>
      </c>
      <c r="S2428" t="s">
        <v>149</v>
      </c>
      <c r="T2428" t="s">
        <v>1076</v>
      </c>
      <c r="U2428">
        <v>1.03943894607548</v>
      </c>
      <c r="V2428" t="s">
        <v>1077</v>
      </c>
      <c r="W2428" t="s">
        <v>1073</v>
      </c>
      <c r="X2428">
        <v>1.00946699982369</v>
      </c>
      <c r="Y2428" t="s">
        <v>1074</v>
      </c>
      <c r="Z2428" t="s">
        <v>1925</v>
      </c>
      <c r="AA2428">
        <v>0.99689227305569805</v>
      </c>
      <c r="AB2428" t="s">
        <v>1933</v>
      </c>
      <c r="AN2428">
        <v>412</v>
      </c>
    </row>
    <row r="2429" spans="1:40" x14ac:dyDescent="0.3">
      <c r="A2429" s="32">
        <v>43496</v>
      </c>
      <c r="B2429">
        <v>94629</v>
      </c>
      <c r="C2429">
        <v>0.106</v>
      </c>
      <c r="D2429" t="s">
        <v>1987</v>
      </c>
      <c r="E2429" t="s">
        <v>13</v>
      </c>
      <c r="F2429" t="s">
        <v>237</v>
      </c>
      <c r="G2429">
        <v>0</v>
      </c>
      <c r="H2429">
        <v>1</v>
      </c>
      <c r="I2429">
        <v>0</v>
      </c>
      <c r="J2429">
        <v>0</v>
      </c>
      <c r="K2429" t="s">
        <v>403</v>
      </c>
      <c r="L2429">
        <v>1.89301053202293</v>
      </c>
      <c r="M2429" t="s">
        <v>608</v>
      </c>
      <c r="N2429" t="s">
        <v>110</v>
      </c>
      <c r="O2429">
        <v>1.19456306247205</v>
      </c>
      <c r="P2429" t="s">
        <v>400</v>
      </c>
      <c r="Q2429" t="s">
        <v>116</v>
      </c>
      <c r="R2429">
        <v>1.12630665896744</v>
      </c>
      <c r="S2429" t="s">
        <v>134</v>
      </c>
      <c r="T2429" t="s">
        <v>1073</v>
      </c>
      <c r="U2429">
        <v>1.0073448414689301</v>
      </c>
      <c r="V2429" t="s">
        <v>1121</v>
      </c>
      <c r="W2429" t="s">
        <v>143</v>
      </c>
      <c r="X2429">
        <v>0.99744616789770502</v>
      </c>
      <c r="Y2429" t="s">
        <v>144</v>
      </c>
      <c r="Z2429" t="s">
        <v>1925</v>
      </c>
      <c r="AA2429">
        <v>0.99689227305569805</v>
      </c>
      <c r="AB2429" t="s">
        <v>1933</v>
      </c>
      <c r="AN2429">
        <v>580</v>
      </c>
    </row>
    <row r="2430" spans="1:40" x14ac:dyDescent="0.3">
      <c r="A2430" s="32">
        <v>43496</v>
      </c>
      <c r="B2430">
        <v>95001</v>
      </c>
      <c r="C2430">
        <v>0.108</v>
      </c>
      <c r="D2430" t="s">
        <v>1987</v>
      </c>
      <c r="E2430" t="s">
        <v>33</v>
      </c>
      <c r="F2430" t="s">
        <v>1346</v>
      </c>
      <c r="G2430">
        <v>0</v>
      </c>
      <c r="H2430">
        <v>1</v>
      </c>
      <c r="I2430">
        <v>0</v>
      </c>
      <c r="J2430">
        <v>0</v>
      </c>
      <c r="K2430" t="s">
        <v>112</v>
      </c>
      <c r="L2430">
        <v>1.3737972705104999</v>
      </c>
      <c r="M2430" t="s">
        <v>1583</v>
      </c>
      <c r="N2430" t="s">
        <v>1922</v>
      </c>
      <c r="O2430">
        <v>1.3649672186265001</v>
      </c>
      <c r="P2430" t="s">
        <v>1923</v>
      </c>
      <c r="Q2430" t="s">
        <v>110</v>
      </c>
      <c r="R2430">
        <v>1.19456306247205</v>
      </c>
      <c r="S2430" t="s">
        <v>400</v>
      </c>
      <c r="T2430" t="s">
        <v>108</v>
      </c>
      <c r="U2430">
        <v>1.1294849559030999</v>
      </c>
      <c r="V2430" t="s">
        <v>109</v>
      </c>
      <c r="W2430" t="s">
        <v>116</v>
      </c>
      <c r="X2430">
        <v>1.12630665896744</v>
      </c>
      <c r="Y2430" t="s">
        <v>134</v>
      </c>
      <c r="Z2430" t="s">
        <v>143</v>
      </c>
      <c r="AA2430">
        <v>1.0793423481855999</v>
      </c>
      <c r="AB2430" t="s">
        <v>149</v>
      </c>
      <c r="AN2430">
        <v>531</v>
      </c>
    </row>
    <row r="2431" spans="1:40" x14ac:dyDescent="0.3">
      <c r="A2431" s="32">
        <v>43496</v>
      </c>
      <c r="B2431">
        <v>95159</v>
      </c>
      <c r="C2431">
        <v>0.11899999999999999</v>
      </c>
      <c r="D2431" t="s">
        <v>1987</v>
      </c>
      <c r="E2431" t="s">
        <v>20</v>
      </c>
      <c r="F2431" t="s">
        <v>1247</v>
      </c>
      <c r="G2431">
        <v>0</v>
      </c>
      <c r="H2431">
        <v>1</v>
      </c>
      <c r="I2431">
        <v>0</v>
      </c>
      <c r="J2431">
        <v>0</v>
      </c>
      <c r="K2431" t="s">
        <v>403</v>
      </c>
      <c r="L2431">
        <v>1.89301053202293</v>
      </c>
      <c r="M2431" t="s">
        <v>608</v>
      </c>
      <c r="N2431" t="s">
        <v>110</v>
      </c>
      <c r="O2431">
        <v>1.19456306247205</v>
      </c>
      <c r="P2431" t="s">
        <v>400</v>
      </c>
      <c r="Q2431" t="s">
        <v>116</v>
      </c>
      <c r="R2431">
        <v>1.12630665896744</v>
      </c>
      <c r="S2431" t="s">
        <v>134</v>
      </c>
      <c r="T2431" t="s">
        <v>1076</v>
      </c>
      <c r="U2431">
        <v>1.03943894607548</v>
      </c>
      <c r="V2431" t="s">
        <v>1077</v>
      </c>
      <c r="W2431" t="s">
        <v>143</v>
      </c>
      <c r="X2431">
        <v>0.99744616789770502</v>
      </c>
      <c r="Y2431" t="s">
        <v>144</v>
      </c>
      <c r="Z2431" t="s">
        <v>1925</v>
      </c>
      <c r="AA2431">
        <v>0.99689227305569805</v>
      </c>
      <c r="AB2431" t="s">
        <v>1933</v>
      </c>
      <c r="AN2431">
        <v>508</v>
      </c>
    </row>
    <row r="2432" spans="1:40" x14ac:dyDescent="0.3">
      <c r="A2432" s="32">
        <v>43496</v>
      </c>
      <c r="B2432">
        <v>95224</v>
      </c>
      <c r="C2432">
        <v>8.5999999999999993E-2</v>
      </c>
      <c r="D2432" t="s">
        <v>1987</v>
      </c>
      <c r="E2432" t="s">
        <v>16</v>
      </c>
      <c r="F2432" t="s">
        <v>1311</v>
      </c>
      <c r="G2432">
        <v>0</v>
      </c>
      <c r="H2432">
        <v>1</v>
      </c>
      <c r="I2432">
        <v>0</v>
      </c>
      <c r="J2432">
        <v>0</v>
      </c>
      <c r="K2432" t="s">
        <v>1925</v>
      </c>
      <c r="L2432">
        <v>1.5209168391733801</v>
      </c>
      <c r="M2432" t="s">
        <v>1926</v>
      </c>
      <c r="N2432" t="s">
        <v>106</v>
      </c>
      <c r="O2432">
        <v>1.43004543676351</v>
      </c>
      <c r="P2432" t="s">
        <v>698</v>
      </c>
      <c r="Q2432" t="s">
        <v>110</v>
      </c>
      <c r="R2432">
        <v>1.19456306247205</v>
      </c>
      <c r="S2432" t="s">
        <v>400</v>
      </c>
      <c r="T2432" t="s">
        <v>108</v>
      </c>
      <c r="U2432">
        <v>1.1294849559030999</v>
      </c>
      <c r="V2432" t="s">
        <v>109</v>
      </c>
      <c r="W2432" t="s">
        <v>1073</v>
      </c>
      <c r="X2432">
        <v>1.00946699982369</v>
      </c>
      <c r="Y2432" t="s">
        <v>1074</v>
      </c>
      <c r="Z2432" t="s">
        <v>143</v>
      </c>
      <c r="AA2432">
        <v>0.99744616789770502</v>
      </c>
      <c r="AB2432" t="s">
        <v>144</v>
      </c>
      <c r="AN2432">
        <v>451</v>
      </c>
    </row>
    <row r="2433" spans="1:40" x14ac:dyDescent="0.3">
      <c r="A2433" s="32">
        <v>43496</v>
      </c>
      <c r="B2433">
        <v>95717</v>
      </c>
      <c r="C2433">
        <v>0.13800000000000001</v>
      </c>
      <c r="D2433" t="s">
        <v>1987</v>
      </c>
      <c r="E2433" t="s">
        <v>16</v>
      </c>
      <c r="F2433" t="s">
        <v>1460</v>
      </c>
      <c r="G2433">
        <v>0</v>
      </c>
      <c r="H2433">
        <v>1</v>
      </c>
      <c r="I2433">
        <v>0</v>
      </c>
      <c r="J2433">
        <v>0</v>
      </c>
      <c r="K2433" t="s">
        <v>403</v>
      </c>
      <c r="L2433">
        <v>1.89301053202293</v>
      </c>
      <c r="M2433" t="s">
        <v>608</v>
      </c>
      <c r="N2433" t="s">
        <v>106</v>
      </c>
      <c r="O2433">
        <v>1.43004543676351</v>
      </c>
      <c r="P2433" t="s">
        <v>698</v>
      </c>
      <c r="Q2433" t="s">
        <v>112</v>
      </c>
      <c r="R2433">
        <v>1.2075286373218701</v>
      </c>
      <c r="S2433" t="s">
        <v>1583</v>
      </c>
      <c r="T2433" t="s">
        <v>110</v>
      </c>
      <c r="U2433">
        <v>1.19456306247205</v>
      </c>
      <c r="V2433" t="s">
        <v>400</v>
      </c>
      <c r="W2433" t="s">
        <v>143</v>
      </c>
      <c r="X2433">
        <v>1.0793423481855999</v>
      </c>
      <c r="Y2433" t="s">
        <v>149</v>
      </c>
      <c r="Z2433" t="s">
        <v>1925</v>
      </c>
      <c r="AA2433">
        <v>0.99689227305569805</v>
      </c>
      <c r="AB2433" t="s">
        <v>1933</v>
      </c>
      <c r="AN2433">
        <v>430</v>
      </c>
    </row>
    <row r="2434" spans="1:40" x14ac:dyDescent="0.3">
      <c r="A2434" s="32">
        <v>43496</v>
      </c>
      <c r="B2434">
        <v>96434</v>
      </c>
      <c r="C2434">
        <v>0.105</v>
      </c>
      <c r="D2434" t="s">
        <v>1987</v>
      </c>
      <c r="E2434" t="s">
        <v>21</v>
      </c>
      <c r="F2434" t="s">
        <v>249</v>
      </c>
      <c r="G2434">
        <v>0</v>
      </c>
      <c r="H2434">
        <v>1</v>
      </c>
      <c r="I2434">
        <v>0</v>
      </c>
      <c r="J2434">
        <v>0</v>
      </c>
      <c r="K2434" t="s">
        <v>403</v>
      </c>
      <c r="L2434">
        <v>1.89301053202293</v>
      </c>
      <c r="M2434" t="s">
        <v>608</v>
      </c>
      <c r="N2434" t="s">
        <v>110</v>
      </c>
      <c r="O2434">
        <v>1.19456306247205</v>
      </c>
      <c r="P2434" t="s">
        <v>400</v>
      </c>
      <c r="Q2434" t="s">
        <v>143</v>
      </c>
      <c r="R2434">
        <v>1.0793423481855999</v>
      </c>
      <c r="S2434" t="s">
        <v>149</v>
      </c>
      <c r="T2434" t="s">
        <v>1925</v>
      </c>
      <c r="U2434">
        <v>0.99689227305569805</v>
      </c>
      <c r="V2434" t="s">
        <v>1933</v>
      </c>
      <c r="W2434" t="s">
        <v>1922</v>
      </c>
      <c r="X2434">
        <v>0.99312104642610999</v>
      </c>
      <c r="Y2434" t="s">
        <v>1935</v>
      </c>
      <c r="Z2434" t="s">
        <v>108</v>
      </c>
      <c r="AA2434">
        <v>0.99211026558095605</v>
      </c>
      <c r="AB2434" t="s">
        <v>174</v>
      </c>
      <c r="AN2434">
        <v>386</v>
      </c>
    </row>
    <row r="2435" spans="1:40" x14ac:dyDescent="0.3">
      <c r="A2435" s="32">
        <v>43496</v>
      </c>
      <c r="B2435">
        <v>96547</v>
      </c>
      <c r="C2435">
        <v>0.11</v>
      </c>
      <c r="D2435" t="s">
        <v>1965</v>
      </c>
      <c r="E2435" t="s">
        <v>14</v>
      </c>
      <c r="F2435" t="s">
        <v>1070</v>
      </c>
      <c r="G2435">
        <v>0</v>
      </c>
      <c r="H2435">
        <v>1</v>
      </c>
      <c r="I2435">
        <v>0</v>
      </c>
      <c r="J2435">
        <v>0</v>
      </c>
      <c r="K2435" t="s">
        <v>403</v>
      </c>
      <c r="L2435">
        <v>1.89301053202293</v>
      </c>
      <c r="M2435" t="s">
        <v>608</v>
      </c>
      <c r="N2435" t="s">
        <v>110</v>
      </c>
      <c r="O2435">
        <v>1.19456306247205</v>
      </c>
      <c r="P2435" t="s">
        <v>400</v>
      </c>
      <c r="Q2435" t="s">
        <v>143</v>
      </c>
      <c r="R2435">
        <v>1.0793423481855999</v>
      </c>
      <c r="S2435" t="s">
        <v>149</v>
      </c>
      <c r="T2435" t="s">
        <v>129</v>
      </c>
      <c r="U2435">
        <v>1.01142410634367</v>
      </c>
      <c r="V2435" t="s">
        <v>891</v>
      </c>
      <c r="W2435" t="s">
        <v>1925</v>
      </c>
      <c r="X2435">
        <v>0.99689227305569805</v>
      </c>
      <c r="Y2435" t="s">
        <v>1933</v>
      </c>
      <c r="Z2435" t="s">
        <v>1922</v>
      </c>
      <c r="AA2435">
        <v>0.99655458778037398</v>
      </c>
      <c r="AB2435" t="s">
        <v>1935</v>
      </c>
      <c r="AN2435">
        <v>440</v>
      </c>
    </row>
    <row r="2436" spans="1:40" x14ac:dyDescent="0.3">
      <c r="A2436" s="32">
        <v>43496</v>
      </c>
      <c r="B2436">
        <v>96719</v>
      </c>
      <c r="C2436">
        <v>0.09</v>
      </c>
      <c r="D2436" t="s">
        <v>1965</v>
      </c>
      <c r="E2436" t="s">
        <v>29</v>
      </c>
      <c r="F2436" t="s">
        <v>1740</v>
      </c>
      <c r="G2436">
        <v>0</v>
      </c>
      <c r="H2436">
        <v>1</v>
      </c>
      <c r="I2436">
        <v>0</v>
      </c>
      <c r="J2436">
        <v>0</v>
      </c>
      <c r="K2436" t="s">
        <v>112</v>
      </c>
      <c r="L2436">
        <v>1.24914408396897</v>
      </c>
      <c r="M2436" t="s">
        <v>1583</v>
      </c>
      <c r="N2436" t="s">
        <v>110</v>
      </c>
      <c r="O2436">
        <v>1.19456306247205</v>
      </c>
      <c r="P2436" t="s">
        <v>400</v>
      </c>
      <c r="Q2436" t="s">
        <v>106</v>
      </c>
      <c r="R2436">
        <v>1.14176057248445</v>
      </c>
      <c r="S2436" t="s">
        <v>1095</v>
      </c>
      <c r="T2436" t="s">
        <v>108</v>
      </c>
      <c r="U2436">
        <v>1.1294849559030999</v>
      </c>
      <c r="V2436" t="s">
        <v>109</v>
      </c>
      <c r="W2436" t="s">
        <v>116</v>
      </c>
      <c r="X2436">
        <v>1.12630665896744</v>
      </c>
      <c r="Y2436" t="s">
        <v>134</v>
      </c>
      <c r="Z2436" t="s">
        <v>143</v>
      </c>
      <c r="AA2436">
        <v>1.0793423481855999</v>
      </c>
      <c r="AB2436" t="s">
        <v>149</v>
      </c>
      <c r="AN2436">
        <v>519</v>
      </c>
    </row>
    <row r="2437" spans="1:40" x14ac:dyDescent="0.3">
      <c r="A2437" s="32">
        <v>43496</v>
      </c>
      <c r="B2437">
        <v>97600</v>
      </c>
      <c r="C2437">
        <v>0.158</v>
      </c>
      <c r="D2437" t="s">
        <v>1965</v>
      </c>
      <c r="E2437" t="s">
        <v>14</v>
      </c>
      <c r="F2437" t="s">
        <v>222</v>
      </c>
      <c r="G2437">
        <v>0</v>
      </c>
      <c r="H2437">
        <v>1</v>
      </c>
      <c r="I2437">
        <v>0</v>
      </c>
      <c r="J2437">
        <v>0</v>
      </c>
      <c r="K2437" t="s">
        <v>403</v>
      </c>
      <c r="L2437">
        <v>1.89301053202293</v>
      </c>
      <c r="M2437" t="s">
        <v>608</v>
      </c>
      <c r="N2437" t="s">
        <v>110</v>
      </c>
      <c r="O2437">
        <v>1.19456306247205</v>
      </c>
      <c r="P2437" t="s">
        <v>400</v>
      </c>
      <c r="Q2437" t="s">
        <v>143</v>
      </c>
      <c r="R2437">
        <v>1.0793423481855999</v>
      </c>
      <c r="S2437" t="s">
        <v>149</v>
      </c>
      <c r="T2437" t="s">
        <v>1076</v>
      </c>
      <c r="U2437">
        <v>1.03943894607548</v>
      </c>
      <c r="V2437" t="s">
        <v>1077</v>
      </c>
      <c r="W2437" t="s">
        <v>1925</v>
      </c>
      <c r="X2437">
        <v>0.99689227305569805</v>
      </c>
      <c r="Y2437" t="s">
        <v>1933</v>
      </c>
      <c r="Z2437" t="s">
        <v>1922</v>
      </c>
      <c r="AA2437">
        <v>0.99312104642610999</v>
      </c>
      <c r="AB2437" t="s">
        <v>1935</v>
      </c>
      <c r="AN2437">
        <v>586</v>
      </c>
    </row>
    <row r="2438" spans="1:40" x14ac:dyDescent="0.3">
      <c r="A2438" s="32">
        <v>43496</v>
      </c>
      <c r="B2438">
        <v>97978</v>
      </c>
      <c r="C2438">
        <v>9.0999999999999998E-2</v>
      </c>
      <c r="D2438" t="s">
        <v>1965</v>
      </c>
      <c r="E2438" t="s">
        <v>12</v>
      </c>
      <c r="F2438" t="s">
        <v>1903</v>
      </c>
      <c r="G2438">
        <v>0</v>
      </c>
      <c r="H2438">
        <v>1</v>
      </c>
      <c r="I2438">
        <v>0</v>
      </c>
      <c r="J2438">
        <v>0</v>
      </c>
      <c r="K2438" t="s">
        <v>106</v>
      </c>
      <c r="L2438">
        <v>1.4420465240395099</v>
      </c>
      <c r="M2438" t="s">
        <v>690</v>
      </c>
      <c r="N2438" t="s">
        <v>110</v>
      </c>
      <c r="O2438">
        <v>1.19456306247205</v>
      </c>
      <c r="P2438" t="s">
        <v>400</v>
      </c>
      <c r="Q2438" t="s">
        <v>143</v>
      </c>
      <c r="R2438">
        <v>1.0793423481855999</v>
      </c>
      <c r="S2438" t="s">
        <v>149</v>
      </c>
      <c r="T2438" t="s">
        <v>1076</v>
      </c>
      <c r="U2438">
        <v>1.03943894607548</v>
      </c>
      <c r="V2438" t="s">
        <v>1077</v>
      </c>
      <c r="W2438" t="s">
        <v>1073</v>
      </c>
      <c r="X2438">
        <v>1.00946699982369</v>
      </c>
      <c r="Y2438" t="s">
        <v>1074</v>
      </c>
      <c r="Z2438" t="s">
        <v>1925</v>
      </c>
      <c r="AA2438">
        <v>0.99689227305569805</v>
      </c>
      <c r="AB2438" t="s">
        <v>1933</v>
      </c>
      <c r="AN2438">
        <v>341</v>
      </c>
    </row>
    <row r="2439" spans="1:40" x14ac:dyDescent="0.3">
      <c r="A2439" s="32">
        <v>43496</v>
      </c>
      <c r="B2439">
        <v>98042</v>
      </c>
      <c r="C2439">
        <v>0.13</v>
      </c>
      <c r="D2439" t="s">
        <v>1965</v>
      </c>
      <c r="E2439" t="s">
        <v>14</v>
      </c>
      <c r="F2439" t="s">
        <v>287</v>
      </c>
      <c r="G2439">
        <v>0</v>
      </c>
      <c r="H2439">
        <v>1</v>
      </c>
      <c r="I2439">
        <v>0</v>
      </c>
      <c r="J2439">
        <v>0</v>
      </c>
      <c r="K2439" t="s">
        <v>403</v>
      </c>
      <c r="L2439">
        <v>1.89301053202293</v>
      </c>
      <c r="M2439" t="s">
        <v>608</v>
      </c>
      <c r="N2439" t="s">
        <v>1922</v>
      </c>
      <c r="O2439">
        <v>1.3649672186265001</v>
      </c>
      <c r="P2439" t="s">
        <v>1923</v>
      </c>
      <c r="Q2439" t="s">
        <v>110</v>
      </c>
      <c r="R2439">
        <v>1.19456306247205</v>
      </c>
      <c r="S2439" t="s">
        <v>400</v>
      </c>
      <c r="T2439" t="s">
        <v>143</v>
      </c>
      <c r="U2439">
        <v>1.0793423481855999</v>
      </c>
      <c r="V2439" t="s">
        <v>149</v>
      </c>
      <c r="W2439" t="s">
        <v>1076</v>
      </c>
      <c r="X2439">
        <v>1.03943894607548</v>
      </c>
      <c r="Y2439" t="s">
        <v>1077</v>
      </c>
      <c r="Z2439" t="s">
        <v>1925</v>
      </c>
      <c r="AA2439">
        <v>0.99689227305569805</v>
      </c>
      <c r="AB2439" t="s">
        <v>1933</v>
      </c>
      <c r="AN2439">
        <v>532</v>
      </c>
    </row>
    <row r="2440" spans="1:40" x14ac:dyDescent="0.3">
      <c r="A2440" s="32">
        <v>43496</v>
      </c>
      <c r="B2440">
        <v>98115</v>
      </c>
      <c r="C2440">
        <v>8.5999999999999993E-2</v>
      </c>
      <c r="D2440" t="s">
        <v>1983</v>
      </c>
      <c r="E2440" t="s">
        <v>32</v>
      </c>
      <c r="F2440" t="s">
        <v>1989</v>
      </c>
      <c r="G2440">
        <v>0</v>
      </c>
      <c r="H2440">
        <v>1</v>
      </c>
      <c r="I2440">
        <v>0</v>
      </c>
      <c r="J2440">
        <v>0</v>
      </c>
      <c r="K2440" t="s">
        <v>403</v>
      </c>
      <c r="L2440">
        <v>1.89301053202293</v>
      </c>
      <c r="M2440" t="s">
        <v>608</v>
      </c>
      <c r="N2440" t="s">
        <v>110</v>
      </c>
      <c r="O2440">
        <v>1.19456306247205</v>
      </c>
      <c r="P2440" t="s">
        <v>400</v>
      </c>
      <c r="Q2440" t="s">
        <v>108</v>
      </c>
      <c r="R2440">
        <v>1.1294849559030999</v>
      </c>
      <c r="S2440" t="s">
        <v>109</v>
      </c>
      <c r="T2440" t="s">
        <v>124</v>
      </c>
      <c r="U2440">
        <v>1.1179950053554899</v>
      </c>
      <c r="V2440" t="s">
        <v>135</v>
      </c>
      <c r="W2440" t="s">
        <v>143</v>
      </c>
      <c r="X2440">
        <v>0.99744616789770502</v>
      </c>
      <c r="Y2440" t="s">
        <v>144</v>
      </c>
      <c r="Z2440" t="s">
        <v>1925</v>
      </c>
      <c r="AA2440">
        <v>0.99689227305569805</v>
      </c>
      <c r="AB2440" t="s">
        <v>1933</v>
      </c>
      <c r="AN2440">
        <v>296</v>
      </c>
    </row>
    <row r="2441" spans="1:40" x14ac:dyDescent="0.3">
      <c r="A2441" s="32">
        <v>43496</v>
      </c>
      <c r="B2441">
        <v>98351</v>
      </c>
      <c r="C2441">
        <v>0.10199999999999999</v>
      </c>
      <c r="D2441" t="s">
        <v>1965</v>
      </c>
      <c r="E2441" t="s">
        <v>25</v>
      </c>
      <c r="F2441" t="s">
        <v>1556</v>
      </c>
      <c r="G2441">
        <v>0</v>
      </c>
      <c r="H2441">
        <v>1</v>
      </c>
      <c r="I2441">
        <v>0</v>
      </c>
      <c r="J2441">
        <v>0</v>
      </c>
      <c r="K2441" t="s">
        <v>403</v>
      </c>
      <c r="L2441">
        <v>1.89301053202293</v>
      </c>
      <c r="M2441" t="s">
        <v>608</v>
      </c>
      <c r="N2441" t="s">
        <v>110</v>
      </c>
      <c r="O2441">
        <v>1.19456306247205</v>
      </c>
      <c r="P2441" t="s">
        <v>400</v>
      </c>
      <c r="Q2441" t="s">
        <v>108</v>
      </c>
      <c r="R2441">
        <v>1.1294849559030999</v>
      </c>
      <c r="S2441" t="s">
        <v>109</v>
      </c>
      <c r="T2441" t="s">
        <v>116</v>
      </c>
      <c r="U2441">
        <v>1.12630665896744</v>
      </c>
      <c r="V2441" t="s">
        <v>134</v>
      </c>
      <c r="W2441" t="s">
        <v>143</v>
      </c>
      <c r="X2441">
        <v>1.0793423481855999</v>
      </c>
      <c r="Y2441" t="s">
        <v>149</v>
      </c>
      <c r="Z2441" t="s">
        <v>1076</v>
      </c>
      <c r="AA2441">
        <v>1.03943894607548</v>
      </c>
      <c r="AB2441" t="s">
        <v>1077</v>
      </c>
      <c r="AN2441">
        <v>297</v>
      </c>
    </row>
    <row r="2442" spans="1:40" x14ac:dyDescent="0.3">
      <c r="A2442" s="32">
        <v>43496</v>
      </c>
      <c r="B2442">
        <v>98707</v>
      </c>
      <c r="C2442">
        <v>0.156</v>
      </c>
      <c r="D2442" t="s">
        <v>1965</v>
      </c>
      <c r="E2442" t="s">
        <v>29</v>
      </c>
      <c r="F2442" t="s">
        <v>1740</v>
      </c>
      <c r="G2442">
        <v>0</v>
      </c>
      <c r="H2442">
        <v>1</v>
      </c>
      <c r="I2442">
        <v>0</v>
      </c>
      <c r="J2442">
        <v>0</v>
      </c>
      <c r="K2442" t="s">
        <v>403</v>
      </c>
      <c r="L2442">
        <v>1.89301053202293</v>
      </c>
      <c r="M2442" t="s">
        <v>608</v>
      </c>
      <c r="N2442" t="s">
        <v>108</v>
      </c>
      <c r="O2442">
        <v>1.4176325229428399</v>
      </c>
      <c r="P2442" t="s">
        <v>212</v>
      </c>
      <c r="Q2442" t="s">
        <v>110</v>
      </c>
      <c r="R2442">
        <v>1.19456306247205</v>
      </c>
      <c r="S2442" t="s">
        <v>400</v>
      </c>
      <c r="T2442" t="s">
        <v>116</v>
      </c>
      <c r="U2442">
        <v>1.12630665896744</v>
      </c>
      <c r="V2442" t="s">
        <v>134</v>
      </c>
      <c r="W2442" t="s">
        <v>124</v>
      </c>
      <c r="X2442">
        <v>1.1179950053554899</v>
      </c>
      <c r="Y2442" t="s">
        <v>135</v>
      </c>
      <c r="Z2442" t="s">
        <v>143</v>
      </c>
      <c r="AA2442">
        <v>1.0793423481855999</v>
      </c>
      <c r="AB2442" t="s">
        <v>149</v>
      </c>
      <c r="AN2442">
        <v>342</v>
      </c>
    </row>
    <row r="2443" spans="1:40" x14ac:dyDescent="0.3">
      <c r="A2443" s="32">
        <v>43496</v>
      </c>
      <c r="B2443">
        <v>98895</v>
      </c>
      <c r="C2443">
        <v>8.6999999999999994E-2</v>
      </c>
      <c r="D2443" t="s">
        <v>1965</v>
      </c>
      <c r="E2443" t="s">
        <v>24</v>
      </c>
      <c r="F2443" t="s">
        <v>1722</v>
      </c>
      <c r="G2443">
        <v>0</v>
      </c>
      <c r="H2443">
        <v>1</v>
      </c>
      <c r="I2443">
        <v>0</v>
      </c>
      <c r="J2443">
        <v>0</v>
      </c>
      <c r="K2443" t="s">
        <v>106</v>
      </c>
      <c r="L2443">
        <v>1.43004543676351</v>
      </c>
      <c r="M2443" t="s">
        <v>698</v>
      </c>
      <c r="N2443" t="s">
        <v>129</v>
      </c>
      <c r="O2443">
        <v>1.2270617908646699</v>
      </c>
      <c r="P2443" t="s">
        <v>169</v>
      </c>
      <c r="Q2443" t="s">
        <v>110</v>
      </c>
      <c r="R2443">
        <v>1.19456306247205</v>
      </c>
      <c r="S2443" t="s">
        <v>400</v>
      </c>
      <c r="T2443" t="s">
        <v>143</v>
      </c>
      <c r="U2443">
        <v>1.0793423481855999</v>
      </c>
      <c r="V2443" t="s">
        <v>149</v>
      </c>
      <c r="W2443" t="s">
        <v>1076</v>
      </c>
      <c r="X2443">
        <v>1.03943894607548</v>
      </c>
      <c r="Y2443" t="s">
        <v>1077</v>
      </c>
      <c r="Z2443" t="s">
        <v>1073</v>
      </c>
      <c r="AA2443">
        <v>1.00946699982369</v>
      </c>
      <c r="AB2443" t="s">
        <v>1074</v>
      </c>
      <c r="AN2443">
        <v>599</v>
      </c>
    </row>
    <row r="2444" spans="1:40" x14ac:dyDescent="0.3">
      <c r="A2444" s="32">
        <v>43496</v>
      </c>
      <c r="B2444">
        <v>99124</v>
      </c>
      <c r="C2444">
        <v>8.6999999999999994E-2</v>
      </c>
      <c r="D2444" t="s">
        <v>1965</v>
      </c>
      <c r="E2444" t="s">
        <v>30</v>
      </c>
      <c r="F2444" t="s">
        <v>1653</v>
      </c>
      <c r="G2444">
        <v>0</v>
      </c>
      <c r="H2444">
        <v>1</v>
      </c>
      <c r="I2444">
        <v>0</v>
      </c>
      <c r="J2444">
        <v>0</v>
      </c>
      <c r="K2444" t="s">
        <v>143</v>
      </c>
      <c r="L2444">
        <v>2.0039054584378402</v>
      </c>
      <c r="M2444" t="s">
        <v>171</v>
      </c>
      <c r="N2444" t="s">
        <v>110</v>
      </c>
      <c r="O2444">
        <v>1.19456306247205</v>
      </c>
      <c r="P2444" t="s">
        <v>400</v>
      </c>
      <c r="Q2444" t="s">
        <v>116</v>
      </c>
      <c r="R2444">
        <v>1.12630665896744</v>
      </c>
      <c r="S2444" t="s">
        <v>134</v>
      </c>
      <c r="T2444" t="s">
        <v>1076</v>
      </c>
      <c r="U2444">
        <v>1.03943894607548</v>
      </c>
      <c r="V2444" t="s">
        <v>1077</v>
      </c>
      <c r="W2444" t="s">
        <v>1073</v>
      </c>
      <c r="X2444">
        <v>1.00946699982369</v>
      </c>
      <c r="Y2444" t="s">
        <v>1074</v>
      </c>
      <c r="Z2444" t="s">
        <v>1925</v>
      </c>
      <c r="AA2444">
        <v>0.99689227305569805</v>
      </c>
      <c r="AB2444" t="s">
        <v>1933</v>
      </c>
      <c r="AN2444">
        <v>346</v>
      </c>
    </row>
    <row r="2445" spans="1:40" x14ac:dyDescent="0.3">
      <c r="A2445" s="32">
        <v>43496</v>
      </c>
      <c r="B2445">
        <v>99616</v>
      </c>
      <c r="C2445">
        <v>0.111</v>
      </c>
      <c r="D2445" t="s">
        <v>1965</v>
      </c>
      <c r="E2445" t="s">
        <v>31</v>
      </c>
      <c r="F2445" t="s">
        <v>1710</v>
      </c>
      <c r="G2445">
        <v>0</v>
      </c>
      <c r="H2445">
        <v>1</v>
      </c>
      <c r="I2445">
        <v>0</v>
      </c>
      <c r="J2445">
        <v>0</v>
      </c>
      <c r="K2445" t="s">
        <v>403</v>
      </c>
      <c r="L2445">
        <v>1.89301053202293</v>
      </c>
      <c r="M2445" t="s">
        <v>608</v>
      </c>
      <c r="N2445" t="s">
        <v>110</v>
      </c>
      <c r="O2445">
        <v>1.19456306247205</v>
      </c>
      <c r="P2445" t="s">
        <v>400</v>
      </c>
      <c r="Q2445" t="s">
        <v>116</v>
      </c>
      <c r="R2445">
        <v>1.12630665896744</v>
      </c>
      <c r="S2445" t="s">
        <v>134</v>
      </c>
      <c r="T2445" t="s">
        <v>112</v>
      </c>
      <c r="U2445">
        <v>1.0988010647312001</v>
      </c>
      <c r="V2445" t="s">
        <v>1583</v>
      </c>
      <c r="W2445" t="s">
        <v>143</v>
      </c>
      <c r="X2445">
        <v>1.0793423481855999</v>
      </c>
      <c r="Y2445" t="s">
        <v>149</v>
      </c>
      <c r="Z2445" t="s">
        <v>129</v>
      </c>
      <c r="AA2445">
        <v>1.01142410634367</v>
      </c>
      <c r="AB2445" t="s">
        <v>891</v>
      </c>
      <c r="AN2445">
        <v>340</v>
      </c>
    </row>
    <row r="2446" spans="1:40" x14ac:dyDescent="0.3">
      <c r="A2446" s="32">
        <v>43496</v>
      </c>
      <c r="B2446">
        <v>99912</v>
      </c>
      <c r="C2446">
        <v>0.124</v>
      </c>
      <c r="D2446" t="s">
        <v>1965</v>
      </c>
      <c r="E2446" t="s">
        <v>12</v>
      </c>
      <c r="F2446" t="s">
        <v>1573</v>
      </c>
      <c r="G2446">
        <v>0</v>
      </c>
      <c r="H2446">
        <v>1</v>
      </c>
      <c r="I2446">
        <v>0</v>
      </c>
      <c r="J2446">
        <v>0</v>
      </c>
      <c r="K2446" t="s">
        <v>403</v>
      </c>
      <c r="L2446">
        <v>1.89301053202293</v>
      </c>
      <c r="M2446" t="s">
        <v>608</v>
      </c>
      <c r="N2446" t="s">
        <v>1922</v>
      </c>
      <c r="O2446">
        <v>1.3649672186265001</v>
      </c>
      <c r="P2446" t="s">
        <v>1923</v>
      </c>
      <c r="Q2446" t="s">
        <v>110</v>
      </c>
      <c r="R2446">
        <v>1.19456306247205</v>
      </c>
      <c r="S2446" t="s">
        <v>400</v>
      </c>
      <c r="T2446" t="s">
        <v>1076</v>
      </c>
      <c r="U2446">
        <v>1.03943894607548</v>
      </c>
      <c r="V2446" t="s">
        <v>1077</v>
      </c>
      <c r="W2446" t="s">
        <v>1073</v>
      </c>
      <c r="X2446">
        <v>1.00946699982369</v>
      </c>
      <c r="Y2446" t="s">
        <v>1074</v>
      </c>
      <c r="Z2446" t="s">
        <v>143</v>
      </c>
      <c r="AA2446">
        <v>0.99744616789770502</v>
      </c>
      <c r="AB2446" t="s">
        <v>144</v>
      </c>
      <c r="AN2446">
        <v>609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CF4DDB1-758E-4141-9C96-BD2A23C76E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A54519-C6C5-46DC-9915-93CBE519EC6A}">
  <ds:schemaRefs>
    <ds:schemaRef ds:uri="http://schemas.microsoft.com/sharepoint/v3/contenttype/forms"/>
  </ds:schemaRefs>
</ds:datastoreItem>
</file>

<file path=customXml/itemProps3.xml><?xml version="1.0" encoding="utf-8"?>
<ds:datastoreItem xmlns:ds="http://schemas.openxmlformats.org/officeDocument/2006/customXml" ds:itemID="{A448C893-941E-4E59-871D-C8899FD1A6B4}">
  <ds:schemaRefs>
    <ds:schemaRef ds:uri="http://purl.org/dc/terms/"/>
    <ds:schemaRef ds:uri="fb0879af-3eba-417a-a55a-ffe6dcd6ca77"/>
    <ds:schemaRef ds:uri="http://www.w3.org/XML/1998/namespace"/>
    <ds:schemaRef ds:uri="http://schemas.microsoft.com/office/2006/documentManagement/types"/>
    <ds:schemaRef ds:uri="http://purl.org/dc/dcmitype/"/>
    <ds:schemaRef ds:uri="http://schemas.microsoft.com/office/2006/metadata/properties"/>
    <ds:schemaRef ds:uri="6dc4bcd6-49db-4c07-9060-8acfc67cef9f"/>
    <ds:schemaRef ds:uri="http://schemas.microsoft.com/office/infopath/2007/PartnerControls"/>
    <ds:schemaRef ds:uri="http://schemas.openxmlformats.org/package/2006/metadata/core-properties"/>
    <ds:schemaRef ds:uri="http://schemas.microsoft.com/sharepoint/v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Utilization_Detail</vt:lpstr>
      <vt:lpstr>Team_Detail</vt:lpstr>
      <vt:lpstr>Data_Summary</vt:lpstr>
      <vt:lpstr>RawData</vt:lpstr>
      <vt:lpstr>NationWide</vt:lpstr>
      <vt:lpstr>Pilot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2018-08-24T15:21:48Z</dcterms:created>
  <dcterms:modified xsi:type="dcterms:W3CDTF">2019-02-19T21:05:51Z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