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2045"/>
  </bookViews>
  <sheets>
    <sheet name="Boston_Office_ListingRentIndex_" sheetId="1" r:id="rId1"/>
  </sheets>
  <calcPr calcId="0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1" i="1"/>
</calcChain>
</file>

<file path=xl/sharedStrings.xml><?xml version="1.0" encoding="utf-8"?>
<sst xmlns="http://schemas.openxmlformats.org/spreadsheetml/2006/main" count="48" uniqueCount="47">
  <si>
    <t>value</t>
  </si>
  <si>
    <t>s.e.</t>
  </si>
  <si>
    <t>(Intercept)</t>
  </si>
  <si>
    <t>Quarters</t>
  </si>
  <si>
    <t>ListAge</t>
  </si>
  <si>
    <t>Floor</t>
  </si>
  <si>
    <t>BldgClass2_ClassB</t>
  </si>
  <si>
    <t>BldgClass3_ClassC</t>
  </si>
  <si>
    <t>ST1_Net</t>
  </si>
  <si>
    <t>ST2_Between</t>
  </si>
  <si>
    <t>ST3_FullService</t>
  </si>
  <si>
    <t>QuarterOff2005Q3</t>
  </si>
  <si>
    <t>QuarterOff2005Q4</t>
  </si>
  <si>
    <t>QuarterOff2006Q1</t>
  </si>
  <si>
    <t>QuarterOff2006Q2</t>
  </si>
  <si>
    <t>QuarterOff2006Q3</t>
  </si>
  <si>
    <t>QuarterOff2006Q4</t>
  </si>
  <si>
    <t>QuarterOff2007Q1</t>
  </si>
  <si>
    <t>QuarterOff2007Q2</t>
  </si>
  <si>
    <t>QuarterOff2007Q3</t>
  </si>
  <si>
    <t>QuarterOff2007Q4</t>
  </si>
  <si>
    <t>QuarterOff2008Q1</t>
  </si>
  <si>
    <t>QuarterOff2008Q2</t>
  </si>
  <si>
    <t>QuarterOff2008Q3</t>
  </si>
  <si>
    <t>QuarterOff2008Q4</t>
  </si>
  <si>
    <t>QuarterOff2009Q1</t>
  </si>
  <si>
    <t>QuarterOff2009Q2</t>
  </si>
  <si>
    <t>QuarterOff2009Q3</t>
  </si>
  <si>
    <t>QuarterOff2009Q4</t>
  </si>
  <si>
    <t>QuarterOff2010Q1</t>
  </si>
  <si>
    <t>QuarterOff2010Q2</t>
  </si>
  <si>
    <t>QuarterOff2010Q3</t>
  </si>
  <si>
    <t>QuarterOff2010Q4</t>
  </si>
  <si>
    <t>QuarterOff2011Q1</t>
  </si>
  <si>
    <t>QuarterOff2011Q2</t>
  </si>
  <si>
    <t>QuarterOff2011Q3</t>
  </si>
  <si>
    <t>QuarterOff2011Q4</t>
  </si>
  <si>
    <t>Lambda</t>
  </si>
  <si>
    <t>2005Q2</t>
  </si>
  <si>
    <t>EW</t>
  </si>
  <si>
    <t>VW</t>
  </si>
  <si>
    <t>RentIndex</t>
  </si>
  <si>
    <t>EqualW_Avg</t>
  </si>
  <si>
    <t>VacantW_Avg</t>
  </si>
  <si>
    <t>RI.se</t>
  </si>
  <si>
    <t>RI.95%up</t>
  </si>
  <si>
    <t>RI.95%down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</si>
</sst>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 Rental Index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Boston_Office_ListingRentIndex_!$G$9</c:f>
              <c:strCache>
                <c:ptCount val="1"/>
                <c:pt idx="0">
                  <c:v>RentIndex</c:v>
                </c:pt>
              </c:strCache>
            </c:strRef>
          </c:tx>
          <c:marker>
            <c:symbol val="none"/>
          </c:marker>
          <c:cat>
            <c:strRef>
              <c:f>Boston_Office_ListingRentIndex_!$F$10:$F$36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Boston_Office_ListingRentIndex_!$G$10:$G$36</c:f>
              <c:numCache>
                <c:formatCode>General</c:formatCode>
                <c:ptCount val="27"/>
                <c:pt idx="0">
                  <c:v>100</c:v>
                </c:pt>
                <c:pt idx="1">
                  <c:v>99.992363763112721</c:v>
                </c:pt>
                <c:pt idx="2">
                  <c:v>100.76749203280622</c:v>
                </c:pt>
                <c:pt idx="3">
                  <c:v>99.329356718112621</c:v>
                </c:pt>
                <c:pt idx="4">
                  <c:v>102.86560674020582</c:v>
                </c:pt>
                <c:pt idx="5">
                  <c:v>104.17404955756639</c:v>
                </c:pt>
                <c:pt idx="6">
                  <c:v>103.26178667641079</c:v>
                </c:pt>
                <c:pt idx="7">
                  <c:v>105.41297788895405</c:v>
                </c:pt>
                <c:pt idx="8">
                  <c:v>110.22566360064468</c:v>
                </c:pt>
                <c:pt idx="9">
                  <c:v>113.61402383323167</c:v>
                </c:pt>
                <c:pt idx="10">
                  <c:v>117.33867877563</c:v>
                </c:pt>
                <c:pt idx="11">
                  <c:v>111.02459435154539</c:v>
                </c:pt>
                <c:pt idx="12">
                  <c:v>119.38832717060792</c:v>
                </c:pt>
                <c:pt idx="13">
                  <c:v>121.05089469763564</c:v>
                </c:pt>
                <c:pt idx="14">
                  <c:v>114.43052469504428</c:v>
                </c:pt>
                <c:pt idx="15">
                  <c:v>111.40219839657945</c:v>
                </c:pt>
                <c:pt idx="16">
                  <c:v>113.86852488774409</c:v>
                </c:pt>
                <c:pt idx="17">
                  <c:v>111.34853798802918</c:v>
                </c:pt>
                <c:pt idx="18">
                  <c:v>107.16345470853832</c:v>
                </c:pt>
                <c:pt idx="19">
                  <c:v>111.69100769250717</c:v>
                </c:pt>
                <c:pt idx="20">
                  <c:v>103.99996062752032</c:v>
                </c:pt>
                <c:pt idx="21">
                  <c:v>105.77388319066694</c:v>
                </c:pt>
                <c:pt idx="22">
                  <c:v>107.76952121404409</c:v>
                </c:pt>
                <c:pt idx="23">
                  <c:v>103.01604152320816</c:v>
                </c:pt>
                <c:pt idx="24">
                  <c:v>104.50311347570155</c:v>
                </c:pt>
                <c:pt idx="25">
                  <c:v>106.69940436535965</c:v>
                </c:pt>
                <c:pt idx="26">
                  <c:v>102.43802092786112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Boston_Office_ListingRentIndex_!$H$9</c:f>
              <c:strCache>
                <c:ptCount val="1"/>
                <c:pt idx="0">
                  <c:v>EqualW_Avg</c:v>
                </c:pt>
              </c:strCache>
            </c:strRef>
          </c:tx>
          <c:marker>
            <c:symbol val="none"/>
          </c:marker>
          <c:cat>
            <c:strRef>
              <c:f>Boston_Office_ListingRentIndex_!$F$10:$F$36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Boston_Office_ListingRentIndex_!$H$10:$H$36</c:f>
              <c:numCache>
                <c:formatCode>General</c:formatCode>
                <c:ptCount val="27"/>
                <c:pt idx="0">
                  <c:v>100</c:v>
                </c:pt>
                <c:pt idx="1">
                  <c:v>100.21192894613495</c:v>
                </c:pt>
                <c:pt idx="2">
                  <c:v>100.32305155263622</c:v>
                </c:pt>
                <c:pt idx="3">
                  <c:v>101.54062928345419</c:v>
                </c:pt>
                <c:pt idx="4">
                  <c:v>102.70733833219123</c:v>
                </c:pt>
                <c:pt idx="5">
                  <c:v>103.85700536967872</c:v>
                </c:pt>
                <c:pt idx="6">
                  <c:v>106.93863602204672</c:v>
                </c:pt>
                <c:pt idx="7">
                  <c:v>109.19958794916114</c:v>
                </c:pt>
                <c:pt idx="8">
                  <c:v>111.56356767455944</c:v>
                </c:pt>
                <c:pt idx="9">
                  <c:v>113.99274238233947</c:v>
                </c:pt>
                <c:pt idx="10">
                  <c:v>115.43307493903083</c:v>
                </c:pt>
                <c:pt idx="11">
                  <c:v>115.19375657586349</c:v>
                </c:pt>
                <c:pt idx="12">
                  <c:v>116.04468025978125</c:v>
                </c:pt>
                <c:pt idx="13">
                  <c:v>117.50570055647924</c:v>
                </c:pt>
                <c:pt idx="14">
                  <c:v>116.82882466333486</c:v>
                </c:pt>
                <c:pt idx="15">
                  <c:v>115.96765492015946</c:v>
                </c:pt>
                <c:pt idx="16">
                  <c:v>113.69906690101585</c:v>
                </c:pt>
                <c:pt idx="17">
                  <c:v>113.12079859953357</c:v>
                </c:pt>
                <c:pt idx="18">
                  <c:v>106.19578211720982</c:v>
                </c:pt>
                <c:pt idx="19">
                  <c:v>104.77120971753125</c:v>
                </c:pt>
                <c:pt idx="20">
                  <c:v>104.45118739164909</c:v>
                </c:pt>
                <c:pt idx="21">
                  <c:v>104.07365405137273</c:v>
                </c:pt>
                <c:pt idx="22">
                  <c:v>102.9489453793572</c:v>
                </c:pt>
                <c:pt idx="23">
                  <c:v>102.58392596793459</c:v>
                </c:pt>
                <c:pt idx="24">
                  <c:v>101.58934349143071</c:v>
                </c:pt>
                <c:pt idx="25">
                  <c:v>102.23656376930114</c:v>
                </c:pt>
                <c:pt idx="26">
                  <c:v>103.07029032223211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Boston_Office_ListingRentIndex_!$I$9</c:f>
              <c:strCache>
                <c:ptCount val="1"/>
                <c:pt idx="0">
                  <c:v>VacantW_Avg</c:v>
                </c:pt>
              </c:strCache>
            </c:strRef>
          </c:tx>
          <c:marker>
            <c:symbol val="none"/>
          </c:marker>
          <c:cat>
            <c:strRef>
              <c:f>Boston_Office_ListingRentIndex_!$F$10:$F$36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Boston_Office_ListingRentIndex_!$I$10:$I$36</c:f>
              <c:numCache>
                <c:formatCode>General</c:formatCode>
                <c:ptCount val="27"/>
                <c:pt idx="0">
                  <c:v>100</c:v>
                </c:pt>
                <c:pt idx="1">
                  <c:v>97.319266990849911</c:v>
                </c:pt>
                <c:pt idx="2">
                  <c:v>95.971787479494381</c:v>
                </c:pt>
                <c:pt idx="3">
                  <c:v>99.56273056227576</c:v>
                </c:pt>
                <c:pt idx="4">
                  <c:v>99.99991506857576</c:v>
                </c:pt>
                <c:pt idx="5">
                  <c:v>100.39009003155628</c:v>
                </c:pt>
                <c:pt idx="6">
                  <c:v>102.49813044702381</c:v>
                </c:pt>
                <c:pt idx="7">
                  <c:v>102.05882265511769</c:v>
                </c:pt>
                <c:pt idx="8">
                  <c:v>103.72262925607292</c:v>
                </c:pt>
                <c:pt idx="9">
                  <c:v>104.2548095603907</c:v>
                </c:pt>
                <c:pt idx="10">
                  <c:v>102.96363958330946</c:v>
                </c:pt>
                <c:pt idx="11">
                  <c:v>101.44374928073701</c:v>
                </c:pt>
                <c:pt idx="12">
                  <c:v>100.66212538341229</c:v>
                </c:pt>
                <c:pt idx="13">
                  <c:v>104.21845891081394</c:v>
                </c:pt>
                <c:pt idx="14">
                  <c:v>105.08853888648957</c:v>
                </c:pt>
                <c:pt idx="15">
                  <c:v>104.32653414816542</c:v>
                </c:pt>
                <c:pt idx="16">
                  <c:v>103.80352643766606</c:v>
                </c:pt>
                <c:pt idx="17">
                  <c:v>101.39444658896291</c:v>
                </c:pt>
                <c:pt idx="18">
                  <c:v>94.293967193538762</c:v>
                </c:pt>
                <c:pt idx="19">
                  <c:v>93.157754599992089</c:v>
                </c:pt>
                <c:pt idx="20">
                  <c:v>95.088628064485036</c:v>
                </c:pt>
                <c:pt idx="21">
                  <c:v>94.055522219971536</c:v>
                </c:pt>
                <c:pt idx="22">
                  <c:v>91.4171699915196</c:v>
                </c:pt>
                <c:pt idx="23">
                  <c:v>94.162960471641185</c:v>
                </c:pt>
                <c:pt idx="24">
                  <c:v>93.545933674502862</c:v>
                </c:pt>
                <c:pt idx="25">
                  <c:v>91.463075426323897</c:v>
                </c:pt>
                <c:pt idx="26">
                  <c:v>91.068738823555378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Boston_Office_ListingRentIndex_!$K$9</c:f>
              <c:strCache>
                <c:ptCount val="1"/>
                <c:pt idx="0">
                  <c:v>RI.95%up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Boston_Office_ListingRentIndex_!$F$10:$F$36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Boston_Office_ListingRentIndex_!$K$10:$K$36</c:f>
              <c:numCache>
                <c:formatCode>General</c:formatCode>
                <c:ptCount val="27"/>
                <c:pt idx="0">
                  <c:v>100</c:v>
                </c:pt>
                <c:pt idx="1">
                  <c:v>103.42255279797763</c:v>
                </c:pt>
                <c:pt idx="2">
                  <c:v>104.22232548784866</c:v>
                </c:pt>
                <c:pt idx="3">
                  <c:v>102.67838275993873</c:v>
                </c:pt>
                <c:pt idx="4">
                  <c:v>106.25960281740407</c:v>
                </c:pt>
                <c:pt idx="5">
                  <c:v>107.69028833541412</c:v>
                </c:pt>
                <c:pt idx="6">
                  <c:v>107.10228822946139</c:v>
                </c:pt>
                <c:pt idx="7">
                  <c:v>109.14111501494295</c:v>
                </c:pt>
                <c:pt idx="8">
                  <c:v>114.13627845637227</c:v>
                </c:pt>
                <c:pt idx="9">
                  <c:v>117.91540405496721</c:v>
                </c:pt>
                <c:pt idx="10">
                  <c:v>122.09036927251447</c:v>
                </c:pt>
                <c:pt idx="11">
                  <c:v>115.16096772931517</c:v>
                </c:pt>
                <c:pt idx="12">
                  <c:v>124.12155790545414</c:v>
                </c:pt>
                <c:pt idx="13">
                  <c:v>125.58175885600576</c:v>
                </c:pt>
                <c:pt idx="14">
                  <c:v>118.98548077201127</c:v>
                </c:pt>
                <c:pt idx="15">
                  <c:v>115.91697698379416</c:v>
                </c:pt>
                <c:pt idx="16">
                  <c:v>118.44936032371746</c:v>
                </c:pt>
                <c:pt idx="17">
                  <c:v>115.89581714687566</c:v>
                </c:pt>
                <c:pt idx="18">
                  <c:v>111.45568190544044</c:v>
                </c:pt>
                <c:pt idx="19">
                  <c:v>116.03006218646705</c:v>
                </c:pt>
                <c:pt idx="20">
                  <c:v>107.92764835651847</c:v>
                </c:pt>
                <c:pt idx="21">
                  <c:v>110.03179513838109</c:v>
                </c:pt>
                <c:pt idx="22">
                  <c:v>111.79946490630394</c:v>
                </c:pt>
                <c:pt idx="23">
                  <c:v>106.91547450319985</c:v>
                </c:pt>
                <c:pt idx="24">
                  <c:v>108.46763725772948</c:v>
                </c:pt>
                <c:pt idx="25">
                  <c:v>110.94532489710309</c:v>
                </c:pt>
                <c:pt idx="26">
                  <c:v>106.40146483853925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Boston_Office_ListingRentIndex_!$L$9</c:f>
              <c:strCache>
                <c:ptCount val="1"/>
                <c:pt idx="0">
                  <c:v>RI.95%down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Boston_Office_ListingRentIndex_!$F$10:$F$36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Boston_Office_ListingRentIndex_!$L$10:$L$36</c:f>
              <c:numCache>
                <c:formatCode>General</c:formatCode>
                <c:ptCount val="27"/>
                <c:pt idx="0">
                  <c:v>100</c:v>
                </c:pt>
                <c:pt idx="1">
                  <c:v>96.562174728247811</c:v>
                </c:pt>
                <c:pt idx="2">
                  <c:v>97.31265857776377</c:v>
                </c:pt>
                <c:pt idx="3">
                  <c:v>95.980330676286513</c:v>
                </c:pt>
                <c:pt idx="4">
                  <c:v>99.471610663007567</c:v>
                </c:pt>
                <c:pt idx="5">
                  <c:v>100.65781077971866</c:v>
                </c:pt>
                <c:pt idx="6">
                  <c:v>99.421285123360192</c:v>
                </c:pt>
                <c:pt idx="7">
                  <c:v>101.68484076296514</c:v>
                </c:pt>
                <c:pt idx="8">
                  <c:v>106.31504874491709</c:v>
                </c:pt>
                <c:pt idx="9">
                  <c:v>109.31264361149613</c:v>
                </c:pt>
                <c:pt idx="10">
                  <c:v>112.58698827874554</c:v>
                </c:pt>
                <c:pt idx="11">
                  <c:v>106.8882209737756</c:v>
                </c:pt>
                <c:pt idx="12">
                  <c:v>114.65509643576171</c:v>
                </c:pt>
                <c:pt idx="13">
                  <c:v>116.52003053926552</c:v>
                </c:pt>
                <c:pt idx="14">
                  <c:v>109.8755686180773</c:v>
                </c:pt>
                <c:pt idx="15">
                  <c:v>106.88741980936474</c:v>
                </c:pt>
                <c:pt idx="16">
                  <c:v>109.28768945177072</c:v>
                </c:pt>
                <c:pt idx="17">
                  <c:v>106.8012588291827</c:v>
                </c:pt>
                <c:pt idx="18">
                  <c:v>102.87122751163621</c:v>
                </c:pt>
                <c:pt idx="19">
                  <c:v>107.35195319854729</c:v>
                </c:pt>
                <c:pt idx="20">
                  <c:v>100.07227289852217</c:v>
                </c:pt>
                <c:pt idx="21">
                  <c:v>101.51597124295279</c:v>
                </c:pt>
                <c:pt idx="22">
                  <c:v>103.73957752178424</c:v>
                </c:pt>
                <c:pt idx="23">
                  <c:v>99.116608543216472</c:v>
                </c:pt>
                <c:pt idx="24">
                  <c:v>100.53858969367363</c:v>
                </c:pt>
                <c:pt idx="25">
                  <c:v>102.45348383361622</c:v>
                </c:pt>
                <c:pt idx="26">
                  <c:v>98.47457701718298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91552"/>
        <c:axId val="89193472"/>
      </c:lineChart>
      <c:catAx>
        <c:axId val="891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89193472"/>
        <c:crosses val="autoZero"/>
        <c:auto val="1"/>
        <c:lblAlgn val="ctr"/>
        <c:lblOffset val="100"/>
        <c:noMultiLvlLbl val="0"/>
      </c:catAx>
      <c:valAx>
        <c:axId val="89193472"/>
        <c:scaling>
          <c:orientation val="minMax"/>
          <c:max val="130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9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1066801</xdr:colOff>
      <xdr:row>1</xdr:row>
      <xdr:rowOff>142875</xdr:rowOff>
    </xdr:from>
    <xdr:to>
      <xdr:col>10</xdr:col>
      <xdr:colOff>400050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L10" sqref="L10:L36"/>
    </sheetView>
  </sheetViews>
  <sheetFormatPr defaultRowHeight="15" x14ac:dyDescent="0.25"/>
  <cols>
    <col min="1" max="1" width="18.85546875" customWidth="1"/>
    <col min="7" max="7" width="10.140625" customWidth="1"/>
    <col min="8" max="8" width="12" customWidth="1"/>
    <col min="9" max="9" width="12.5703125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>
        <v>2.9948946642666101</v>
      </c>
      <c r="C2">
        <v>1.84543534660737E-2</v>
      </c>
    </row>
    <row r="3" spans="1:12" x14ac:dyDescent="0.25">
      <c r="A3" t="s">
        <v>3</v>
      </c>
      <c r="B3">
        <v>-1.0837408279194599E-3</v>
      </c>
      <c r="C3">
        <v>7.4650357888893498E-4</v>
      </c>
    </row>
    <row r="4" spans="1:12" x14ac:dyDescent="0.25">
      <c r="A4" t="s">
        <v>4</v>
      </c>
      <c r="B4">
        <v>-9.8874507583440198E-4</v>
      </c>
      <c r="C4">
        <v>1.34817847160076E-4</v>
      </c>
    </row>
    <row r="5" spans="1:12" x14ac:dyDescent="0.25">
      <c r="A5" t="s">
        <v>5</v>
      </c>
      <c r="B5">
        <v>1.46218427145658E-2</v>
      </c>
      <c r="C5">
        <v>9.2120600690946404E-4</v>
      </c>
    </row>
    <row r="6" spans="1:12" x14ac:dyDescent="0.25">
      <c r="A6" t="s">
        <v>6</v>
      </c>
      <c r="B6">
        <v>-0.18650937874430301</v>
      </c>
      <c r="C6">
        <v>7.3363057900935396E-3</v>
      </c>
    </row>
    <row r="7" spans="1:12" x14ac:dyDescent="0.25">
      <c r="A7" t="s">
        <v>7</v>
      </c>
      <c r="B7">
        <v>-0.320158821901944</v>
      </c>
      <c r="C7">
        <v>9.6128365529686809E-3</v>
      </c>
    </row>
    <row r="8" spans="1:12" x14ac:dyDescent="0.25">
      <c r="A8" t="s">
        <v>8</v>
      </c>
      <c r="B8">
        <v>-0.12841301466791999</v>
      </c>
      <c r="C8">
        <v>1.17345196849627E-2</v>
      </c>
    </row>
    <row r="9" spans="1:12" x14ac:dyDescent="0.25">
      <c r="A9" t="s">
        <v>9</v>
      </c>
      <c r="B9">
        <v>-1.8426895314608598E-2</v>
      </c>
      <c r="C9">
        <v>9.9133161542099505E-3</v>
      </c>
      <c r="D9" t="s">
        <v>39</v>
      </c>
      <c r="E9" t="s">
        <v>40</v>
      </c>
      <c r="F9" t="s">
        <v>3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12" x14ac:dyDescent="0.25">
      <c r="A10" t="s">
        <v>10</v>
      </c>
      <c r="B10">
        <v>-4.4885712489234298E-3</v>
      </c>
      <c r="C10">
        <v>1.0379161984183399E-2</v>
      </c>
      <c r="D10">
        <v>23.832264574508187</v>
      </c>
      <c r="E10">
        <v>23.548410000000001</v>
      </c>
      <c r="F10" t="s">
        <v>38</v>
      </c>
      <c r="G10" s="2">
        <v>100</v>
      </c>
      <c r="H10">
        <v>100</v>
      </c>
      <c r="I10">
        <v>100</v>
      </c>
      <c r="J10">
        <v>0</v>
      </c>
      <c r="K10">
        <f>G10+J10*2</f>
        <v>100</v>
      </c>
      <c r="L10">
        <f>G10-J10*2</f>
        <v>100</v>
      </c>
    </row>
    <row r="11" spans="1:12" x14ac:dyDescent="0.25">
      <c r="A11" t="s">
        <v>11</v>
      </c>
      <c r="B11" s="1">
        <v>-7.6365284626862598E-5</v>
      </c>
      <c r="C11">
        <v>1.7152254961144899E-2</v>
      </c>
      <c r="D11">
        <v>23.882772041661035</v>
      </c>
      <c r="E11">
        <v>22.91714</v>
      </c>
      <c r="F11" t="str">
        <f>MID(A11,11,6)</f>
        <v>2005Q3</v>
      </c>
      <c r="G11" s="2">
        <f>100*EXP(B11)</f>
        <v>99.992363763112721</v>
      </c>
      <c r="H11">
        <f>D11/D$10*100</f>
        <v>100.21192894613495</v>
      </c>
      <c r="I11">
        <f>E11/E$10*100</f>
        <v>97.319266990849911</v>
      </c>
      <c r="J11">
        <f>G11*C11</f>
        <v>1.7150945174324554</v>
      </c>
      <c r="K11">
        <f t="shared" ref="K11:K36" si="0">G11+J11*2</f>
        <v>103.42255279797763</v>
      </c>
      <c r="L11">
        <f t="shared" ref="L11:L36" si="1">G11-J11*2</f>
        <v>96.562174728247811</v>
      </c>
    </row>
    <row r="12" spans="1:12" x14ac:dyDescent="0.25">
      <c r="A12" t="s">
        <v>12</v>
      </c>
      <c r="B12">
        <v>7.6456179604319002E-3</v>
      </c>
      <c r="C12">
        <v>1.7142599192196201E-2</v>
      </c>
      <c r="D12">
        <v>23.909255075244506</v>
      </c>
      <c r="E12">
        <v>22.599830000000001</v>
      </c>
      <c r="F12" t="str">
        <f t="shared" ref="F12:F36" si="2">MID(A12,11,6)</f>
        <v>2005Q4</v>
      </c>
      <c r="G12" s="2">
        <f t="shared" ref="G12:G36" si="3">100*EXP(B12)</f>
        <v>100.76749203280622</v>
      </c>
      <c r="H12">
        <f t="shared" ref="H12:H36" si="4">D12/D$10*100</f>
        <v>100.32305155263622</v>
      </c>
      <c r="I12">
        <f t="shared" ref="I12:I36" si="5">E12/E$10*100</f>
        <v>95.971787479494381</v>
      </c>
      <c r="J12">
        <f t="shared" ref="J12:J36" si="6">G12*C12</f>
        <v>1.7274167275212211</v>
      </c>
      <c r="K12">
        <f t="shared" si="0"/>
        <v>104.22232548784866</v>
      </c>
      <c r="L12">
        <f t="shared" si="1"/>
        <v>97.31265857776377</v>
      </c>
    </row>
    <row r="13" spans="1:12" x14ac:dyDescent="0.25">
      <c r="A13" t="s">
        <v>13</v>
      </c>
      <c r="B13">
        <v>-6.7290219912748001E-3</v>
      </c>
      <c r="C13">
        <v>1.6858188517873601E-2</v>
      </c>
      <c r="D13">
        <v>24.19943142145334</v>
      </c>
      <c r="E13">
        <v>23.445440000000001</v>
      </c>
      <c r="F13" t="str">
        <f t="shared" si="2"/>
        <v>2006Q1</v>
      </c>
      <c r="G13" s="2">
        <f t="shared" si="3"/>
        <v>99.329356718112621</v>
      </c>
      <c r="H13">
        <f t="shared" si="4"/>
        <v>101.54062928345419</v>
      </c>
      <c r="I13">
        <f t="shared" si="5"/>
        <v>99.56273056227576</v>
      </c>
      <c r="J13">
        <f t="shared" si="6"/>
        <v>1.6745130209130572</v>
      </c>
      <c r="K13">
        <f t="shared" si="0"/>
        <v>102.67838275993873</v>
      </c>
      <c r="L13">
        <f t="shared" si="1"/>
        <v>95.980330676286513</v>
      </c>
    </row>
    <row r="14" spans="1:12" x14ac:dyDescent="0.25">
      <c r="A14" t="s">
        <v>14</v>
      </c>
      <c r="B14">
        <v>2.8253161333245898E-2</v>
      </c>
      <c r="C14">
        <v>1.64972345215929E-2</v>
      </c>
      <c r="D14">
        <v>24.477484608763078</v>
      </c>
      <c r="E14">
        <v>23.548390000000001</v>
      </c>
      <c r="F14" t="str">
        <f t="shared" si="2"/>
        <v>2006Q2</v>
      </c>
      <c r="G14" s="2">
        <f t="shared" si="3"/>
        <v>102.86560674020582</v>
      </c>
      <c r="H14">
        <f t="shared" si="4"/>
        <v>102.70733833219123</v>
      </c>
      <c r="I14">
        <f t="shared" si="5"/>
        <v>99.99991506857576</v>
      </c>
      <c r="J14">
        <f t="shared" si="6"/>
        <v>1.6969980385991228</v>
      </c>
      <c r="K14">
        <f t="shared" si="0"/>
        <v>106.25960281740407</v>
      </c>
      <c r="L14">
        <f t="shared" si="1"/>
        <v>99.471610663007567</v>
      </c>
    </row>
    <row r="15" spans="1:12" x14ac:dyDescent="0.25">
      <c r="A15" t="s">
        <v>15</v>
      </c>
      <c r="B15">
        <v>4.08928677613251E-2</v>
      </c>
      <c r="C15">
        <v>1.6876749981312101E-2</v>
      </c>
      <c r="D15">
        <v>24.751476298863007</v>
      </c>
      <c r="E15">
        <v>23.640270000000001</v>
      </c>
      <c r="F15" t="str">
        <f t="shared" si="2"/>
        <v>2006Q3</v>
      </c>
      <c r="G15" s="2">
        <f t="shared" si="3"/>
        <v>104.17404955756639</v>
      </c>
      <c r="H15">
        <f t="shared" si="4"/>
        <v>103.85700536967872</v>
      </c>
      <c r="I15">
        <f t="shared" si="5"/>
        <v>100.39009003155628</v>
      </c>
      <c r="J15">
        <f t="shared" si="6"/>
        <v>1.7581193889238644</v>
      </c>
      <c r="K15">
        <f t="shared" si="0"/>
        <v>107.69028833541412</v>
      </c>
      <c r="L15">
        <f t="shared" si="1"/>
        <v>100.65781077971866</v>
      </c>
    </row>
    <row r="16" spans="1:12" x14ac:dyDescent="0.25">
      <c r="A16" t="s">
        <v>16</v>
      </c>
      <c r="B16">
        <v>3.2097196009933202E-2</v>
      </c>
      <c r="C16">
        <v>1.85959476233231E-2</v>
      </c>
      <c r="D16">
        <v>25.48589866914449</v>
      </c>
      <c r="E16">
        <v>24.136679999999998</v>
      </c>
      <c r="F16" t="str">
        <f t="shared" si="2"/>
        <v>2006Q4</v>
      </c>
      <c r="G16" s="2">
        <f t="shared" si="3"/>
        <v>103.26178667641079</v>
      </c>
      <c r="H16">
        <f t="shared" si="4"/>
        <v>106.93863602204672</v>
      </c>
      <c r="I16">
        <f t="shared" si="5"/>
        <v>102.49813044702381</v>
      </c>
      <c r="J16">
        <f t="shared" si="6"/>
        <v>1.9202507765252983</v>
      </c>
      <c r="K16">
        <f t="shared" si="0"/>
        <v>107.10228822946139</v>
      </c>
      <c r="L16">
        <f t="shared" si="1"/>
        <v>99.421285123360192</v>
      </c>
    </row>
    <row r="17" spans="1:12" x14ac:dyDescent="0.25">
      <c r="A17" t="s">
        <v>17</v>
      </c>
      <c r="B17">
        <v>5.2715572415533998E-2</v>
      </c>
      <c r="C17">
        <v>1.76834826254328E-2</v>
      </c>
      <c r="D17">
        <v>26.024734714316839</v>
      </c>
      <c r="E17">
        <v>24.03323</v>
      </c>
      <c r="F17" t="str">
        <f t="shared" si="2"/>
        <v>2007Q1</v>
      </c>
      <c r="G17" s="2">
        <f t="shared" si="3"/>
        <v>105.41297788895405</v>
      </c>
      <c r="H17">
        <f t="shared" si="4"/>
        <v>109.19958794916114</v>
      </c>
      <c r="I17">
        <f t="shared" si="5"/>
        <v>102.05882265511769</v>
      </c>
      <c r="J17">
        <f t="shared" si="6"/>
        <v>1.8640685629944507</v>
      </c>
      <c r="K17">
        <f t="shared" si="0"/>
        <v>109.14111501494295</v>
      </c>
      <c r="L17">
        <f t="shared" si="1"/>
        <v>101.68484076296514</v>
      </c>
    </row>
    <row r="18" spans="1:12" x14ac:dyDescent="0.25">
      <c r="A18" t="s">
        <v>18</v>
      </c>
      <c r="B18">
        <v>9.7359565656428004E-2</v>
      </c>
      <c r="C18">
        <v>1.77391304709946E-2</v>
      </c>
      <c r="D18">
        <v>26.588124616961494</v>
      </c>
      <c r="E18">
        <v>24.42503</v>
      </c>
      <c r="F18" t="str">
        <f t="shared" si="2"/>
        <v>2007Q2</v>
      </c>
      <c r="G18" s="2">
        <f t="shared" si="3"/>
        <v>110.22566360064468</v>
      </c>
      <c r="H18">
        <f t="shared" si="4"/>
        <v>111.56356767455944</v>
      </c>
      <c r="I18">
        <f t="shared" si="5"/>
        <v>103.72262925607292</v>
      </c>
      <c r="J18">
        <f t="shared" si="6"/>
        <v>1.9553074278637963</v>
      </c>
      <c r="K18">
        <f t="shared" si="0"/>
        <v>114.13627845637227</v>
      </c>
      <c r="L18">
        <f t="shared" si="1"/>
        <v>106.31504874491709</v>
      </c>
    </row>
    <row r="19" spans="1:12" x14ac:dyDescent="0.25">
      <c r="A19" t="s">
        <v>19</v>
      </c>
      <c r="B19">
        <v>0.12763676191592399</v>
      </c>
      <c r="C19">
        <v>1.8929794388980199E-2</v>
      </c>
      <c r="D19">
        <v>27.167051960296671</v>
      </c>
      <c r="E19">
        <v>24.550350000000002</v>
      </c>
      <c r="F19" t="str">
        <f t="shared" si="2"/>
        <v>2007Q3</v>
      </c>
      <c r="G19" s="2">
        <f t="shared" si="3"/>
        <v>113.61402383323167</v>
      </c>
      <c r="H19">
        <f t="shared" si="4"/>
        <v>113.99274238233947</v>
      </c>
      <c r="I19">
        <f t="shared" si="5"/>
        <v>104.2548095603907</v>
      </c>
      <c r="J19">
        <f t="shared" si="6"/>
        <v>2.1506901108677714</v>
      </c>
      <c r="K19">
        <f t="shared" si="0"/>
        <v>117.91540405496721</v>
      </c>
      <c r="L19">
        <f t="shared" si="1"/>
        <v>109.31264361149613</v>
      </c>
    </row>
    <row r="20" spans="1:12" x14ac:dyDescent="0.25">
      <c r="A20" t="s">
        <v>20</v>
      </c>
      <c r="B20">
        <v>0.15989425765102</v>
      </c>
      <c r="C20">
        <v>2.0247758652415199E-2</v>
      </c>
      <c r="D20">
        <v>27.510315825960131</v>
      </c>
      <c r="E20">
        <v>24.246300000000002</v>
      </c>
      <c r="F20" t="str">
        <f t="shared" si="2"/>
        <v>2007Q4</v>
      </c>
      <c r="G20" s="2">
        <f t="shared" si="3"/>
        <v>117.33867877563</v>
      </c>
      <c r="H20">
        <f t="shared" si="4"/>
        <v>115.43307493903083</v>
      </c>
      <c r="I20">
        <f t="shared" si="5"/>
        <v>102.96363958330946</v>
      </c>
      <c r="J20">
        <f t="shared" si="6"/>
        <v>2.3758452484422299</v>
      </c>
      <c r="K20">
        <f t="shared" si="0"/>
        <v>122.09036927251447</v>
      </c>
      <c r="L20">
        <f t="shared" si="1"/>
        <v>112.58698827874554</v>
      </c>
    </row>
    <row r="21" spans="1:12" x14ac:dyDescent="0.25">
      <c r="A21" t="s">
        <v>21</v>
      </c>
      <c r="B21">
        <v>0.104581561515716</v>
      </c>
      <c r="C21">
        <v>1.8628185051829501E-2</v>
      </c>
      <c r="D21">
        <v>27.453280840474708</v>
      </c>
      <c r="E21">
        <v>23.888390000000001</v>
      </c>
      <c r="F21" t="str">
        <f t="shared" si="2"/>
        <v>2008Q1</v>
      </c>
      <c r="G21" s="2">
        <f t="shared" si="3"/>
        <v>111.02459435154539</v>
      </c>
      <c r="H21">
        <f t="shared" si="4"/>
        <v>115.19375657586349</v>
      </c>
      <c r="I21">
        <f t="shared" si="5"/>
        <v>101.44374928073701</v>
      </c>
      <c r="J21">
        <f t="shared" si="6"/>
        <v>2.0681866888848917</v>
      </c>
      <c r="K21">
        <f t="shared" si="0"/>
        <v>115.16096772931517</v>
      </c>
      <c r="L21">
        <f t="shared" si="1"/>
        <v>106.8882209737756</v>
      </c>
    </row>
    <row r="22" spans="1:12" x14ac:dyDescent="0.25">
      <c r="A22" t="s">
        <v>22</v>
      </c>
      <c r="B22">
        <v>0.17721124780113801</v>
      </c>
      <c r="C22">
        <v>1.98228371525901E-2</v>
      </c>
      <c r="D22">
        <v>27.656075224153142</v>
      </c>
      <c r="E22">
        <v>23.704329999999999</v>
      </c>
      <c r="F22" t="str">
        <f t="shared" si="2"/>
        <v>2008Q2</v>
      </c>
      <c r="G22" s="2">
        <f t="shared" si="3"/>
        <v>119.38832717060792</v>
      </c>
      <c r="H22">
        <f t="shared" si="4"/>
        <v>116.04468025978125</v>
      </c>
      <c r="I22">
        <f t="shared" si="5"/>
        <v>100.66212538341229</v>
      </c>
      <c r="J22">
        <f t="shared" si="6"/>
        <v>2.3666153674231087</v>
      </c>
      <c r="K22">
        <f t="shared" si="0"/>
        <v>124.12155790545414</v>
      </c>
      <c r="L22">
        <f t="shared" si="1"/>
        <v>114.65509643576171</v>
      </c>
    </row>
    <row r="23" spans="1:12" x14ac:dyDescent="0.25">
      <c r="A23" t="s">
        <v>23</v>
      </c>
      <c r="B23">
        <v>0.19104088850980699</v>
      </c>
      <c r="C23">
        <v>1.8714707436435898E-2</v>
      </c>
      <c r="D23">
        <v>28.004269446749472</v>
      </c>
      <c r="E23">
        <v>24.541789999999999</v>
      </c>
      <c r="F23" t="str">
        <f t="shared" si="2"/>
        <v>2008Q3</v>
      </c>
      <c r="G23" s="2">
        <f t="shared" si="3"/>
        <v>121.05089469763564</v>
      </c>
      <c r="H23">
        <f t="shared" si="4"/>
        <v>117.50570055647924</v>
      </c>
      <c r="I23">
        <f t="shared" si="5"/>
        <v>104.21845891081394</v>
      </c>
      <c r="J23">
        <f t="shared" si="6"/>
        <v>2.2654320791850604</v>
      </c>
      <c r="K23">
        <f t="shared" si="0"/>
        <v>125.58175885600576</v>
      </c>
      <c r="L23">
        <f t="shared" si="1"/>
        <v>116.52003053926552</v>
      </c>
    </row>
    <row r="24" spans="1:12" x14ac:dyDescent="0.25">
      <c r="A24" t="s">
        <v>24</v>
      </c>
      <c r="B24">
        <v>0.13479768162372499</v>
      </c>
      <c r="C24">
        <v>1.99027142849597E-2</v>
      </c>
      <c r="D24">
        <v>27.842954593054237</v>
      </c>
      <c r="E24">
        <v>24.746680000000001</v>
      </c>
      <c r="F24" t="str">
        <f t="shared" si="2"/>
        <v>2008Q4</v>
      </c>
      <c r="G24" s="2">
        <f t="shared" si="3"/>
        <v>114.43052469504428</v>
      </c>
      <c r="H24">
        <f t="shared" si="4"/>
        <v>116.82882466333486</v>
      </c>
      <c r="I24">
        <f t="shared" si="5"/>
        <v>105.08853888648957</v>
      </c>
      <c r="J24">
        <f t="shared" si="6"/>
        <v>2.2774780384834914</v>
      </c>
      <c r="K24">
        <f t="shared" si="0"/>
        <v>118.98548077201127</v>
      </c>
      <c r="L24">
        <f t="shared" si="1"/>
        <v>109.8755686180773</v>
      </c>
    </row>
    <row r="25" spans="1:12" x14ac:dyDescent="0.25">
      <c r="A25" t="s">
        <v>25</v>
      </c>
      <c r="B25">
        <v>0.107976875570513</v>
      </c>
      <c r="C25">
        <v>2.0263417832844698E-2</v>
      </c>
      <c r="D25">
        <v>27.637718341425064</v>
      </c>
      <c r="E25">
        <v>24.567240000000002</v>
      </c>
      <c r="F25" t="str">
        <f t="shared" si="2"/>
        <v>2009Q1</v>
      </c>
      <c r="G25" s="2">
        <f t="shared" si="3"/>
        <v>111.40219839657945</v>
      </c>
      <c r="H25">
        <f t="shared" si="4"/>
        <v>115.96765492015946</v>
      </c>
      <c r="I25">
        <f t="shared" si="5"/>
        <v>104.32653414816542</v>
      </c>
      <c r="J25">
        <f t="shared" si="6"/>
        <v>2.2573892936073512</v>
      </c>
      <c r="K25">
        <f t="shared" si="0"/>
        <v>115.91697698379416</v>
      </c>
      <c r="L25">
        <f t="shared" si="1"/>
        <v>106.88741980936474</v>
      </c>
    </row>
    <row r="26" spans="1:12" x14ac:dyDescent="0.25">
      <c r="A26" t="s">
        <v>26</v>
      </c>
      <c r="B26">
        <v>0.12987430639681299</v>
      </c>
      <c r="C26">
        <v>2.0114581445967301E-2</v>
      </c>
      <c r="D26">
        <v>27.097062442597167</v>
      </c>
      <c r="E26">
        <v>24.44408</v>
      </c>
      <c r="F26" t="str">
        <f t="shared" si="2"/>
        <v>2009Q2</v>
      </c>
      <c r="G26" s="2">
        <f t="shared" si="3"/>
        <v>113.86852488774409</v>
      </c>
      <c r="H26">
        <f t="shared" si="4"/>
        <v>113.69906690101585</v>
      </c>
      <c r="I26">
        <f t="shared" si="5"/>
        <v>103.80352643766606</v>
      </c>
      <c r="J26">
        <f t="shared" si="6"/>
        <v>2.2904177179866831</v>
      </c>
      <c r="K26">
        <f t="shared" si="0"/>
        <v>118.44936032371746</v>
      </c>
      <c r="L26">
        <f t="shared" si="1"/>
        <v>109.28768945177072</v>
      </c>
    </row>
    <row r="27" spans="1:12" x14ac:dyDescent="0.25">
      <c r="A27" t="s">
        <v>27</v>
      </c>
      <c r="B27">
        <v>0.107495077750589</v>
      </c>
      <c r="C27">
        <v>2.0419123775721901E-2</v>
      </c>
      <c r="D27">
        <v>26.959248011037392</v>
      </c>
      <c r="E27">
        <v>23.87678</v>
      </c>
      <c r="F27" t="str">
        <f t="shared" si="2"/>
        <v>2009Q3</v>
      </c>
      <c r="G27" s="2">
        <f t="shared" si="3"/>
        <v>111.34853798802918</v>
      </c>
      <c r="H27">
        <f t="shared" si="4"/>
        <v>113.12079859953357</v>
      </c>
      <c r="I27">
        <f t="shared" si="5"/>
        <v>101.39444658896291</v>
      </c>
      <c r="J27">
        <f t="shared" si="6"/>
        <v>2.2736395794232398</v>
      </c>
      <c r="K27">
        <f t="shared" si="0"/>
        <v>115.89581714687566</v>
      </c>
      <c r="L27">
        <f t="shared" si="1"/>
        <v>106.8012588291827</v>
      </c>
    </row>
    <row r="28" spans="1:12" x14ac:dyDescent="0.25">
      <c r="A28" t="s">
        <v>28</v>
      </c>
      <c r="B28">
        <v>6.9185096956809702E-2</v>
      </c>
      <c r="C28">
        <v>2.00265436037689E-2</v>
      </c>
      <c r="D28">
        <v>25.308859761141694</v>
      </c>
      <c r="E28">
        <v>22.204730000000001</v>
      </c>
      <c r="F28" t="str">
        <f t="shared" si="2"/>
        <v>2009Q4</v>
      </c>
      <c r="G28" s="2">
        <f t="shared" si="3"/>
        <v>107.16345470853832</v>
      </c>
      <c r="H28">
        <f t="shared" si="4"/>
        <v>106.19578211720982</v>
      </c>
      <c r="I28">
        <f t="shared" si="5"/>
        <v>94.293967193538762</v>
      </c>
      <c r="J28">
        <f t="shared" si="6"/>
        <v>2.1461135984510564</v>
      </c>
      <c r="K28">
        <f t="shared" si="0"/>
        <v>111.45568190544044</v>
      </c>
      <c r="L28">
        <f t="shared" si="1"/>
        <v>102.87122751163621</v>
      </c>
    </row>
    <row r="29" spans="1:12" x14ac:dyDescent="0.25">
      <c r="A29" t="s">
        <v>29</v>
      </c>
      <c r="B29">
        <v>0.110566012750707</v>
      </c>
      <c r="C29">
        <v>1.9424368100901999E-2</v>
      </c>
      <c r="D29">
        <v>24.969351897794876</v>
      </c>
      <c r="E29">
        <v>21.937169999999998</v>
      </c>
      <c r="F29" t="str">
        <f t="shared" si="2"/>
        <v>2010Q1</v>
      </c>
      <c r="G29" s="2">
        <f t="shared" si="3"/>
        <v>111.69100769250717</v>
      </c>
      <c r="H29">
        <f t="shared" si="4"/>
        <v>104.77120971753125</v>
      </c>
      <c r="I29">
        <f t="shared" si="5"/>
        <v>93.157754599992089</v>
      </c>
      <c r="J29">
        <f t="shared" si="6"/>
        <v>2.169527246979936</v>
      </c>
      <c r="K29">
        <f t="shared" si="0"/>
        <v>116.03006218646705</v>
      </c>
      <c r="L29">
        <f t="shared" si="1"/>
        <v>107.35195319854729</v>
      </c>
    </row>
    <row r="30" spans="1:12" x14ac:dyDescent="0.25">
      <c r="A30" t="s">
        <v>30</v>
      </c>
      <c r="B30">
        <v>3.9220334571674398E-2</v>
      </c>
      <c r="C30">
        <v>1.8883121230522899E-2</v>
      </c>
      <c r="D30">
        <v>24.893083330393146</v>
      </c>
      <c r="E30">
        <v>22.391860000000001</v>
      </c>
      <c r="F30" t="str">
        <f t="shared" si="2"/>
        <v>2010Q2</v>
      </c>
      <c r="G30" s="2">
        <f t="shared" si="3"/>
        <v>103.99996062752032</v>
      </c>
      <c r="H30">
        <f t="shared" si="4"/>
        <v>104.45118739164909</v>
      </c>
      <c r="I30">
        <f t="shared" si="5"/>
        <v>95.088628064485036</v>
      </c>
      <c r="J30">
        <f t="shared" si="6"/>
        <v>1.9638438644990746</v>
      </c>
      <c r="K30">
        <f t="shared" si="0"/>
        <v>107.92764835651847</v>
      </c>
      <c r="L30">
        <f t="shared" si="1"/>
        <v>100.07227289852217</v>
      </c>
    </row>
    <row r="31" spans="1:12" x14ac:dyDescent="0.25">
      <c r="A31" t="s">
        <v>31</v>
      </c>
      <c r="B31">
        <v>5.6133452213606397E-2</v>
      </c>
      <c r="C31">
        <v>2.0127425689945001E-2</v>
      </c>
      <c r="D31">
        <v>24.803108585881503</v>
      </c>
      <c r="E31">
        <v>22.148579999999999</v>
      </c>
      <c r="F31" t="str">
        <f t="shared" si="2"/>
        <v>2010Q3</v>
      </c>
      <c r="G31" s="2">
        <f t="shared" si="3"/>
        <v>105.77388319066694</v>
      </c>
      <c r="H31">
        <f t="shared" si="4"/>
        <v>104.07365405137273</v>
      </c>
      <c r="I31">
        <f t="shared" si="5"/>
        <v>94.055522219971536</v>
      </c>
      <c r="J31">
        <f t="shared" si="6"/>
        <v>2.1289559738570714</v>
      </c>
      <c r="K31">
        <f t="shared" si="0"/>
        <v>110.03179513838109</v>
      </c>
      <c r="L31">
        <f t="shared" si="1"/>
        <v>101.51597124295279</v>
      </c>
    </row>
    <row r="32" spans="1:12" x14ac:dyDescent="0.25">
      <c r="A32" t="s">
        <v>32</v>
      </c>
      <c r="B32">
        <v>7.4824697946254695E-2</v>
      </c>
      <c r="C32">
        <v>1.8697047397361399E-2</v>
      </c>
      <c r="D32">
        <v>24.535065039474329</v>
      </c>
      <c r="E32">
        <v>21.527290000000001</v>
      </c>
      <c r="F32" t="str">
        <f t="shared" si="2"/>
        <v>2010Q4</v>
      </c>
      <c r="G32" s="2">
        <f t="shared" si="3"/>
        <v>107.76952121404409</v>
      </c>
      <c r="H32">
        <f t="shared" si="4"/>
        <v>102.9489453793572</v>
      </c>
      <c r="I32">
        <f t="shared" si="5"/>
        <v>91.4171699915196</v>
      </c>
      <c r="J32">
        <f t="shared" si="6"/>
        <v>2.0149718461299271</v>
      </c>
      <c r="K32">
        <f t="shared" si="0"/>
        <v>111.79946490630394</v>
      </c>
      <c r="L32">
        <f t="shared" si="1"/>
        <v>103.73957752178424</v>
      </c>
    </row>
    <row r="33" spans="1:12" x14ac:dyDescent="0.25">
      <c r="A33" t="s">
        <v>33</v>
      </c>
      <c r="B33">
        <v>2.9714533058639799E-2</v>
      </c>
      <c r="C33">
        <v>1.89263386669405E-2</v>
      </c>
      <c r="D33">
        <v>24.448072647595783</v>
      </c>
      <c r="E33">
        <v>22.17388</v>
      </c>
      <c r="F33" t="str">
        <f t="shared" si="2"/>
        <v>2011Q1</v>
      </c>
      <c r="G33" s="2">
        <f t="shared" si="3"/>
        <v>103.01604152320816</v>
      </c>
      <c r="H33">
        <f t="shared" si="4"/>
        <v>102.58392596793459</v>
      </c>
      <c r="I33">
        <f t="shared" si="5"/>
        <v>94.162960471641185</v>
      </c>
      <c r="J33">
        <f t="shared" si="6"/>
        <v>1.9497164899958428</v>
      </c>
      <c r="K33">
        <f t="shared" si="0"/>
        <v>106.91547450319985</v>
      </c>
      <c r="L33">
        <f t="shared" si="1"/>
        <v>99.116608543216472</v>
      </c>
    </row>
    <row r="34" spans="1:12" x14ac:dyDescent="0.25">
      <c r="A34" t="s">
        <v>34</v>
      </c>
      <c r="B34">
        <v>4.4046678998793297E-2</v>
      </c>
      <c r="C34">
        <v>1.8968448164703399E-2</v>
      </c>
      <c r="D34">
        <v>24.211041120383683</v>
      </c>
      <c r="E34">
        <v>22.028580000000002</v>
      </c>
      <c r="F34" t="str">
        <f t="shared" si="2"/>
        <v>2011Q2</v>
      </c>
      <c r="G34" s="2">
        <f t="shared" si="3"/>
        <v>104.50311347570155</v>
      </c>
      <c r="H34">
        <f t="shared" si="4"/>
        <v>101.58934349143071</v>
      </c>
      <c r="I34">
        <f t="shared" si="5"/>
        <v>93.545933674502862</v>
      </c>
      <c r="J34">
        <f t="shared" si="6"/>
        <v>1.9822618910139622</v>
      </c>
      <c r="K34">
        <f t="shared" si="0"/>
        <v>108.46763725772948</v>
      </c>
      <c r="L34">
        <f t="shared" si="1"/>
        <v>100.53858969367363</v>
      </c>
    </row>
    <row r="35" spans="1:12" x14ac:dyDescent="0.25">
      <c r="A35" t="s">
        <v>35</v>
      </c>
      <c r="B35">
        <v>6.4845389973759895E-2</v>
      </c>
      <c r="C35">
        <v>1.9896645895063202E-2</v>
      </c>
      <c r="D35">
        <v>24.365288369385627</v>
      </c>
      <c r="E35">
        <v>21.5381</v>
      </c>
      <c r="F35" t="str">
        <f t="shared" si="2"/>
        <v>2011Q3</v>
      </c>
      <c r="G35" s="2">
        <f t="shared" si="3"/>
        <v>106.69940436535965</v>
      </c>
      <c r="H35">
        <f t="shared" si="4"/>
        <v>102.23656376930114</v>
      </c>
      <c r="I35">
        <f t="shared" si="5"/>
        <v>91.463075426323897</v>
      </c>
      <c r="J35">
        <f t="shared" si="6"/>
        <v>2.1229602658717219</v>
      </c>
      <c r="K35">
        <f t="shared" si="0"/>
        <v>110.94532489710309</v>
      </c>
      <c r="L35">
        <f t="shared" si="1"/>
        <v>102.45348383361622</v>
      </c>
    </row>
    <row r="36" spans="1:12" x14ac:dyDescent="0.25">
      <c r="A36" t="s">
        <v>36</v>
      </c>
      <c r="B36">
        <v>2.4087755826869301E-2</v>
      </c>
      <c r="C36">
        <v>1.9345570496082098E-2</v>
      </c>
      <c r="D36">
        <v>24.563984287308063</v>
      </c>
      <c r="E36">
        <v>21.445239999999998</v>
      </c>
      <c r="F36" t="str">
        <f t="shared" si="2"/>
        <v>2011Q4</v>
      </c>
      <c r="G36" s="2">
        <f t="shared" si="3"/>
        <v>102.43802092786112</v>
      </c>
      <c r="H36">
        <f t="shared" si="4"/>
        <v>103.07029032223211</v>
      </c>
      <c r="I36">
        <f t="shared" si="5"/>
        <v>91.068738823555378</v>
      </c>
      <c r="J36">
        <f t="shared" si="6"/>
        <v>1.9817219553390706</v>
      </c>
      <c r="K36">
        <f t="shared" si="0"/>
        <v>106.40146483853925</v>
      </c>
      <c r="L36">
        <f t="shared" si="1"/>
        <v>98.47457701718298</v>
      </c>
    </row>
    <row r="37" spans="1:12" x14ac:dyDescent="0.25">
      <c r="A37" t="s">
        <v>37</v>
      </c>
      <c r="B37">
        <v>0.79432293878313598</v>
      </c>
      <c r="C37">
        <v>8.7485729997409199E-3</v>
      </c>
      <c r="D37">
        <v>24.841773361810066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Boston_Office_ListingRentIndex_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cp:lastPrinted>2012-05-11T20:05:27Z</cp:lastPrinted>
  <dcterms:created xsi:type="dcterms:W3CDTF">2012-05-11T19:46:48Z</dcterms:created>
  <dcterms:modified xsi:type="dcterms:W3CDTF">2012-05-11T20:15:45Z</dcterms:modified>
</cp:coreProperties>
</file>