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8"/>
  </bookViews>
  <sheets>
    <sheet name="Replication" sheetId="6" r:id="rId1"/>
    <sheet name="Boston" sheetId="4" r:id="rId2"/>
    <sheet name="LA" sheetId="5" r:id="rId3"/>
    <sheet name="NY" sheetId="1" r:id="rId4"/>
    <sheet name="Chicago" sheetId="2" r:id="rId5"/>
    <sheet name="Altlanta" sheetId="9" r:id="rId6"/>
    <sheet name="Cincinnati" sheetId="3" r:id="rId7"/>
    <sheet name="Baltimore" sheetId="7" r:id="rId8"/>
    <sheet name="Hartford" sheetId="8" r:id="rId9"/>
  </sheets>
  <calcPr calcId="145621"/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5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5" i="7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C5" i="3"/>
  <c r="B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5" i="3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5" i="4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6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5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K10" i="2" l="1"/>
  <c r="K11" i="2"/>
  <c r="K12" i="2"/>
  <c r="K18" i="2"/>
  <c r="K19" i="2"/>
  <c r="K20" i="2"/>
  <c r="K26" i="2"/>
  <c r="K27" i="2"/>
  <c r="K28" i="2"/>
  <c r="K5" i="2"/>
  <c r="K13" i="2" s="1"/>
  <c r="K25" i="2" l="1"/>
  <c r="K17" i="2"/>
  <c r="K9" i="2"/>
  <c r="K6" i="2"/>
  <c r="K24" i="2"/>
  <c r="K16" i="2"/>
  <c r="K8" i="2"/>
  <c r="K31" i="2"/>
  <c r="K23" i="2"/>
  <c r="K15" i="2"/>
  <c r="K7" i="2"/>
  <c r="K30" i="2"/>
  <c r="K22" i="2"/>
  <c r="K14" i="2"/>
  <c r="K29" i="2"/>
  <c r="K21" i="2"/>
</calcChain>
</file>

<file path=xl/sharedStrings.xml><?xml version="1.0" encoding="utf-8"?>
<sst xmlns="http://schemas.openxmlformats.org/spreadsheetml/2006/main" count="392" uniqueCount="76">
  <si>
    <t>Quarter</t>
  </si>
  <si>
    <t>BuildLevel_EW</t>
  </si>
  <si>
    <t>LeaseLevel_EW</t>
  </si>
  <si>
    <t>LeaseLevel_VW</t>
  </si>
  <si>
    <t>Lists Count(Right Axis)</t>
  </si>
  <si>
    <t>LeaseLevel_EW_Index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</si>
  <si>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</si>
  <si>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</si>
  <si>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</si>
  <si>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</si>
  <si>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</si>
  <si>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</si>
  <si>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</si>
  <si>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</si>
  <si>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</si>
  <si>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</si>
  <si>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</si>
  <si>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</si>
  <si>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</si>
  <si>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</si>
  <si>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</si>
  <si>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</si>
  <si>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</si>
  <si>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</si>
  <si>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</si>
  <si>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</si>
  <si>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</si>
  <si>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</si>
  <si>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</si>
  <si>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</si>
  <si>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</si>
  <si>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</si>
  <si>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</si>
  <si>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2012Q2</t>
  </si>
  <si>
    <t>2012Q1</t>
  </si>
  <si>
    <t>BOST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</si>
  <si>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</si>
  <si>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</si>
  <si>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</si>
  <si>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</si>
  <si>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</si>
  <si>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</si>
  <si>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</si>
  <si>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</si>
  <si>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</si>
  <si>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</si>
  <si>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</si>
  <si>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</si>
  <si>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</si>
  <si>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</si>
  <si>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</si>
  <si>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</si>
  <si>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</si>
  <si>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</si>
  <si>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</si>
  <si>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</si>
  <si>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</si>
  <si>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rent_ew0_by_Rob</t>
  </si>
  <si>
    <t>rent_vw_by_Sam</t>
  </si>
  <si>
    <t>rent_ew_by_Sam</t>
  </si>
  <si>
    <t>QuarterEnd</t>
  </si>
  <si>
    <t>PropertyTypeID</t>
  </si>
  <si>
    <t>CBSAID</t>
  </si>
  <si>
    <t>rent_vw_by_Rob</t>
  </si>
  <si>
    <t>rent_ew1_by_Rob</t>
  </si>
  <si>
    <t>SumOfRentDenominator</t>
  </si>
  <si>
    <t>SumOfRentNumerator</t>
  </si>
  <si>
    <t>Year</t>
  </si>
  <si>
    <t>Metro</t>
  </si>
  <si>
    <t>BuildingLevel_EW_Metro</t>
  </si>
  <si>
    <t>BuildLevel_EW_Rob</t>
  </si>
  <si>
    <t>Building_EW_Rob</t>
  </si>
  <si>
    <t>Building_EW_Sam</t>
  </si>
  <si>
    <t>Lease_EW_Index</t>
  </si>
  <si>
    <t>BuildLevel_EW_Sam</t>
  </si>
  <si>
    <t>Lease_EW_Sam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</si>
</sst>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Replication!$L$1</c:f>
              <c:strCache>
                <c:ptCount val="1"/>
                <c:pt idx="0">
                  <c:v>rent_ew_by_Sam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Replication!$L$2:$L$50</c:f>
              <c:numCache>
                <c:formatCode>General</c:formatCode>
                <c:ptCount val="49"/>
                <c:pt idx="0">
                  <c:v>24.685687852545001</c:v>
                </c:pt>
                <c:pt idx="1">
                  <c:v>25.778544003642001</c:v>
                </c:pt>
                <c:pt idx="2">
                  <c:v>27.072036327277999</c:v>
                </c:pt>
                <c:pt idx="3">
                  <c:v>29.013422349251002</c:v>
                </c:pt>
                <c:pt idx="4">
                  <c:v>30.177280056116999</c:v>
                </c:pt>
                <c:pt idx="5">
                  <c:v>29.716437418649001</c:v>
                </c:pt>
                <c:pt idx="6">
                  <c:v>28.438610412713999</c:v>
                </c:pt>
                <c:pt idx="7">
                  <c:v>26.589794752165002</c:v>
                </c:pt>
                <c:pt idx="8">
                  <c:v>25.751803093381</c:v>
                </c:pt>
                <c:pt idx="9">
                  <c:v>24.940726841775</c:v>
                </c:pt>
                <c:pt idx="10">
                  <c:v>24.132387886877002</c:v>
                </c:pt>
                <c:pt idx="11">
                  <c:v>23.302144029969</c:v>
                </c:pt>
                <c:pt idx="12">
                  <c:v>22.777964161038</c:v>
                </c:pt>
                <c:pt idx="13">
                  <c:v>21.352896543694001</c:v>
                </c:pt>
                <c:pt idx="14">
                  <c:v>21.187709521847999</c:v>
                </c:pt>
                <c:pt idx="15">
                  <c:v>20.950571892894001</c:v>
                </c:pt>
                <c:pt idx="16">
                  <c:v>20.540921035842999</c:v>
                </c:pt>
                <c:pt idx="17">
                  <c:v>20.638141412766</c:v>
                </c:pt>
                <c:pt idx="18">
                  <c:v>20.737494166352999</c:v>
                </c:pt>
                <c:pt idx="19">
                  <c:v>20.972532436881</c:v>
                </c:pt>
                <c:pt idx="20">
                  <c:v>20.966792932853998</c:v>
                </c:pt>
                <c:pt idx="21">
                  <c:v>20.922688144413002</c:v>
                </c:pt>
                <c:pt idx="22">
                  <c:v>20.936312331958</c:v>
                </c:pt>
                <c:pt idx="23">
                  <c:v>20.914545576455001</c:v>
                </c:pt>
                <c:pt idx="24">
                  <c:v>21.345112289469999</c:v>
                </c:pt>
                <c:pt idx="25">
                  <c:v>21.193838131656999</c:v>
                </c:pt>
                <c:pt idx="26">
                  <c:v>21.256447267188001</c:v>
                </c:pt>
                <c:pt idx="27">
                  <c:v>26.73487333388</c:v>
                </c:pt>
                <c:pt idx="28">
                  <c:v>21.597848703869001</c:v>
                </c:pt>
                <c:pt idx="29">
                  <c:v>21.876270280747999</c:v>
                </c:pt>
                <c:pt idx="30">
                  <c:v>22.594829770815</c:v>
                </c:pt>
                <c:pt idx="31">
                  <c:v>22.557494500118001</c:v>
                </c:pt>
                <c:pt idx="32">
                  <c:v>22.503978310263001</c:v>
                </c:pt>
                <c:pt idx="33">
                  <c:v>22.512685254466</c:v>
                </c:pt>
                <c:pt idx="34">
                  <c:v>22.897648226259001</c:v>
                </c:pt>
                <c:pt idx="35">
                  <c:v>22.673709153417001</c:v>
                </c:pt>
                <c:pt idx="36">
                  <c:v>22.449930870111</c:v>
                </c:pt>
                <c:pt idx="37">
                  <c:v>22.159831391520001</c:v>
                </c:pt>
                <c:pt idx="38">
                  <c:v>21.626819836458001</c:v>
                </c:pt>
                <c:pt idx="39">
                  <c:v>20.366781331561</c:v>
                </c:pt>
                <c:pt idx="40">
                  <c:v>20.157549947707999</c:v>
                </c:pt>
                <c:pt idx="41">
                  <c:v>19.930214261722</c:v>
                </c:pt>
                <c:pt idx="42">
                  <c:v>19.754352791163001</c:v>
                </c:pt>
                <c:pt idx="43">
                  <c:v>19.766382422902002</c:v>
                </c:pt>
                <c:pt idx="44">
                  <c:v>19.381453749881</c:v>
                </c:pt>
                <c:pt idx="45">
                  <c:v>19.183787728416</c:v>
                </c:pt>
                <c:pt idx="46">
                  <c:v>19.256892678678</c:v>
                </c:pt>
                <c:pt idx="47">
                  <c:v>19.597027505446999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Replication!$M$1</c:f>
              <c:strCache>
                <c:ptCount val="1"/>
                <c:pt idx="0">
                  <c:v>rent_vw_by_Sam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Replication!$M$2:$M$50</c:f>
              <c:numCache>
                <c:formatCode>General</c:formatCode>
                <c:ptCount val="49"/>
                <c:pt idx="0">
                  <c:v>29.776714552072999</c:v>
                </c:pt>
                <c:pt idx="1">
                  <c:v>31.155922099938</c:v>
                </c:pt>
                <c:pt idx="2">
                  <c:v>32.547324560915001</c:v>
                </c:pt>
                <c:pt idx="3">
                  <c:v>34.991694314771998</c:v>
                </c:pt>
                <c:pt idx="4">
                  <c:v>38.296265968111001</c:v>
                </c:pt>
                <c:pt idx="5">
                  <c:v>36.873166282051997</c:v>
                </c:pt>
                <c:pt idx="6">
                  <c:v>34.258829363883002</c:v>
                </c:pt>
                <c:pt idx="7">
                  <c:v>31.333224070572999</c:v>
                </c:pt>
                <c:pt idx="8">
                  <c:v>30.219245179655001</c:v>
                </c:pt>
                <c:pt idx="9">
                  <c:v>29.271120969285999</c:v>
                </c:pt>
                <c:pt idx="10">
                  <c:v>28.396119289695999</c:v>
                </c:pt>
                <c:pt idx="11">
                  <c:v>27.027744340632001</c:v>
                </c:pt>
                <c:pt idx="12">
                  <c:v>26.394861214599</c:v>
                </c:pt>
                <c:pt idx="13">
                  <c:v>23.497131951082999</c:v>
                </c:pt>
                <c:pt idx="14">
                  <c:v>23.169810189524</c:v>
                </c:pt>
                <c:pt idx="15">
                  <c:v>22.78644877104</c:v>
                </c:pt>
                <c:pt idx="16">
                  <c:v>22.985472544059999</c:v>
                </c:pt>
                <c:pt idx="17">
                  <c:v>23.405939762220001</c:v>
                </c:pt>
                <c:pt idx="18">
                  <c:v>23.369277575544999</c:v>
                </c:pt>
                <c:pt idx="19">
                  <c:v>23.573513859500999</c:v>
                </c:pt>
                <c:pt idx="20">
                  <c:v>24.022894122571</c:v>
                </c:pt>
                <c:pt idx="21">
                  <c:v>23.957593499131999</c:v>
                </c:pt>
                <c:pt idx="22">
                  <c:v>23.509380882089001</c:v>
                </c:pt>
                <c:pt idx="23">
                  <c:v>23.469518796561001</c:v>
                </c:pt>
                <c:pt idx="24">
                  <c:v>24.137606644485</c:v>
                </c:pt>
                <c:pt idx="25">
                  <c:v>24.118325201777999</c:v>
                </c:pt>
                <c:pt idx="26">
                  <c:v>24.050415738708999</c:v>
                </c:pt>
                <c:pt idx="27">
                  <c:v>24.655962702745001</c:v>
                </c:pt>
                <c:pt idx="28">
                  <c:v>24.504199859678</c:v>
                </c:pt>
                <c:pt idx="29">
                  <c:v>24.678002513588002</c:v>
                </c:pt>
                <c:pt idx="30">
                  <c:v>24.838665167052</c:v>
                </c:pt>
                <c:pt idx="31">
                  <c:v>24.536095031405999</c:v>
                </c:pt>
                <c:pt idx="32">
                  <c:v>24.253750866049</c:v>
                </c:pt>
                <c:pt idx="33">
                  <c:v>24.149227180177999</c:v>
                </c:pt>
                <c:pt idx="34">
                  <c:v>25.027654612062001</c:v>
                </c:pt>
                <c:pt idx="35">
                  <c:v>25.229517660865</c:v>
                </c:pt>
                <c:pt idx="36">
                  <c:v>25.038084662525002</c:v>
                </c:pt>
                <c:pt idx="37">
                  <c:v>24.782989958409001</c:v>
                </c:pt>
                <c:pt idx="38">
                  <c:v>24.127415559180001</c:v>
                </c:pt>
                <c:pt idx="39">
                  <c:v>22.310814324997001</c:v>
                </c:pt>
                <c:pt idx="40">
                  <c:v>22.109522334798999</c:v>
                </c:pt>
                <c:pt idx="41">
                  <c:v>22.499312718992002</c:v>
                </c:pt>
                <c:pt idx="42">
                  <c:v>22.221617364686001</c:v>
                </c:pt>
                <c:pt idx="43">
                  <c:v>21.774326772527999</c:v>
                </c:pt>
                <c:pt idx="44">
                  <c:v>22.116828556384998</c:v>
                </c:pt>
                <c:pt idx="45">
                  <c:v>22.116974047646998</c:v>
                </c:pt>
                <c:pt idx="46">
                  <c:v>21.478404117061999</c:v>
                </c:pt>
                <c:pt idx="47">
                  <c:v>21.651959273884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Replication!$N$1</c:f>
              <c:strCache>
                <c:ptCount val="1"/>
                <c:pt idx="0">
                  <c:v>rent_ew0_by_Rob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Replication!$N$2:$N$50</c:f>
              <c:numCache>
                <c:formatCode>General</c:formatCode>
                <c:ptCount val="49"/>
                <c:pt idx="0">
                  <c:v>26.269994282389121</c:v>
                </c:pt>
                <c:pt idx="1">
                  <c:v>27.551182591709569</c:v>
                </c:pt>
                <c:pt idx="2">
                  <c:v>28.9648242381313</c:v>
                </c:pt>
                <c:pt idx="3">
                  <c:v>31.138043533824636</c:v>
                </c:pt>
                <c:pt idx="4">
                  <c:v>32.161037757733055</c:v>
                </c:pt>
                <c:pt idx="5">
                  <c:v>31.420896759438886</c:v>
                </c:pt>
                <c:pt idx="6">
                  <c:v>30.053901710012337</c:v>
                </c:pt>
                <c:pt idx="7">
                  <c:v>28.301047331525826</c:v>
                </c:pt>
                <c:pt idx="8">
                  <c:v>27.097140864355005</c:v>
                </c:pt>
                <c:pt idx="9">
                  <c:v>26.052885959122165</c:v>
                </c:pt>
                <c:pt idx="10">
                  <c:v>25.002090585134223</c:v>
                </c:pt>
                <c:pt idx="11">
                  <c:v>24.204239952043146</c:v>
                </c:pt>
                <c:pt idx="12">
                  <c:v>23.944512404575452</c:v>
                </c:pt>
                <c:pt idx="13">
                  <c:v>22.537574363256645</c:v>
                </c:pt>
                <c:pt idx="14">
                  <c:v>22.398367923749142</c:v>
                </c:pt>
                <c:pt idx="15">
                  <c:v>22.010330851206991</c:v>
                </c:pt>
                <c:pt idx="16">
                  <c:v>21.739662630580874</c:v>
                </c:pt>
                <c:pt idx="17">
                  <c:v>21.756994239070632</c:v>
                </c:pt>
                <c:pt idx="18">
                  <c:v>21.973260904147267</c:v>
                </c:pt>
                <c:pt idx="19">
                  <c:v>22.017551693611079</c:v>
                </c:pt>
                <c:pt idx="20">
                  <c:v>21.998592894590342</c:v>
                </c:pt>
                <c:pt idx="21">
                  <c:v>21.914411256947051</c:v>
                </c:pt>
                <c:pt idx="22">
                  <c:v>21.959472572321083</c:v>
                </c:pt>
                <c:pt idx="23">
                  <c:v>21.982753536698691</c:v>
                </c:pt>
                <c:pt idx="24">
                  <c:v>22.245118044366958</c:v>
                </c:pt>
                <c:pt idx="25">
                  <c:v>22.485089222287616</c:v>
                </c:pt>
                <c:pt idx="26">
                  <c:v>22.734814166177575</c:v>
                </c:pt>
                <c:pt idx="27">
                  <c:v>23.389674807022825</c:v>
                </c:pt>
                <c:pt idx="28">
                  <c:v>23.885777770109947</c:v>
                </c:pt>
                <c:pt idx="29">
                  <c:v>24.394518050637508</c:v>
                </c:pt>
                <c:pt idx="30">
                  <c:v>24.921085660068396</c:v>
                </c:pt>
                <c:pt idx="31">
                  <c:v>25.228844639898028</c:v>
                </c:pt>
                <c:pt idx="32">
                  <c:v>25.174398099512018</c:v>
                </c:pt>
                <c:pt idx="33">
                  <c:v>25.3539888666715</c:v>
                </c:pt>
                <c:pt idx="34">
                  <c:v>25.650716324329135</c:v>
                </c:pt>
                <c:pt idx="35">
                  <c:v>25.501508839570171</c:v>
                </c:pt>
                <c:pt idx="36">
                  <c:v>25.309072202740381</c:v>
                </c:pt>
                <c:pt idx="37">
                  <c:v>24.813415617329738</c:v>
                </c:pt>
                <c:pt idx="38">
                  <c:v>24.68562227488858</c:v>
                </c:pt>
                <c:pt idx="39">
                  <c:v>23.198723043568581</c:v>
                </c:pt>
                <c:pt idx="40">
                  <c:v>22.893439540698232</c:v>
                </c:pt>
                <c:pt idx="41">
                  <c:v>22.819827296403044</c:v>
                </c:pt>
                <c:pt idx="42">
                  <c:v>22.73403322443248</c:v>
                </c:pt>
                <c:pt idx="43">
                  <c:v>22.485615804148246</c:v>
                </c:pt>
                <c:pt idx="44">
                  <c:v>22.405592075787478</c:v>
                </c:pt>
                <c:pt idx="45">
                  <c:v>22.194393454182514</c:v>
                </c:pt>
                <c:pt idx="46">
                  <c:v>22.328384545537766</c:v>
                </c:pt>
                <c:pt idx="47">
                  <c:v>22.5109919712616</c:v>
                </c:pt>
                <c:pt idx="48">
                  <c:v>22.758452667467743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Replication!$G$1</c:f>
              <c:strCache>
                <c:ptCount val="1"/>
                <c:pt idx="0">
                  <c:v>rent_vw_by_Rob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Replication!$G$2:$G$50</c:f>
              <c:numCache>
                <c:formatCode>General</c:formatCode>
                <c:ptCount val="49"/>
                <c:pt idx="0">
                  <c:v>28.329619999999998</c:v>
                </c:pt>
                <c:pt idx="1">
                  <c:v>31.280390000000001</c:v>
                </c:pt>
                <c:pt idx="2">
                  <c:v>32.548549999999999</c:v>
                </c:pt>
                <c:pt idx="3">
                  <c:v>35.031289999999998</c:v>
                </c:pt>
                <c:pt idx="4">
                  <c:v>38.19659</c:v>
                </c:pt>
                <c:pt idx="5">
                  <c:v>36.667299999999997</c:v>
                </c:pt>
                <c:pt idx="6">
                  <c:v>34.061660000000003</c:v>
                </c:pt>
                <c:pt idx="7">
                  <c:v>31.326640000000001</c:v>
                </c:pt>
                <c:pt idx="8">
                  <c:v>30.177859999999999</c:v>
                </c:pt>
                <c:pt idx="9">
                  <c:v>29.227550000000001</c:v>
                </c:pt>
                <c:pt idx="10">
                  <c:v>28.361470000000001</c:v>
                </c:pt>
                <c:pt idx="11">
                  <c:v>27.009060000000002</c:v>
                </c:pt>
                <c:pt idx="12">
                  <c:v>26.38035</c:v>
                </c:pt>
                <c:pt idx="13">
                  <c:v>23.308319999999998</c:v>
                </c:pt>
                <c:pt idx="14">
                  <c:v>22.980360000000001</c:v>
                </c:pt>
                <c:pt idx="15">
                  <c:v>22.580670000000001</c:v>
                </c:pt>
                <c:pt idx="16">
                  <c:v>22.760539999999999</c:v>
                </c:pt>
                <c:pt idx="17">
                  <c:v>23.156970000000001</c:v>
                </c:pt>
                <c:pt idx="18">
                  <c:v>23.036359999999998</c:v>
                </c:pt>
                <c:pt idx="19">
                  <c:v>23.19942</c:v>
                </c:pt>
                <c:pt idx="20">
                  <c:v>23.671679999999999</c:v>
                </c:pt>
                <c:pt idx="21">
                  <c:v>23.548410000000001</c:v>
                </c:pt>
                <c:pt idx="22">
                  <c:v>22.91714</c:v>
                </c:pt>
                <c:pt idx="23">
                  <c:v>22.599830000000001</c:v>
                </c:pt>
                <c:pt idx="24">
                  <c:v>23.445440000000001</c:v>
                </c:pt>
                <c:pt idx="25">
                  <c:v>23.548390000000001</c:v>
                </c:pt>
                <c:pt idx="26">
                  <c:v>23.640270000000001</c:v>
                </c:pt>
                <c:pt idx="27">
                  <c:v>24.136679999999998</c:v>
                </c:pt>
                <c:pt idx="28">
                  <c:v>24.03323</c:v>
                </c:pt>
                <c:pt idx="29">
                  <c:v>24.42503</c:v>
                </c:pt>
                <c:pt idx="30">
                  <c:v>24.550350000000002</c:v>
                </c:pt>
                <c:pt idx="31">
                  <c:v>24.246300000000002</c:v>
                </c:pt>
                <c:pt idx="32">
                  <c:v>23.888390000000001</c:v>
                </c:pt>
                <c:pt idx="33">
                  <c:v>23.704329999999999</c:v>
                </c:pt>
                <c:pt idx="34">
                  <c:v>24.541789999999999</c:v>
                </c:pt>
                <c:pt idx="35">
                  <c:v>24.746680000000001</c:v>
                </c:pt>
                <c:pt idx="36">
                  <c:v>24.567240000000002</c:v>
                </c:pt>
                <c:pt idx="37">
                  <c:v>24.44408</c:v>
                </c:pt>
                <c:pt idx="38">
                  <c:v>23.87678</c:v>
                </c:pt>
                <c:pt idx="39">
                  <c:v>22.204730000000001</c:v>
                </c:pt>
                <c:pt idx="40">
                  <c:v>21.937169999999998</c:v>
                </c:pt>
                <c:pt idx="41">
                  <c:v>22.391860000000001</c:v>
                </c:pt>
                <c:pt idx="42">
                  <c:v>22.148579999999999</c:v>
                </c:pt>
                <c:pt idx="43">
                  <c:v>21.527290000000001</c:v>
                </c:pt>
                <c:pt idx="44">
                  <c:v>22.17388</c:v>
                </c:pt>
                <c:pt idx="45">
                  <c:v>22.028580000000002</c:v>
                </c:pt>
                <c:pt idx="46">
                  <c:v>21.5381</c:v>
                </c:pt>
                <c:pt idx="47">
                  <c:v>21.445239999999998</c:v>
                </c:pt>
                <c:pt idx="48">
                  <c:v>21.037510000000001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5840"/>
        <c:axId val="40742272"/>
      </c:lineChart>
      <c:catAx>
        <c:axId val="399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42272"/>
        <c:crosses val="autoZero"/>
        <c:auto val="1"/>
        <c:lblAlgn val="ctr"/>
        <c:lblOffset val="100"/>
        <c:noMultiLvlLbl val="0"/>
      </c:catAx>
      <c:valAx>
        <c:axId val="407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Boston!$C$3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100.20562412033657</c:v>
                </c:pt>
                <c:pt idx="2">
                  <c:v>100.31185998542387</c:v>
                </c:pt>
                <c:pt idx="3">
                  <c:v>101.50908360504125</c:v>
                </c:pt>
                <c:pt idx="4">
                  <c:v>102.6041218203371</c:v>
                </c:pt>
                <c:pt idx="5">
                  <c:v>103.74366849107321</c:v>
                </c:pt>
                <c:pt idx="6">
                  <c:v>106.73193330534085</c:v>
                </c:pt>
                <c:pt idx="7">
                  <c:v>108.9957539358396</c:v>
                </c:pt>
                <c:pt idx="8">
                  <c:v>111.31724126471454</c:v>
                </c:pt>
                <c:pt idx="9">
                  <c:v>113.72007838982306</c:v>
                </c:pt>
                <c:pt idx="10">
                  <c:v>115.12444639323944</c:v>
                </c:pt>
                <c:pt idx="11">
                  <c:v>114.87599554622543</c:v>
                </c:pt>
                <c:pt idx="12">
                  <c:v>115.6955054342794</c:v>
                </c:pt>
                <c:pt idx="13">
                  <c:v>117.0495343159066</c:v>
                </c:pt>
                <c:pt idx="14">
                  <c:v>116.36866964192794</c:v>
                </c:pt>
                <c:pt idx="15">
                  <c:v>115.49054138845366</c:v>
                </c:pt>
                <c:pt idx="16">
                  <c:v>113.22875767179777</c:v>
                </c:pt>
                <c:pt idx="17">
                  <c:v>112.64561016697657</c:v>
                </c:pt>
                <c:pt idx="18">
                  <c:v>105.8605808367971</c:v>
                </c:pt>
                <c:pt idx="19">
                  <c:v>104.46750894775154</c:v>
                </c:pt>
                <c:pt idx="20">
                  <c:v>104.13160102199396</c:v>
                </c:pt>
                <c:pt idx="21">
                  <c:v>103.74010489205179</c:v>
                </c:pt>
                <c:pt idx="22">
                  <c:v>102.60652472249336</c:v>
                </c:pt>
                <c:pt idx="23">
                  <c:v>102.24135986626028</c:v>
                </c:pt>
                <c:pt idx="24">
                  <c:v>101.27761678811574</c:v>
                </c:pt>
                <c:pt idx="25">
                  <c:v>101.88904590562289</c:v>
                </c:pt>
                <c:pt idx="26">
                  <c:v>102.72232143186343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Boston!$D$3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Boston!$D$4:$D$30</c:f>
              <c:numCache>
                <c:formatCode>General</c:formatCode>
                <c:ptCount val="27"/>
                <c:pt idx="0">
                  <c:v>100</c:v>
                </c:pt>
                <c:pt idx="1">
                  <c:v>100.06511681219432</c:v>
                </c:pt>
                <c:pt idx="2">
                  <c:v>99.961082591769298</c:v>
                </c:pt>
                <c:pt idx="3">
                  <c:v>102.01897644385527</c:v>
                </c:pt>
                <c:pt idx="4">
                  <c:v>101.29596151972662</c:v>
                </c:pt>
                <c:pt idx="5">
                  <c:v>101.59520191894713</c:v>
                </c:pt>
                <c:pt idx="6">
                  <c:v>127.77934245040606</c:v>
                </c:pt>
                <c:pt idx="7">
                  <c:v>103.22693028159618</c:v>
                </c:pt>
                <c:pt idx="8">
                  <c:v>104.55764636815864</c:v>
                </c:pt>
                <c:pt idx="9">
                  <c:v>107.99200186352971</c:v>
                </c:pt>
                <c:pt idx="10">
                  <c:v>107.81355791579554</c:v>
                </c:pt>
                <c:pt idx="11">
                  <c:v>107.55777725565466</c:v>
                </c:pt>
                <c:pt idx="12">
                  <c:v>107.59939210047241</c:v>
                </c:pt>
                <c:pt idx="13">
                  <c:v>109.43932284520226</c:v>
                </c:pt>
                <c:pt idx="14">
                  <c:v>108.36900591796839</c:v>
                </c:pt>
                <c:pt idx="15">
                  <c:v>107.29945748441422</c:v>
                </c:pt>
                <c:pt idx="16">
                  <c:v>105.91292685991381</c:v>
                </c:pt>
                <c:pt idx="17">
                  <c:v>103.36539782644051</c:v>
                </c:pt>
                <c:pt idx="18">
                  <c:v>97.343043068772957</c:v>
                </c:pt>
                <c:pt idx="19">
                  <c:v>96.343021549507156</c:v>
                </c:pt>
                <c:pt idx="20">
                  <c:v>95.256470507801254</c:v>
                </c:pt>
                <c:pt idx="21">
                  <c:v>94.415940508285104</c:v>
                </c:pt>
                <c:pt idx="22">
                  <c:v>94.473436140089063</c:v>
                </c:pt>
                <c:pt idx="23">
                  <c:v>92.63366932635968</c:v>
                </c:pt>
                <c:pt idx="24">
                  <c:v>91.688924463268165</c:v>
                </c:pt>
                <c:pt idx="25">
                  <c:v>92.03832961502215</c:v>
                </c:pt>
                <c:pt idx="26">
                  <c:v>93.664004214869522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Boston!$E$3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Boston!$E$4:$E$30</c:f>
              <c:numCache>
                <c:formatCode>General</c:formatCode>
                <c:ptCount val="27"/>
                <c:pt idx="0">
                  <c:v>100</c:v>
                </c:pt>
                <c:pt idx="1">
                  <c:v>99.992363763112721</c:v>
                </c:pt>
                <c:pt idx="2">
                  <c:v>100.76749203280622</c:v>
                </c:pt>
                <c:pt idx="3">
                  <c:v>99.329356718112621</c:v>
                </c:pt>
                <c:pt idx="4">
                  <c:v>102.86560674020582</c:v>
                </c:pt>
                <c:pt idx="5">
                  <c:v>104.17404955756639</c:v>
                </c:pt>
                <c:pt idx="6">
                  <c:v>103.26178667641079</c:v>
                </c:pt>
                <c:pt idx="7">
                  <c:v>105.41297788895405</c:v>
                </c:pt>
                <c:pt idx="8">
                  <c:v>110.22566360064468</c:v>
                </c:pt>
                <c:pt idx="9">
                  <c:v>113.61402383323167</c:v>
                </c:pt>
                <c:pt idx="10">
                  <c:v>117.33867877563</c:v>
                </c:pt>
                <c:pt idx="11">
                  <c:v>111.02459435154539</c:v>
                </c:pt>
                <c:pt idx="12">
                  <c:v>119.38832717060792</c:v>
                </c:pt>
                <c:pt idx="13">
                  <c:v>121.05089469763564</c:v>
                </c:pt>
                <c:pt idx="14">
                  <c:v>114.43052469504428</c:v>
                </c:pt>
                <c:pt idx="15">
                  <c:v>111.40219839657945</c:v>
                </c:pt>
                <c:pt idx="16">
                  <c:v>113.86852488774409</c:v>
                </c:pt>
                <c:pt idx="17">
                  <c:v>111.34853798802918</c:v>
                </c:pt>
                <c:pt idx="18">
                  <c:v>107.16345470853832</c:v>
                </c:pt>
                <c:pt idx="19">
                  <c:v>111.69100769250717</c:v>
                </c:pt>
                <c:pt idx="20">
                  <c:v>103.99996062752032</c:v>
                </c:pt>
                <c:pt idx="21">
                  <c:v>105.77388319066694</c:v>
                </c:pt>
                <c:pt idx="22">
                  <c:v>107.76952121404409</c:v>
                </c:pt>
                <c:pt idx="23">
                  <c:v>103.01604152320816</c:v>
                </c:pt>
                <c:pt idx="24">
                  <c:v>104.50311347570155</c:v>
                </c:pt>
                <c:pt idx="25">
                  <c:v>106.69940436535965</c:v>
                </c:pt>
                <c:pt idx="26">
                  <c:v>102.43802092786112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5712"/>
        <c:axId val="44441600"/>
      </c:lineChart>
      <c:catAx>
        <c:axId val="444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41600"/>
        <c:crosses val="autoZero"/>
        <c:auto val="1"/>
        <c:lblAlgn val="ctr"/>
        <c:lblOffset val="100"/>
        <c:noMultiLvlLbl val="0"/>
      </c:catAx>
      <c:valAx>
        <c:axId val="44441600"/>
        <c:scaling>
          <c:orientation val="minMax"/>
          <c:max val="13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3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LA!$B$4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LA!$B$5:$B$31</c:f>
              <c:numCache>
                <c:formatCode>General</c:formatCode>
                <c:ptCount val="27"/>
                <c:pt idx="0">
                  <c:v>100</c:v>
                </c:pt>
                <c:pt idx="1">
                  <c:v>101.92555951660508</c:v>
                </c:pt>
                <c:pt idx="2">
                  <c:v>102.35339564141366</c:v>
                </c:pt>
                <c:pt idx="3">
                  <c:v>104.38716561683593</c:v>
                </c:pt>
                <c:pt idx="4">
                  <c:v>105.95401619339221</c:v>
                </c:pt>
                <c:pt idx="5">
                  <c:v>108.28212854277416</c:v>
                </c:pt>
                <c:pt idx="6">
                  <c:v>110.38491375335157</c:v>
                </c:pt>
                <c:pt idx="7">
                  <c:v>113.57378181902401</c:v>
                </c:pt>
                <c:pt idx="8">
                  <c:v>117.32205914694433</c:v>
                </c:pt>
                <c:pt idx="9">
                  <c:v>122.61007298154651</c:v>
                </c:pt>
                <c:pt idx="10">
                  <c:v>124.84442800180979</c:v>
                </c:pt>
                <c:pt idx="11">
                  <c:v>126.88943476974067</c:v>
                </c:pt>
                <c:pt idx="12">
                  <c:v>127.47134514053359</c:v>
                </c:pt>
                <c:pt idx="13">
                  <c:v>126.20017490579997</c:v>
                </c:pt>
                <c:pt idx="14">
                  <c:v>124.7982295016437</c:v>
                </c:pt>
                <c:pt idx="15">
                  <c:v>122.16214263119883</c:v>
                </c:pt>
                <c:pt idx="16">
                  <c:v>119.45065662607718</c:v>
                </c:pt>
                <c:pt idx="17">
                  <c:v>117.18079766690909</c:v>
                </c:pt>
                <c:pt idx="18">
                  <c:v>115.36129496589098</c:v>
                </c:pt>
                <c:pt idx="19">
                  <c:v>114.36558058977609</c:v>
                </c:pt>
                <c:pt idx="20">
                  <c:v>113.91986478813212</c:v>
                </c:pt>
                <c:pt idx="21">
                  <c:v>113.44238256359954</c:v>
                </c:pt>
                <c:pt idx="22">
                  <c:v>112.27014218049536</c:v>
                </c:pt>
                <c:pt idx="23">
                  <c:v>112.07185974170197</c:v>
                </c:pt>
                <c:pt idx="24">
                  <c:v>111.56404746917885</c:v>
                </c:pt>
                <c:pt idx="25">
                  <c:v>111.51237525026696</c:v>
                </c:pt>
                <c:pt idx="26">
                  <c:v>111.38870275620229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LA!$C$4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LA!$C$5:$C$31</c:f>
              <c:numCache>
                <c:formatCode>General</c:formatCode>
                <c:ptCount val="27"/>
                <c:pt idx="0">
                  <c:v>100</c:v>
                </c:pt>
                <c:pt idx="1">
                  <c:v>102.40556246894782</c:v>
                </c:pt>
                <c:pt idx="2">
                  <c:v>102.85654063486457</c:v>
                </c:pt>
                <c:pt idx="3">
                  <c:v>104.83871446592212</c:v>
                </c:pt>
                <c:pt idx="4">
                  <c:v>106.13979748305803</c:v>
                </c:pt>
                <c:pt idx="5">
                  <c:v>109.17425539567414</c:v>
                </c:pt>
                <c:pt idx="6">
                  <c:v>112.06857197151908</c:v>
                </c:pt>
                <c:pt idx="7">
                  <c:v>114.94463750097192</c:v>
                </c:pt>
                <c:pt idx="8">
                  <c:v>120.53257966797706</c:v>
                </c:pt>
                <c:pt idx="9">
                  <c:v>125.08435798048359</c:v>
                </c:pt>
                <c:pt idx="10">
                  <c:v>126.53246119566528</c:v>
                </c:pt>
                <c:pt idx="11">
                  <c:v>128.07868241618883</c:v>
                </c:pt>
                <c:pt idx="12">
                  <c:v>127.51314705483752</c:v>
                </c:pt>
                <c:pt idx="13">
                  <c:v>128.04427883630245</c:v>
                </c:pt>
                <c:pt idx="14">
                  <c:v>126.54994779869402</c:v>
                </c:pt>
                <c:pt idx="15">
                  <c:v>124.2079845592104</c:v>
                </c:pt>
                <c:pt idx="16">
                  <c:v>121.17133960007412</c:v>
                </c:pt>
                <c:pt idx="17">
                  <c:v>118.76719714240319</c:v>
                </c:pt>
                <c:pt idx="18">
                  <c:v>116.19411012336383</c:v>
                </c:pt>
                <c:pt idx="19">
                  <c:v>114.56420929396012</c:v>
                </c:pt>
                <c:pt idx="20">
                  <c:v>113.96308317367141</c:v>
                </c:pt>
                <c:pt idx="21">
                  <c:v>112.04494099030504</c:v>
                </c:pt>
                <c:pt idx="22">
                  <c:v>112.09405290789151</c:v>
                </c:pt>
                <c:pt idx="23">
                  <c:v>110.4220479337085</c:v>
                </c:pt>
                <c:pt idx="24">
                  <c:v>110.12119398289268</c:v>
                </c:pt>
                <c:pt idx="25">
                  <c:v>110.95654805751848</c:v>
                </c:pt>
                <c:pt idx="26">
                  <c:v>113.44817890293622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LA!$D$4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LA!$D$5:$D$31</c:f>
              <c:numCache>
                <c:formatCode>General</c:formatCode>
                <c:ptCount val="27"/>
                <c:pt idx="0">
                  <c:v>100</c:v>
                </c:pt>
                <c:pt idx="1">
                  <c:v>102.55680251782593</c:v>
                </c:pt>
                <c:pt idx="2">
                  <c:v>102.88363332267063</c:v>
                </c:pt>
                <c:pt idx="3">
                  <c:v>105.38593845750661</c:v>
                </c:pt>
                <c:pt idx="4">
                  <c:v>108.19454031984191</c:v>
                </c:pt>
                <c:pt idx="5">
                  <c:v>108.35079074180554</c:v>
                </c:pt>
                <c:pt idx="6">
                  <c:v>113.81321912658326</c:v>
                </c:pt>
                <c:pt idx="7">
                  <c:v>115.41298922185341</c:v>
                </c:pt>
                <c:pt idx="8">
                  <c:v>117.48460761573727</c:v>
                </c:pt>
                <c:pt idx="9">
                  <c:v>121.88034271126848</c:v>
                </c:pt>
                <c:pt idx="10">
                  <c:v>125.01363557938581</c:v>
                </c:pt>
                <c:pt idx="11">
                  <c:v>124.20589175163906</c:v>
                </c:pt>
                <c:pt idx="12">
                  <c:v>125.96691788233596</c:v>
                </c:pt>
                <c:pt idx="13">
                  <c:v>124.57406093484356</c:v>
                </c:pt>
                <c:pt idx="14">
                  <c:v>125.43979545594581</c:v>
                </c:pt>
                <c:pt idx="15">
                  <c:v>122.64200044941973</c:v>
                </c:pt>
                <c:pt idx="16">
                  <c:v>118.05149363194707</c:v>
                </c:pt>
                <c:pt idx="17">
                  <c:v>115.5173165990165</c:v>
                </c:pt>
                <c:pt idx="18">
                  <c:v>112.57985544199272</c:v>
                </c:pt>
                <c:pt idx="19">
                  <c:v>114.28274602431578</c:v>
                </c:pt>
                <c:pt idx="20">
                  <c:v>109.51799854115336</c:v>
                </c:pt>
                <c:pt idx="21">
                  <c:v>110.22179522650734</c:v>
                </c:pt>
                <c:pt idx="22">
                  <c:v>109.8791390673135</c:v>
                </c:pt>
                <c:pt idx="23">
                  <c:v>108.68144452220621</c:v>
                </c:pt>
                <c:pt idx="24">
                  <c:v>108.77222816347305</c:v>
                </c:pt>
                <c:pt idx="25">
                  <c:v>109.88048619381634</c:v>
                </c:pt>
                <c:pt idx="26">
                  <c:v>108.56690034299019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7056"/>
        <c:axId val="44487040"/>
      </c:lineChart>
      <c:catAx>
        <c:axId val="44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7040"/>
        <c:crosses val="autoZero"/>
        <c:auto val="1"/>
        <c:lblAlgn val="ctr"/>
        <c:lblOffset val="100"/>
        <c:noMultiLvlLbl val="0"/>
      </c:catAx>
      <c:valAx>
        <c:axId val="44487040"/>
        <c:scaling>
          <c:orientation val="minMax"/>
          <c:max val="13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NY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NY!$B$4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NY!$B$5:$B$31</c:f>
              <c:numCache>
                <c:formatCode>General</c:formatCode>
                <c:ptCount val="27"/>
                <c:pt idx="0">
                  <c:v>100</c:v>
                </c:pt>
                <c:pt idx="1">
                  <c:v>100.6166077154306</c:v>
                </c:pt>
                <c:pt idx="2">
                  <c:v>102.26610585616309</c:v>
                </c:pt>
                <c:pt idx="3">
                  <c:v>103.92086744008166</c:v>
                </c:pt>
                <c:pt idx="4">
                  <c:v>106.3573578849486</c:v>
                </c:pt>
                <c:pt idx="5">
                  <c:v>109.94270230502806</c:v>
                </c:pt>
                <c:pt idx="6">
                  <c:v>113.76466518833395</c:v>
                </c:pt>
                <c:pt idx="7">
                  <c:v>119.38374481489367</c:v>
                </c:pt>
                <c:pt idx="8">
                  <c:v>125.26157804964834</c:v>
                </c:pt>
                <c:pt idx="9">
                  <c:v>130.8873186424585</c:v>
                </c:pt>
                <c:pt idx="10">
                  <c:v>134.57785056407002</c:v>
                </c:pt>
                <c:pt idx="11">
                  <c:v>138.98947350463649</c:v>
                </c:pt>
                <c:pt idx="12">
                  <c:v>140.18707940609934</c:v>
                </c:pt>
                <c:pt idx="13">
                  <c:v>140.09056410145766</c:v>
                </c:pt>
                <c:pt idx="14">
                  <c:v>136.88072660278883</c:v>
                </c:pt>
                <c:pt idx="15">
                  <c:v>131.16473319336623</c:v>
                </c:pt>
                <c:pt idx="16">
                  <c:v>125.42267811212939</c:v>
                </c:pt>
                <c:pt idx="17">
                  <c:v>121.79780885535671</c:v>
                </c:pt>
                <c:pt idx="18">
                  <c:v>111.50636322232319</c:v>
                </c:pt>
                <c:pt idx="19">
                  <c:v>110.29904346506069</c:v>
                </c:pt>
                <c:pt idx="20">
                  <c:v>109.24112027818479</c:v>
                </c:pt>
                <c:pt idx="21">
                  <c:v>109.18238169099406</c:v>
                </c:pt>
                <c:pt idx="22">
                  <c:v>109.32206470329361</c:v>
                </c:pt>
                <c:pt idx="23">
                  <c:v>111.11250865981921</c:v>
                </c:pt>
                <c:pt idx="24">
                  <c:v>111.90975851951198</c:v>
                </c:pt>
                <c:pt idx="25">
                  <c:v>112.88267914441829</c:v>
                </c:pt>
                <c:pt idx="26">
                  <c:v>114.30761624714395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NY!$C$4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NY!$C$5:$C$31</c:f>
              <c:numCache>
                <c:formatCode>General</c:formatCode>
                <c:ptCount val="27"/>
                <c:pt idx="0">
                  <c:v>100</c:v>
                </c:pt>
                <c:pt idx="1">
                  <c:v>98.993688220806419</c:v>
                </c:pt>
                <c:pt idx="2">
                  <c:v>98.98313956292651</c:v>
                </c:pt>
                <c:pt idx="3">
                  <c:v>103.51917585239609</c:v>
                </c:pt>
                <c:pt idx="4">
                  <c:v>107.38600849572698</c:v>
                </c:pt>
                <c:pt idx="5">
                  <c:v>109.77326160253168</c:v>
                </c:pt>
                <c:pt idx="6">
                  <c:v>111.26232475427663</c:v>
                </c:pt>
                <c:pt idx="7">
                  <c:v>117.41555875303116</c:v>
                </c:pt>
                <c:pt idx="8">
                  <c:v>116.67403037519975</c:v>
                </c:pt>
                <c:pt idx="9">
                  <c:v>118.45148857256541</c:v>
                </c:pt>
                <c:pt idx="10">
                  <c:v>121.90494278912283</c:v>
                </c:pt>
                <c:pt idx="11">
                  <c:v>132.41630888144061</c:v>
                </c:pt>
                <c:pt idx="12">
                  <c:v>129.44272011996802</c:v>
                </c:pt>
                <c:pt idx="13">
                  <c:v>126.65257181826543</c:v>
                </c:pt>
                <c:pt idx="14">
                  <c:v>118.52972001571437</c:v>
                </c:pt>
                <c:pt idx="15">
                  <c:v>115.64340738171282</c:v>
                </c:pt>
                <c:pt idx="16">
                  <c:v>111.65157461918305</c:v>
                </c:pt>
                <c:pt idx="17">
                  <c:v>106.80584403378278</c:v>
                </c:pt>
                <c:pt idx="18">
                  <c:v>99.063240194996553</c:v>
                </c:pt>
                <c:pt idx="19">
                  <c:v>96.520070715132022</c:v>
                </c:pt>
                <c:pt idx="20">
                  <c:v>97.079508790487054</c:v>
                </c:pt>
                <c:pt idx="21">
                  <c:v>98.100523026476012</c:v>
                </c:pt>
                <c:pt idx="22">
                  <c:v>102.70037196406648</c:v>
                </c:pt>
                <c:pt idx="23">
                  <c:v>102.24292390431836</c:v>
                </c:pt>
                <c:pt idx="24">
                  <c:v>102.49365811298355</c:v>
                </c:pt>
                <c:pt idx="25">
                  <c:v>102.0941865117893</c:v>
                </c:pt>
                <c:pt idx="26">
                  <c:v>103.8697668163579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NY!$E$4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NY!$E$5:$E$31</c:f>
              <c:numCache>
                <c:formatCode>General</c:formatCode>
                <c:ptCount val="27"/>
                <c:pt idx="0">
                  <c:v>100</c:v>
                </c:pt>
                <c:pt idx="1">
                  <c:v>100.35566369620523</c:v>
                </c:pt>
                <c:pt idx="2">
                  <c:v>100.79032893784346</c:v>
                </c:pt>
                <c:pt idx="3">
                  <c:v>102.52154919674341</c:v>
                </c:pt>
                <c:pt idx="4">
                  <c:v>107.41296171898425</c:v>
                </c:pt>
                <c:pt idx="5">
                  <c:v>108.47759757035782</c:v>
                </c:pt>
                <c:pt idx="6">
                  <c:v>114.7504653742361</c:v>
                </c:pt>
                <c:pt idx="7">
                  <c:v>116.10707778748453</c:v>
                </c:pt>
                <c:pt idx="8">
                  <c:v>123.37176623698775</c:v>
                </c:pt>
                <c:pt idx="9">
                  <c:v>130.68413344446097</c:v>
                </c:pt>
                <c:pt idx="10">
                  <c:v>131.57154297844485</c:v>
                </c:pt>
                <c:pt idx="11">
                  <c:v>138.78092118546689</c:v>
                </c:pt>
                <c:pt idx="12">
                  <c:v>135.88000104237818</c:v>
                </c:pt>
                <c:pt idx="13">
                  <c:v>136.73583027774546</c:v>
                </c:pt>
                <c:pt idx="14">
                  <c:v>135.69759476985263</c:v>
                </c:pt>
                <c:pt idx="15">
                  <c:v>127.25137190020132</c:v>
                </c:pt>
                <c:pt idx="16">
                  <c:v>123.64128891868229</c:v>
                </c:pt>
                <c:pt idx="17">
                  <c:v>114.12670767829857</c:v>
                </c:pt>
                <c:pt idx="18">
                  <c:v>114.42701629926697</c:v>
                </c:pt>
                <c:pt idx="19">
                  <c:v>112.93616523878742</c:v>
                </c:pt>
                <c:pt idx="20">
                  <c:v>110.63332259556533</c:v>
                </c:pt>
                <c:pt idx="21">
                  <c:v>109.83719662968252</c:v>
                </c:pt>
                <c:pt idx="22">
                  <c:v>111.86925110668027</c:v>
                </c:pt>
                <c:pt idx="23">
                  <c:v>113.15311758580482</c:v>
                </c:pt>
                <c:pt idx="24">
                  <c:v>114.75195580073689</c:v>
                </c:pt>
                <c:pt idx="25">
                  <c:v>115.06163815755315</c:v>
                </c:pt>
                <c:pt idx="26">
                  <c:v>116.51752078560955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2416"/>
        <c:axId val="44173952"/>
      </c:lineChart>
      <c:catAx>
        <c:axId val="441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73952"/>
        <c:crosses val="autoZero"/>
        <c:auto val="1"/>
        <c:lblAlgn val="ctr"/>
        <c:lblOffset val="100"/>
        <c:noMultiLvlLbl val="0"/>
      </c:catAx>
      <c:valAx>
        <c:axId val="44173952"/>
        <c:scaling>
          <c:orientation val="minMax"/>
          <c:max val="145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Chicago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Chicago!$B$4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Chicago!$B$5:$B$31</c:f>
              <c:numCache>
                <c:formatCode>General</c:formatCode>
                <c:ptCount val="27"/>
                <c:pt idx="0">
                  <c:v>100</c:v>
                </c:pt>
                <c:pt idx="1">
                  <c:v>99.272899711263989</c:v>
                </c:pt>
                <c:pt idx="2">
                  <c:v>99.040749226411407</c:v>
                </c:pt>
                <c:pt idx="3">
                  <c:v>99.12427929989606</c:v>
                </c:pt>
                <c:pt idx="4">
                  <c:v>99.600673240541468</c:v>
                </c:pt>
                <c:pt idx="5">
                  <c:v>99.970224791421842</c:v>
                </c:pt>
                <c:pt idx="6">
                  <c:v>99.401931118266504</c:v>
                </c:pt>
                <c:pt idx="7">
                  <c:v>99.749786356127984</c:v>
                </c:pt>
                <c:pt idx="8">
                  <c:v>102.91888046782881</c:v>
                </c:pt>
                <c:pt idx="9">
                  <c:v>104.9683031841964</c:v>
                </c:pt>
                <c:pt idx="10">
                  <c:v>105.76597782794023</c:v>
                </c:pt>
                <c:pt idx="11">
                  <c:v>106.75659690674412</c:v>
                </c:pt>
                <c:pt idx="12">
                  <c:v>107.9410667298075</c:v>
                </c:pt>
                <c:pt idx="13">
                  <c:v>107.38239889901374</c:v>
                </c:pt>
                <c:pt idx="14">
                  <c:v>107.0425637267418</c:v>
                </c:pt>
                <c:pt idx="15">
                  <c:v>106.44774838064616</c:v>
                </c:pt>
                <c:pt idx="16">
                  <c:v>105.28727790037156</c:v>
                </c:pt>
                <c:pt idx="17">
                  <c:v>104.13089172579789</c:v>
                </c:pt>
                <c:pt idx="18">
                  <c:v>103.10191125978805</c:v>
                </c:pt>
                <c:pt idx="19">
                  <c:v>103.58542566496799</c:v>
                </c:pt>
                <c:pt idx="20">
                  <c:v>102.62989894817062</c:v>
                </c:pt>
                <c:pt idx="21">
                  <c:v>102.35424717863587</c:v>
                </c:pt>
                <c:pt idx="22">
                  <c:v>101.36201132541399</c:v>
                </c:pt>
                <c:pt idx="23">
                  <c:v>100.46249791695885</c:v>
                </c:pt>
                <c:pt idx="24">
                  <c:v>99.861885023248036</c:v>
                </c:pt>
                <c:pt idx="25">
                  <c:v>99.909452484089002</c:v>
                </c:pt>
                <c:pt idx="26">
                  <c:v>100.02624586667125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Chicago!$C$4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Chicago!$C$5:$C$31</c:f>
              <c:numCache>
                <c:formatCode>General</c:formatCode>
                <c:ptCount val="27"/>
                <c:pt idx="0">
                  <c:v>100</c:v>
                </c:pt>
                <c:pt idx="1">
                  <c:v>100.14689244881795</c:v>
                </c:pt>
                <c:pt idx="2">
                  <c:v>98.978351500810334</c:v>
                </c:pt>
                <c:pt idx="3">
                  <c:v>97.543841318247303</c:v>
                </c:pt>
                <c:pt idx="4">
                  <c:v>98.469959587567502</c:v>
                </c:pt>
                <c:pt idx="5">
                  <c:v>99.813222737885127</c:v>
                </c:pt>
                <c:pt idx="6">
                  <c:v>98.219064450836015</c:v>
                </c:pt>
                <c:pt idx="7">
                  <c:v>97.802717635336421</c:v>
                </c:pt>
                <c:pt idx="8">
                  <c:v>102.3013508617052</c:v>
                </c:pt>
                <c:pt idx="9">
                  <c:v>103.21138001933207</c:v>
                </c:pt>
                <c:pt idx="10">
                  <c:v>104.34775877548434</c:v>
                </c:pt>
                <c:pt idx="11">
                  <c:v>105.01599556600715</c:v>
                </c:pt>
                <c:pt idx="12">
                  <c:v>105.26393947449748</c:v>
                </c:pt>
                <c:pt idx="13">
                  <c:v>104.61730694001267</c:v>
                </c:pt>
                <c:pt idx="14">
                  <c:v>103.88293933423572</c:v>
                </c:pt>
                <c:pt idx="15">
                  <c:v>102.3719983577256</c:v>
                </c:pt>
                <c:pt idx="16">
                  <c:v>100.79787025544644</c:v>
                </c:pt>
                <c:pt idx="17">
                  <c:v>98.573371808291398</c:v>
                </c:pt>
                <c:pt idx="18">
                  <c:v>98.184699835475783</c:v>
                </c:pt>
                <c:pt idx="19">
                  <c:v>97.864953201738388</c:v>
                </c:pt>
                <c:pt idx="20">
                  <c:v>97.670067570936311</c:v>
                </c:pt>
                <c:pt idx="21">
                  <c:v>96.281500755670336</c:v>
                </c:pt>
                <c:pt idx="22">
                  <c:v>98.701398456960348</c:v>
                </c:pt>
                <c:pt idx="23">
                  <c:v>95.129606224753985</c:v>
                </c:pt>
                <c:pt idx="24">
                  <c:v>95.453182960005435</c:v>
                </c:pt>
                <c:pt idx="25">
                  <c:v>95.169745452082864</c:v>
                </c:pt>
                <c:pt idx="26">
                  <c:v>97.181844723011736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Chicago!$E$4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Chicago!$E$5:$E$31</c:f>
              <c:numCache>
                <c:formatCode>General</c:formatCode>
                <c:ptCount val="27"/>
                <c:pt idx="0">
                  <c:v>100</c:v>
                </c:pt>
                <c:pt idx="1">
                  <c:v>103.18715153039129</c:v>
                </c:pt>
                <c:pt idx="2">
                  <c:v>100.36206991189252</c:v>
                </c:pt>
                <c:pt idx="3">
                  <c:v>101.06126237465769</c:v>
                </c:pt>
                <c:pt idx="4">
                  <c:v>102.52152310382607</c:v>
                </c:pt>
                <c:pt idx="5">
                  <c:v>104.21334209106749</c:v>
                </c:pt>
                <c:pt idx="6">
                  <c:v>104.52468895448979</c:v>
                </c:pt>
                <c:pt idx="7">
                  <c:v>104.40863179890742</c:v>
                </c:pt>
                <c:pt idx="8">
                  <c:v>106.83610197464913</c:v>
                </c:pt>
                <c:pt idx="9">
                  <c:v>108.99139680114089</c:v>
                </c:pt>
                <c:pt idx="10">
                  <c:v>109.65558527226182</c:v>
                </c:pt>
                <c:pt idx="11">
                  <c:v>110.34489596309191</c:v>
                </c:pt>
                <c:pt idx="12">
                  <c:v>110.0935703417565</c:v>
                </c:pt>
                <c:pt idx="13">
                  <c:v>111.13363432227909</c:v>
                </c:pt>
                <c:pt idx="14">
                  <c:v>109.39161561331912</c:v>
                </c:pt>
                <c:pt idx="15">
                  <c:v>109.32619652000714</c:v>
                </c:pt>
                <c:pt idx="16">
                  <c:v>107.9483179691769</c:v>
                </c:pt>
                <c:pt idx="17">
                  <c:v>104.63704073757012</c:v>
                </c:pt>
                <c:pt idx="18">
                  <c:v>107.80347092962887</c:v>
                </c:pt>
                <c:pt idx="19">
                  <c:v>102.55922565081126</c:v>
                </c:pt>
                <c:pt idx="20">
                  <c:v>101.66870885822632</c:v>
                </c:pt>
                <c:pt idx="21">
                  <c:v>104.73788834031193</c:v>
                </c:pt>
                <c:pt idx="22">
                  <c:v>103.02185268945907</c:v>
                </c:pt>
                <c:pt idx="23">
                  <c:v>101.98329097375887</c:v>
                </c:pt>
                <c:pt idx="24">
                  <c:v>103.62519315004546</c:v>
                </c:pt>
                <c:pt idx="25">
                  <c:v>104.79742824077564</c:v>
                </c:pt>
                <c:pt idx="26">
                  <c:v>102.33179010691028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4512"/>
        <c:axId val="44226048"/>
      </c:lineChart>
      <c:catAx>
        <c:axId val="442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26048"/>
        <c:crosses val="autoZero"/>
        <c:auto val="1"/>
        <c:lblAlgn val="ctr"/>
        <c:lblOffset val="100"/>
        <c:noMultiLvlLbl val="0"/>
      </c:catAx>
      <c:valAx>
        <c:axId val="44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Atlanta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Altlanta!$B$3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Altlanta!$B$4:$B$30</c:f>
              <c:numCache>
                <c:formatCode>General</c:formatCode>
                <c:ptCount val="27"/>
                <c:pt idx="0">
                  <c:v>100</c:v>
                </c:pt>
                <c:pt idx="1">
                  <c:v>99.923107389878112</c:v>
                </c:pt>
                <c:pt idx="2">
                  <c:v>99.963315294369082</c:v>
                </c:pt>
                <c:pt idx="3">
                  <c:v>100.38290287227359</c:v>
                </c:pt>
                <c:pt idx="4">
                  <c:v>101.10239704005103</c:v>
                </c:pt>
                <c:pt idx="5">
                  <c:v>101.55237139037081</c:v>
                </c:pt>
                <c:pt idx="6">
                  <c:v>102.34024893344609</c:v>
                </c:pt>
                <c:pt idx="7">
                  <c:v>103.09026141293862</c:v>
                </c:pt>
                <c:pt idx="8">
                  <c:v>104.27590968673528</c:v>
                </c:pt>
                <c:pt idx="9">
                  <c:v>105.1209879861393</c:v>
                </c:pt>
                <c:pt idx="10">
                  <c:v>106.44058827626287</c:v>
                </c:pt>
                <c:pt idx="11">
                  <c:v>107.14376325509227</c:v>
                </c:pt>
                <c:pt idx="12">
                  <c:v>107.85303720725121</c:v>
                </c:pt>
                <c:pt idx="13">
                  <c:v>107.60468123798636</c:v>
                </c:pt>
                <c:pt idx="14">
                  <c:v>107.41767915322269</c:v>
                </c:pt>
                <c:pt idx="15">
                  <c:v>106.40026394325797</c:v>
                </c:pt>
                <c:pt idx="16">
                  <c:v>104.83233852058441</c:v>
                </c:pt>
                <c:pt idx="17">
                  <c:v>103.94612922694651</c:v>
                </c:pt>
                <c:pt idx="18">
                  <c:v>103.2527051010358</c:v>
                </c:pt>
                <c:pt idx="19">
                  <c:v>103.02318404623242</c:v>
                </c:pt>
                <c:pt idx="20">
                  <c:v>103.00733661722028</c:v>
                </c:pt>
                <c:pt idx="21">
                  <c:v>101.92413195650923</c:v>
                </c:pt>
                <c:pt idx="22">
                  <c:v>101.37446740047656</c:v>
                </c:pt>
                <c:pt idx="23">
                  <c:v>101.13289153977119</c:v>
                </c:pt>
                <c:pt idx="24">
                  <c:v>100.75788310784235</c:v>
                </c:pt>
                <c:pt idx="25">
                  <c:v>100.10312217207331</c:v>
                </c:pt>
                <c:pt idx="26">
                  <c:v>100.30143974951024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Altlanta!$C$3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100.65213379486309</c:v>
                </c:pt>
                <c:pt idx="2">
                  <c:v>99.885016564995809</c:v>
                </c:pt>
                <c:pt idx="3">
                  <c:v>101.22007521950623</c:v>
                </c:pt>
                <c:pt idx="4">
                  <c:v>102.00938923668515</c:v>
                </c:pt>
                <c:pt idx="5">
                  <c:v>101.90357545968689</c:v>
                </c:pt>
                <c:pt idx="6">
                  <c:v>102.05800610481793</c:v>
                </c:pt>
                <c:pt idx="7">
                  <c:v>102.85869588250533</c:v>
                </c:pt>
                <c:pt idx="8">
                  <c:v>105.81669100981341</c:v>
                </c:pt>
                <c:pt idx="9">
                  <c:v>105.50624165102769</c:v>
                </c:pt>
                <c:pt idx="10">
                  <c:v>109.10190102406482</c:v>
                </c:pt>
                <c:pt idx="11">
                  <c:v>110.2608091516023</c:v>
                </c:pt>
                <c:pt idx="12">
                  <c:v>109.79559006005283</c:v>
                </c:pt>
                <c:pt idx="13">
                  <c:v>109.46291346221635</c:v>
                </c:pt>
                <c:pt idx="14">
                  <c:v>109.01519287875372</c:v>
                </c:pt>
                <c:pt idx="15">
                  <c:v>107.4156275505331</c:v>
                </c:pt>
                <c:pt idx="16">
                  <c:v>104.90571662159141</c:v>
                </c:pt>
                <c:pt idx="17">
                  <c:v>103.23804308926098</c:v>
                </c:pt>
                <c:pt idx="18">
                  <c:v>102.91992940230692</c:v>
                </c:pt>
                <c:pt idx="19">
                  <c:v>102.61459725731997</c:v>
                </c:pt>
                <c:pt idx="20">
                  <c:v>101.95004218099017</c:v>
                </c:pt>
                <c:pt idx="21">
                  <c:v>101.30080498896122</c:v>
                </c:pt>
                <c:pt idx="22">
                  <c:v>102.21103706984466</c:v>
                </c:pt>
                <c:pt idx="23">
                  <c:v>100.26837148942306</c:v>
                </c:pt>
                <c:pt idx="24">
                  <c:v>99.344343680986228</c:v>
                </c:pt>
                <c:pt idx="25">
                  <c:v>98.568142384715728</c:v>
                </c:pt>
                <c:pt idx="26">
                  <c:v>100.03349589856022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Altlanta!$D$3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Altlanta!$A$4:$A$30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Altlanta!$D$4:$D$30</c:f>
              <c:numCache>
                <c:formatCode>General</c:formatCode>
                <c:ptCount val="27"/>
                <c:pt idx="0">
                  <c:v>100</c:v>
                </c:pt>
                <c:pt idx="1">
                  <c:v>100.37729780264459</c:v>
                </c:pt>
                <c:pt idx="2">
                  <c:v>99.424428377022252</c:v>
                </c:pt>
                <c:pt idx="3">
                  <c:v>101.53816186454931</c:v>
                </c:pt>
                <c:pt idx="4">
                  <c:v>100.90225592768778</c:v>
                </c:pt>
                <c:pt idx="5">
                  <c:v>102.75989303914142</c:v>
                </c:pt>
                <c:pt idx="6">
                  <c:v>101.30700832308503</c:v>
                </c:pt>
                <c:pt idx="7">
                  <c:v>104.12232747270561</c:v>
                </c:pt>
                <c:pt idx="8">
                  <c:v>103.35254381407253</c:v>
                </c:pt>
                <c:pt idx="9">
                  <c:v>104.36798158880589</c:v>
                </c:pt>
                <c:pt idx="10">
                  <c:v>105.48232138555731</c:v>
                </c:pt>
                <c:pt idx="11">
                  <c:v>105.27537567459669</c:v>
                </c:pt>
                <c:pt idx="12">
                  <c:v>106.50839527123775</c:v>
                </c:pt>
                <c:pt idx="13">
                  <c:v>107.45270714735311</c:v>
                </c:pt>
                <c:pt idx="14">
                  <c:v>107.01468957344611</c:v>
                </c:pt>
                <c:pt idx="15">
                  <c:v>104.17173549812664</c:v>
                </c:pt>
                <c:pt idx="16">
                  <c:v>103.45967909120898</c:v>
                </c:pt>
                <c:pt idx="17">
                  <c:v>100.2318257285217</c:v>
                </c:pt>
                <c:pt idx="18">
                  <c:v>99.753696894700923</c:v>
                </c:pt>
                <c:pt idx="19">
                  <c:v>100.7668062013224</c:v>
                </c:pt>
                <c:pt idx="20">
                  <c:v>97.099909180005511</c:v>
                </c:pt>
                <c:pt idx="21">
                  <c:v>99.042735650598161</c:v>
                </c:pt>
                <c:pt idx="22">
                  <c:v>98.048961126809502</c:v>
                </c:pt>
                <c:pt idx="23">
                  <c:v>97.693918679262453</c:v>
                </c:pt>
                <c:pt idx="24">
                  <c:v>97.351499348794761</c:v>
                </c:pt>
                <c:pt idx="25">
                  <c:v>97.27741977491057</c:v>
                </c:pt>
                <c:pt idx="26">
                  <c:v>95.715208223941957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8112"/>
        <c:axId val="178180864"/>
      </c:lineChart>
      <c:catAx>
        <c:axId val="1352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80864"/>
        <c:crosses val="autoZero"/>
        <c:auto val="1"/>
        <c:lblAlgn val="ctr"/>
        <c:lblOffset val="100"/>
        <c:noMultiLvlLbl val="0"/>
      </c:catAx>
      <c:valAx>
        <c:axId val="178180864"/>
        <c:scaling>
          <c:orientation val="minMax"/>
          <c:max val="11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5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Cincinnati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Cincinnati!$B$3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Cincinnati!$B$4:$B$30</c:f>
              <c:numCache>
                <c:formatCode>General</c:formatCode>
                <c:ptCount val="27"/>
                <c:pt idx="0">
                  <c:v>100</c:v>
                </c:pt>
                <c:pt idx="1">
                  <c:v>100.42030957169017</c:v>
                </c:pt>
                <c:pt idx="2">
                  <c:v>100.77299545974333</c:v>
                </c:pt>
                <c:pt idx="3">
                  <c:v>101.31862751826492</c:v>
                </c:pt>
                <c:pt idx="4">
                  <c:v>102.11773072936957</c:v>
                </c:pt>
                <c:pt idx="5">
                  <c:v>103.08285697449223</c:v>
                </c:pt>
                <c:pt idx="6">
                  <c:v>103.49280407591917</c:v>
                </c:pt>
                <c:pt idx="7">
                  <c:v>103.61942485735516</c:v>
                </c:pt>
                <c:pt idx="8">
                  <c:v>104.61850100525089</c:v>
                </c:pt>
                <c:pt idx="9">
                  <c:v>103.42239737113333</c:v>
                </c:pt>
                <c:pt idx="10">
                  <c:v>101.39745202706887</c:v>
                </c:pt>
                <c:pt idx="11">
                  <c:v>100.2378653793667</c:v>
                </c:pt>
                <c:pt idx="12">
                  <c:v>100.1513777419725</c:v>
                </c:pt>
                <c:pt idx="13">
                  <c:v>99.604595963461193</c:v>
                </c:pt>
                <c:pt idx="14">
                  <c:v>99.450801398919126</c:v>
                </c:pt>
                <c:pt idx="15">
                  <c:v>99.276736717746829</c:v>
                </c:pt>
                <c:pt idx="16">
                  <c:v>98.807387738124476</c:v>
                </c:pt>
                <c:pt idx="17">
                  <c:v>98.803994634087374</c:v>
                </c:pt>
                <c:pt idx="18">
                  <c:v>99.435056517369091</c:v>
                </c:pt>
                <c:pt idx="19">
                  <c:v>99.483657098752957</c:v>
                </c:pt>
                <c:pt idx="20">
                  <c:v>99.145730639018339</c:v>
                </c:pt>
                <c:pt idx="21">
                  <c:v>99.571464950784147</c:v>
                </c:pt>
                <c:pt idx="22">
                  <c:v>99.082077564554723</c:v>
                </c:pt>
                <c:pt idx="23">
                  <c:v>99.576821893261865</c:v>
                </c:pt>
                <c:pt idx="24">
                  <c:v>100.40847578110835</c:v>
                </c:pt>
                <c:pt idx="25">
                  <c:v>100.34706097213608</c:v>
                </c:pt>
                <c:pt idx="26">
                  <c:v>100.8677001237559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Cincinnati!$C$3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Cincinnati!$C$4:$C$30</c:f>
              <c:numCache>
                <c:formatCode>General</c:formatCode>
                <c:ptCount val="27"/>
                <c:pt idx="0">
                  <c:v>100</c:v>
                </c:pt>
                <c:pt idx="1">
                  <c:v>99.697035850309106</c:v>
                </c:pt>
                <c:pt idx="2">
                  <c:v>98.592205948848346</c:v>
                </c:pt>
                <c:pt idx="3">
                  <c:v>98.95693649846028</c:v>
                </c:pt>
                <c:pt idx="4">
                  <c:v>99.781611878726494</c:v>
                </c:pt>
                <c:pt idx="5">
                  <c:v>99.892749971728051</c:v>
                </c:pt>
                <c:pt idx="6">
                  <c:v>101.10227113069416</c:v>
                </c:pt>
                <c:pt idx="7">
                  <c:v>101.22594486984254</c:v>
                </c:pt>
                <c:pt idx="8">
                  <c:v>99.555261902352939</c:v>
                </c:pt>
                <c:pt idx="9">
                  <c:v>96.524424998579136</c:v>
                </c:pt>
                <c:pt idx="10">
                  <c:v>93.723448424663488</c:v>
                </c:pt>
                <c:pt idx="11">
                  <c:v>92.599713441348769</c:v>
                </c:pt>
                <c:pt idx="12">
                  <c:v>91.980961228077433</c:v>
                </c:pt>
                <c:pt idx="13">
                  <c:v>91.776516043412158</c:v>
                </c:pt>
                <c:pt idx="14">
                  <c:v>93.875105155374783</c:v>
                </c:pt>
                <c:pt idx="15">
                  <c:v>93.363754535269223</c:v>
                </c:pt>
                <c:pt idx="16">
                  <c:v>93.578149446813313</c:v>
                </c:pt>
                <c:pt idx="17">
                  <c:v>92.643839761739088</c:v>
                </c:pt>
                <c:pt idx="18">
                  <c:v>93.040833856620736</c:v>
                </c:pt>
                <c:pt idx="19">
                  <c:v>92.749202572527537</c:v>
                </c:pt>
                <c:pt idx="20">
                  <c:v>92.821837556421784</c:v>
                </c:pt>
                <c:pt idx="21">
                  <c:v>92.976273052210317</c:v>
                </c:pt>
                <c:pt idx="22">
                  <c:v>95.971570094995869</c:v>
                </c:pt>
                <c:pt idx="23">
                  <c:v>93.494277761760102</c:v>
                </c:pt>
                <c:pt idx="24">
                  <c:v>94.665745332054186</c:v>
                </c:pt>
                <c:pt idx="25">
                  <c:v>94.706534036080882</c:v>
                </c:pt>
                <c:pt idx="26">
                  <c:v>95.537838841769002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Cincinnati!$D$3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Cincinnati!$A$4:$A$30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Cincinnati!$D$4:$D$30</c:f>
              <c:numCache>
                <c:formatCode>General</c:formatCode>
                <c:ptCount val="27"/>
                <c:pt idx="0">
                  <c:v>100</c:v>
                </c:pt>
                <c:pt idx="1">
                  <c:v>99.398444796109985</c:v>
                </c:pt>
                <c:pt idx="2">
                  <c:v>99.317505118363727</c:v>
                </c:pt>
                <c:pt idx="3">
                  <c:v>98.385209321006769</c:v>
                </c:pt>
                <c:pt idx="4">
                  <c:v>100.87641092752824</c:v>
                </c:pt>
                <c:pt idx="5">
                  <c:v>98.612247608535142</c:v>
                </c:pt>
                <c:pt idx="6">
                  <c:v>101.55554027737649</c:v>
                </c:pt>
                <c:pt idx="7">
                  <c:v>101.94996830738947</c:v>
                </c:pt>
                <c:pt idx="8">
                  <c:v>101.27218823136583</c:v>
                </c:pt>
                <c:pt idx="9">
                  <c:v>100.07254549699304</c:v>
                </c:pt>
                <c:pt idx="10">
                  <c:v>98.923573425615004</c:v>
                </c:pt>
                <c:pt idx="11">
                  <c:v>102.47546241340642</c:v>
                </c:pt>
                <c:pt idx="12">
                  <c:v>102.61194716360646</c:v>
                </c:pt>
                <c:pt idx="13">
                  <c:v>105.03829588649425</c:v>
                </c:pt>
                <c:pt idx="14">
                  <c:v>99.834599558835606</c:v>
                </c:pt>
                <c:pt idx="15">
                  <c:v>100.2464633609514</c:v>
                </c:pt>
                <c:pt idx="16">
                  <c:v>98.652773519803247</c:v>
                </c:pt>
                <c:pt idx="17">
                  <c:v>101.56144407143064</c:v>
                </c:pt>
                <c:pt idx="18">
                  <c:v>96.962617576347171</c:v>
                </c:pt>
                <c:pt idx="19">
                  <c:v>96.483609858062209</c:v>
                </c:pt>
                <c:pt idx="20">
                  <c:v>92.277414168324597</c:v>
                </c:pt>
                <c:pt idx="21">
                  <c:v>104.12687192828184</c:v>
                </c:pt>
                <c:pt idx="22">
                  <c:v>100.27597972207671</c:v>
                </c:pt>
                <c:pt idx="23">
                  <c:v>97.643770210477669</c:v>
                </c:pt>
                <c:pt idx="24">
                  <c:v>100.93836051597474</c:v>
                </c:pt>
                <c:pt idx="25">
                  <c:v>96.431760086656894</c:v>
                </c:pt>
                <c:pt idx="26">
                  <c:v>98.300472925565003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6960"/>
        <c:axId val="94218496"/>
      </c:lineChart>
      <c:catAx>
        <c:axId val="942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4218496"/>
        <c:crosses val="autoZero"/>
        <c:auto val="1"/>
        <c:lblAlgn val="ctr"/>
        <c:lblOffset val="100"/>
        <c:noMultiLvlLbl val="0"/>
      </c:catAx>
      <c:valAx>
        <c:axId val="94218496"/>
        <c:scaling>
          <c:orientation val="minMax"/>
          <c:max val="106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Baltimore Office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Baltimore!$B$3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Baltimore!$B$4:$B$30</c:f>
              <c:numCache>
                <c:formatCode>General</c:formatCode>
                <c:ptCount val="27"/>
                <c:pt idx="0">
                  <c:v>100</c:v>
                </c:pt>
                <c:pt idx="1">
                  <c:v>100.28860107843349</c:v>
                </c:pt>
                <c:pt idx="2">
                  <c:v>101.24664065119813</c:v>
                </c:pt>
                <c:pt idx="3">
                  <c:v>102.62541884846156</c:v>
                </c:pt>
                <c:pt idx="4">
                  <c:v>103.19703685147978</c:v>
                </c:pt>
                <c:pt idx="5">
                  <c:v>104.38010033550287</c:v>
                </c:pt>
                <c:pt idx="6">
                  <c:v>105.39644304136183</c:v>
                </c:pt>
                <c:pt idx="7">
                  <c:v>106.32948992087663</c:v>
                </c:pt>
                <c:pt idx="8">
                  <c:v>107.42359377640285</c:v>
                </c:pt>
                <c:pt idx="9">
                  <c:v>108.79154186668319</c:v>
                </c:pt>
                <c:pt idx="10">
                  <c:v>109.72019291771706</c:v>
                </c:pt>
                <c:pt idx="11">
                  <c:v>110.37376085583351</c:v>
                </c:pt>
                <c:pt idx="12">
                  <c:v>110.12268101931078</c:v>
                </c:pt>
                <c:pt idx="13">
                  <c:v>110.17993743251353</c:v>
                </c:pt>
                <c:pt idx="14">
                  <c:v>109.68867155397653</c:v>
                </c:pt>
                <c:pt idx="15">
                  <c:v>109.59311711173721</c:v>
                </c:pt>
                <c:pt idx="16">
                  <c:v>108.86524075174114</c:v>
                </c:pt>
                <c:pt idx="17">
                  <c:v>108.10944704847607</c:v>
                </c:pt>
                <c:pt idx="18">
                  <c:v>106.60902317753549</c:v>
                </c:pt>
                <c:pt idx="19">
                  <c:v>106.86758113359421</c:v>
                </c:pt>
                <c:pt idx="20">
                  <c:v>106.41632457456598</c:v>
                </c:pt>
                <c:pt idx="21">
                  <c:v>106.23901958555254</c:v>
                </c:pt>
                <c:pt idx="22">
                  <c:v>105.839526252902</c:v>
                </c:pt>
                <c:pt idx="23">
                  <c:v>105.27700975069352</c:v>
                </c:pt>
                <c:pt idx="24">
                  <c:v>105.4806720879773</c:v>
                </c:pt>
                <c:pt idx="25">
                  <c:v>105.82683122179475</c:v>
                </c:pt>
                <c:pt idx="26">
                  <c:v>105.89272595600609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Baltimore!$C$3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100.53995549321431</c:v>
                </c:pt>
                <c:pt idx="2">
                  <c:v>99.347206233201561</c:v>
                </c:pt>
                <c:pt idx="3">
                  <c:v>102.63965985073291</c:v>
                </c:pt>
                <c:pt idx="4">
                  <c:v>103.71655638406092</c:v>
                </c:pt>
                <c:pt idx="5">
                  <c:v>103.90070684848794</c:v>
                </c:pt>
                <c:pt idx="6">
                  <c:v>105.85517654240387</c:v>
                </c:pt>
                <c:pt idx="7">
                  <c:v>106.21978102341338</c:v>
                </c:pt>
                <c:pt idx="8">
                  <c:v>106.50041575029655</c:v>
                </c:pt>
                <c:pt idx="9">
                  <c:v>106.77358311675512</c:v>
                </c:pt>
                <c:pt idx="10">
                  <c:v>108.52021065940924</c:v>
                </c:pt>
                <c:pt idx="11">
                  <c:v>108.74589683731726</c:v>
                </c:pt>
                <c:pt idx="12">
                  <c:v>107.71845936326297</c:v>
                </c:pt>
                <c:pt idx="13">
                  <c:v>107.05040369865846</c:v>
                </c:pt>
                <c:pt idx="14">
                  <c:v>106.08143529801002</c:v>
                </c:pt>
                <c:pt idx="15">
                  <c:v>106.68455100050669</c:v>
                </c:pt>
                <c:pt idx="16">
                  <c:v>105.90352863967745</c:v>
                </c:pt>
                <c:pt idx="17">
                  <c:v>104.75601211173847</c:v>
                </c:pt>
                <c:pt idx="18">
                  <c:v>102.94271551464828</c:v>
                </c:pt>
                <c:pt idx="19">
                  <c:v>102.96016061671351</c:v>
                </c:pt>
                <c:pt idx="20">
                  <c:v>103.80845222365541</c:v>
                </c:pt>
                <c:pt idx="21">
                  <c:v>102.64447524515066</c:v>
                </c:pt>
                <c:pt idx="22">
                  <c:v>103.75382847822524</c:v>
                </c:pt>
                <c:pt idx="23">
                  <c:v>102.66183899815533</c:v>
                </c:pt>
                <c:pt idx="24">
                  <c:v>102.17928421822079</c:v>
                </c:pt>
                <c:pt idx="25">
                  <c:v>101.77330523504335</c:v>
                </c:pt>
                <c:pt idx="26">
                  <c:v>102.30174047192882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Baltimore!$D$3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Baltimore!$A$4:$A$30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2005Q2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Baltimore!$D$4:$D$30</c:f>
              <c:numCache>
                <c:formatCode>General</c:formatCode>
                <c:ptCount val="27"/>
                <c:pt idx="0">
                  <c:v>100</c:v>
                </c:pt>
                <c:pt idx="1">
                  <c:v>99.36782486226511</c:v>
                </c:pt>
                <c:pt idx="2">
                  <c:v>100.06552161815023</c:v>
                </c:pt>
                <c:pt idx="3">
                  <c:v>103.46024053046987</c:v>
                </c:pt>
                <c:pt idx="4">
                  <c:v>101.20009947365742</c:v>
                </c:pt>
                <c:pt idx="5">
                  <c:v>103.97126904705817</c:v>
                </c:pt>
                <c:pt idx="6">
                  <c:v>103.21109105743844</c:v>
                </c:pt>
                <c:pt idx="7">
                  <c:v>107.05530042289328</c:v>
                </c:pt>
                <c:pt idx="8">
                  <c:v>107.11701425460815</c:v>
                </c:pt>
                <c:pt idx="9">
                  <c:v>107.3455536936788</c:v>
                </c:pt>
                <c:pt idx="10">
                  <c:v>107.4318322529614</c:v>
                </c:pt>
                <c:pt idx="11">
                  <c:v>104.5574079636184</c:v>
                </c:pt>
                <c:pt idx="12">
                  <c:v>105.67098502085057</c:v>
                </c:pt>
                <c:pt idx="13">
                  <c:v>106.22765324625274</c:v>
                </c:pt>
                <c:pt idx="14">
                  <c:v>105.8949367525496</c:v>
                </c:pt>
                <c:pt idx="15">
                  <c:v>103.40970864623816</c:v>
                </c:pt>
                <c:pt idx="16">
                  <c:v>100.32695996159275</c:v>
                </c:pt>
                <c:pt idx="17">
                  <c:v>102.64358862483465</c:v>
                </c:pt>
                <c:pt idx="18">
                  <c:v>103.78133104459661</c:v>
                </c:pt>
                <c:pt idx="19">
                  <c:v>102.10607517236465</c:v>
                </c:pt>
                <c:pt idx="20">
                  <c:v>104.82692119444745</c:v>
                </c:pt>
                <c:pt idx="21">
                  <c:v>103.51398462470975</c:v>
                </c:pt>
                <c:pt idx="22">
                  <c:v>102.65860885157207</c:v>
                </c:pt>
                <c:pt idx="23">
                  <c:v>106.74077886524631</c:v>
                </c:pt>
                <c:pt idx="24">
                  <c:v>105.64704287666959</c:v>
                </c:pt>
                <c:pt idx="25">
                  <c:v>104.84538031022232</c:v>
                </c:pt>
                <c:pt idx="26">
                  <c:v>102.07112831715573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7168"/>
        <c:axId val="176248704"/>
      </c:lineChart>
      <c:catAx>
        <c:axId val="1762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48704"/>
        <c:crosses val="autoZero"/>
        <c:auto val="1"/>
        <c:lblAlgn val="ctr"/>
        <c:lblOffset val="100"/>
        <c:noMultiLvlLbl val="0"/>
      </c:catAx>
      <c:valAx>
        <c:axId val="176248704"/>
        <c:scaling>
          <c:orientation val="minMax"/>
          <c:max val="115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Hartfort,CT Office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Hartford!$B$3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Hartford!$B$4:$B$27</c:f>
              <c:numCache>
                <c:formatCode>General</c:formatCode>
                <c:ptCount val="24"/>
                <c:pt idx="0">
                  <c:v>100</c:v>
                </c:pt>
                <c:pt idx="1">
                  <c:v>101.63050814602339</c:v>
                </c:pt>
                <c:pt idx="2">
                  <c:v>101.76639567987682</c:v>
                </c:pt>
                <c:pt idx="3">
                  <c:v>102.80667837177131</c:v>
                </c:pt>
                <c:pt idx="4">
                  <c:v>103.15842969050331</c:v>
                </c:pt>
                <c:pt idx="5">
                  <c:v>103.52194972791794</c:v>
                </c:pt>
                <c:pt idx="6">
                  <c:v>103.80276093788368</c:v>
                </c:pt>
                <c:pt idx="7">
                  <c:v>105.22261351157921</c:v>
                </c:pt>
                <c:pt idx="8">
                  <c:v>104.94142194261421</c:v>
                </c:pt>
                <c:pt idx="9">
                  <c:v>104.96034084059839</c:v>
                </c:pt>
                <c:pt idx="10">
                  <c:v>104.42791544885806</c:v>
                </c:pt>
                <c:pt idx="11">
                  <c:v>103.59600551911733</c:v>
                </c:pt>
                <c:pt idx="12">
                  <c:v>103.14932570757709</c:v>
                </c:pt>
                <c:pt idx="13">
                  <c:v>102.02418945397481</c:v>
                </c:pt>
                <c:pt idx="14">
                  <c:v>102.26511574455279</c:v>
                </c:pt>
                <c:pt idx="15">
                  <c:v>101.37644176621794</c:v>
                </c:pt>
                <c:pt idx="16">
                  <c:v>100.50007147415948</c:v>
                </c:pt>
                <c:pt idx="17">
                  <c:v>99.924027265484241</c:v>
                </c:pt>
                <c:pt idx="18">
                  <c:v>100.085926865383</c:v>
                </c:pt>
                <c:pt idx="19">
                  <c:v>100.49543530337496</c:v>
                </c:pt>
                <c:pt idx="20">
                  <c:v>100.34521991317128</c:v>
                </c:pt>
                <c:pt idx="21">
                  <c:v>100.00159107628293</c:v>
                </c:pt>
                <c:pt idx="22">
                  <c:v>99.527334845463386</c:v>
                </c:pt>
                <c:pt idx="23">
                  <c:v>99.457675293981922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Hartford!$C$3</c:f>
              <c:strCache>
                <c:ptCount val="1"/>
                <c:pt idx="0">
                  <c:v>Building_EW_Sam</c:v>
                </c:pt>
              </c:strCache>
            </c:strRef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Hartford!$C$4:$C$27</c:f>
              <c:numCache>
                <c:formatCode>General</c:formatCode>
                <c:ptCount val="24"/>
                <c:pt idx="0">
                  <c:v>100</c:v>
                </c:pt>
                <c:pt idx="1">
                  <c:v>96.877572740827148</c:v>
                </c:pt>
                <c:pt idx="2">
                  <c:v>98.461121582914785</c:v>
                </c:pt>
                <c:pt idx="3">
                  <c:v>100.10570954170787</c:v>
                </c:pt>
                <c:pt idx="4">
                  <c:v>102.39419025445507</c:v>
                </c:pt>
                <c:pt idx="5">
                  <c:v>102.74073724338245</c:v>
                </c:pt>
                <c:pt idx="6">
                  <c:v>102.75668540835744</c:v>
                </c:pt>
                <c:pt idx="7">
                  <c:v>103.0539699775036</c:v>
                </c:pt>
                <c:pt idx="8">
                  <c:v>101.41451784827991</c:v>
                </c:pt>
                <c:pt idx="9">
                  <c:v>100.00980225666709</c:v>
                </c:pt>
                <c:pt idx="10">
                  <c:v>100.70481891784806</c:v>
                </c:pt>
                <c:pt idx="11">
                  <c:v>99.964463087586481</c:v>
                </c:pt>
                <c:pt idx="12">
                  <c:v>98.365318896317135</c:v>
                </c:pt>
                <c:pt idx="13">
                  <c:v>97.150018381315121</c:v>
                </c:pt>
                <c:pt idx="14">
                  <c:v>95.694511608898537</c:v>
                </c:pt>
                <c:pt idx="15">
                  <c:v>95.420937018499259</c:v>
                </c:pt>
                <c:pt idx="16">
                  <c:v>95.264937940726341</c:v>
                </c:pt>
                <c:pt idx="17">
                  <c:v>94.847979413470114</c:v>
                </c:pt>
                <c:pt idx="18">
                  <c:v>94.664963351881255</c:v>
                </c:pt>
                <c:pt idx="19">
                  <c:v>97.726625663694037</c:v>
                </c:pt>
                <c:pt idx="20">
                  <c:v>96.588170875273235</c:v>
                </c:pt>
                <c:pt idx="21">
                  <c:v>97.607763842001177</c:v>
                </c:pt>
                <c:pt idx="22">
                  <c:v>97.460497753933097</c:v>
                </c:pt>
                <c:pt idx="23">
                  <c:v>97.443612901573744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Hartford!$D$3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Hartford!$A$4:$A$27</c:f>
              <c:strCache>
                <c:ptCount val="24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</c:strCache>
            </c:strRef>
          </c:cat>
          <c:val>
            <c:numRef>
              <c:f>Hartford!$D$4:$D$27</c:f>
              <c:numCache>
                <c:formatCode>General</c:formatCode>
                <c:ptCount val="24"/>
                <c:pt idx="0">
                  <c:v>100</c:v>
                </c:pt>
                <c:pt idx="1">
                  <c:v>103.40456564100687</c:v>
                </c:pt>
                <c:pt idx="2">
                  <c:v>103.53803324041613</c:v>
                </c:pt>
                <c:pt idx="3">
                  <c:v>99.835531562693589</c:v>
                </c:pt>
                <c:pt idx="4">
                  <c:v>101.31387795519143</c:v>
                </c:pt>
                <c:pt idx="5">
                  <c:v>104.24183317352875</c:v>
                </c:pt>
                <c:pt idx="6">
                  <c:v>105.89854093738218</c:v>
                </c:pt>
                <c:pt idx="7">
                  <c:v>108.49247272136256</c:v>
                </c:pt>
                <c:pt idx="8">
                  <c:v>108.62222480451197</c:v>
                </c:pt>
                <c:pt idx="9">
                  <c:v>112.07208625390466</c:v>
                </c:pt>
                <c:pt idx="10">
                  <c:v>109.59557697277454</c:v>
                </c:pt>
                <c:pt idx="11">
                  <c:v>101.92791112647963</c:v>
                </c:pt>
                <c:pt idx="12">
                  <c:v>107.54334850723704</c:v>
                </c:pt>
                <c:pt idx="13">
                  <c:v>105.12078901027992</c:v>
                </c:pt>
                <c:pt idx="14">
                  <c:v>110.99340255828287</c:v>
                </c:pt>
                <c:pt idx="15">
                  <c:v>99.62363601738403</c:v>
                </c:pt>
                <c:pt idx="16">
                  <c:v>104.29342873911061</c:v>
                </c:pt>
                <c:pt idx="17">
                  <c:v>104.44806944580071</c:v>
                </c:pt>
                <c:pt idx="18">
                  <c:v>107.96571892532758</c:v>
                </c:pt>
                <c:pt idx="19">
                  <c:v>102.59048410482802</c:v>
                </c:pt>
                <c:pt idx="20">
                  <c:v>106.04148100266994</c:v>
                </c:pt>
                <c:pt idx="21">
                  <c:v>106.74761389873917</c:v>
                </c:pt>
                <c:pt idx="22">
                  <c:v>106.28095467606504</c:v>
                </c:pt>
                <c:pt idx="23">
                  <c:v>115.06952841998685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0256"/>
        <c:axId val="176932352"/>
      </c:lineChart>
      <c:catAx>
        <c:axId val="1758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2352"/>
        <c:crosses val="autoZero"/>
        <c:auto val="1"/>
        <c:lblAlgn val="ctr"/>
        <c:lblOffset val="100"/>
        <c:noMultiLvlLbl val="0"/>
      </c:catAx>
      <c:valAx>
        <c:axId val="176932352"/>
        <c:scaling>
          <c:orientation val="minMax"/>
          <c:max val="12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600073</xdr:colOff>
      <xdr:row>2</xdr:row>
      <xdr:rowOff>157162</xdr:rowOff>
    </xdr:from>
    <xdr:to>
      <xdr:col>14</xdr:col>
      <xdr:colOff>352425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6</xdr:row>
      <xdr:rowOff>9524</xdr:rowOff>
    </xdr:from>
    <xdr:to>
      <xdr:col>11</xdr:col>
      <xdr:colOff>561975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1171574</xdr:colOff>
      <xdr:row>16</xdr:row>
      <xdr:rowOff>85725</xdr:rowOff>
    </xdr:from>
    <xdr:to>
      <xdr:col>13</xdr:col>
      <xdr:colOff>514350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</xdr:row>
      <xdr:rowOff>66675</xdr:rowOff>
    </xdr:from>
    <xdr:to>
      <xdr:col>11</xdr:col>
      <xdr:colOff>542924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5</xdr:row>
      <xdr:rowOff>95250</xdr:rowOff>
    </xdr:from>
    <xdr:to>
      <xdr:col>10</xdr:col>
      <xdr:colOff>142874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4761</xdr:rowOff>
    </xdr:from>
    <xdr:to>
      <xdr:col>9</xdr:col>
      <xdr:colOff>247649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5</xdr:row>
      <xdr:rowOff>95250</xdr:rowOff>
    </xdr:from>
    <xdr:to>
      <xdr:col>7</xdr:col>
      <xdr:colOff>47624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904874</xdr:colOff>
      <xdr:row>5</xdr:row>
      <xdr:rowOff>0</xdr:rowOff>
    </xdr:from>
    <xdr:to>
      <xdr:col>10</xdr:col>
      <xdr:colOff>161924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4</xdr:row>
      <xdr:rowOff>109536</xdr:rowOff>
    </xdr:from>
    <xdr:to>
      <xdr:col>10</xdr:col>
      <xdr:colOff>47625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D1" workbookViewId="0">
      <selection activeCell="L50" sqref="L50:M51"/>
    </sheetView>
  </sheetViews>
  <sheetFormatPr defaultRowHeight="15" x14ac:dyDescent="0.25"/>
  <cols>
    <col min="1" max="3" width="9.140625" style="3"/>
    <col min="4" max="4" width="31.7109375" style="3" customWidth="1"/>
    <col min="5" max="5" width="23.85546875" style="3" customWidth="1"/>
    <col min="6" max="6" width="28.28515625" style="3" customWidth="1"/>
    <col min="7" max="16384" width="9.140625" style="3"/>
  </cols>
  <sheetData>
    <row r="1" spans="1:14" x14ac:dyDescent="0.25">
      <c r="A1" s="7" t="s">
        <v>68</v>
      </c>
      <c r="B1" s="7" t="s">
        <v>67</v>
      </c>
      <c r="C1" s="7" t="s">
        <v>0</v>
      </c>
      <c r="D1" s="7" t="s">
        <v>66</v>
      </c>
      <c r="E1" s="7" t="s">
        <v>65</v>
      </c>
      <c r="F1" s="6" t="s">
        <v>64</v>
      </c>
      <c r="G1" s="7" t="s">
        <v>63</v>
      </c>
      <c r="I1" s="3" t="s">
        <v>62</v>
      </c>
      <c r="J1" s="3" t="s">
        <v>61</v>
      </c>
      <c r="K1" s="3" t="s">
        <v>60</v>
      </c>
      <c r="L1" s="3" t="s">
        <v>59</v>
      </c>
      <c r="M1" s="3" t="s">
        <v>58</v>
      </c>
      <c r="N1" s="6" t="s">
        <v>57</v>
      </c>
    </row>
    <row r="2" spans="1:14" x14ac:dyDescent="0.25">
      <c r="A2" s="5" t="s">
        <v>35</v>
      </c>
      <c r="B2" s="4">
        <v>2000</v>
      </c>
      <c r="C2" s="4">
        <v>1</v>
      </c>
      <c r="D2" s="4">
        <v>8056214308.8373299</v>
      </c>
      <c r="E2" s="4">
        <v>281406480</v>
      </c>
      <c r="F2" s="3">
        <f t="shared" ref="F2:F33" si="0">D2/E2</f>
        <v>28.628389470055311</v>
      </c>
      <c r="G2" s="4">
        <v>28.329619999999998</v>
      </c>
      <c r="I2" s="3">
        <v>14460</v>
      </c>
      <c r="J2" s="3">
        <v>5</v>
      </c>
      <c r="K2" s="3" t="s">
        <v>56</v>
      </c>
      <c r="L2" s="3">
        <v>24.685687852545001</v>
      </c>
      <c r="M2" s="3">
        <v>29.776714552072999</v>
      </c>
      <c r="N2" s="3">
        <v>26.269994282389121</v>
      </c>
    </row>
    <row r="3" spans="1:14" x14ac:dyDescent="0.25">
      <c r="A3" s="5" t="s">
        <v>35</v>
      </c>
      <c r="B3" s="4">
        <v>2000</v>
      </c>
      <c r="C3" s="4">
        <v>2</v>
      </c>
      <c r="D3" s="4">
        <v>8468382831.3027134</v>
      </c>
      <c r="E3" s="4">
        <v>281982840</v>
      </c>
      <c r="F3" s="3">
        <f t="shared" si="0"/>
        <v>30.031553804134724</v>
      </c>
      <c r="G3" s="4">
        <v>31.280390000000001</v>
      </c>
      <c r="I3" s="3">
        <v>14460</v>
      </c>
      <c r="J3" s="3">
        <v>5</v>
      </c>
      <c r="K3" s="3" t="s">
        <v>55</v>
      </c>
      <c r="L3" s="3">
        <v>25.778544003642001</v>
      </c>
      <c r="M3" s="3">
        <v>31.155922099938</v>
      </c>
      <c r="N3" s="3">
        <v>27.551182591709569</v>
      </c>
    </row>
    <row r="4" spans="1:14" x14ac:dyDescent="0.25">
      <c r="A4" s="5" t="s">
        <v>35</v>
      </c>
      <c r="B4" s="4">
        <v>2000</v>
      </c>
      <c r="C4" s="4">
        <v>3</v>
      </c>
      <c r="D4" s="4">
        <v>8944000961.6910248</v>
      </c>
      <c r="E4" s="4">
        <v>283020246</v>
      </c>
      <c r="F4" s="3">
        <f t="shared" si="0"/>
        <v>31.601982854933372</v>
      </c>
      <c r="G4" s="4">
        <v>32.548549999999999</v>
      </c>
      <c r="I4" s="3">
        <v>14460</v>
      </c>
      <c r="J4" s="3">
        <v>5</v>
      </c>
      <c r="K4" s="3" t="s">
        <v>54</v>
      </c>
      <c r="L4" s="3">
        <v>27.072036327277999</v>
      </c>
      <c r="M4" s="3">
        <v>32.547324560915001</v>
      </c>
      <c r="N4" s="3">
        <v>28.9648242381313</v>
      </c>
    </row>
    <row r="5" spans="1:14" x14ac:dyDescent="0.25">
      <c r="A5" s="5" t="s">
        <v>35</v>
      </c>
      <c r="B5" s="4">
        <v>2000</v>
      </c>
      <c r="C5" s="4">
        <v>4</v>
      </c>
      <c r="D5" s="4">
        <v>9695971254.678463</v>
      </c>
      <c r="E5" s="4">
        <v>285086308</v>
      </c>
      <c r="F5" s="3">
        <f t="shared" si="0"/>
        <v>34.010652151973794</v>
      </c>
      <c r="G5" s="4">
        <v>35.031289999999998</v>
      </c>
      <c r="I5" s="3">
        <v>14460</v>
      </c>
      <c r="J5" s="3">
        <v>5</v>
      </c>
      <c r="K5" s="3" t="s">
        <v>53</v>
      </c>
      <c r="L5" s="3">
        <v>29.013422349251002</v>
      </c>
      <c r="M5" s="3">
        <v>34.991694314771998</v>
      </c>
      <c r="N5" s="3">
        <v>31.138043533824636</v>
      </c>
    </row>
    <row r="6" spans="1:14" x14ac:dyDescent="0.25">
      <c r="A6" s="5" t="s">
        <v>35</v>
      </c>
      <c r="B6" s="4">
        <v>2001</v>
      </c>
      <c r="C6" s="4">
        <v>1</v>
      </c>
      <c r="D6" s="4">
        <v>10100761825.776335</v>
      </c>
      <c r="E6" s="4">
        <v>287700251</v>
      </c>
      <c r="F6" s="3">
        <f t="shared" si="0"/>
        <v>35.108630564859446</v>
      </c>
      <c r="G6" s="4">
        <v>38.19659</v>
      </c>
      <c r="I6" s="3">
        <v>14460</v>
      </c>
      <c r="J6" s="3">
        <v>5</v>
      </c>
      <c r="K6" s="3" t="s">
        <v>52</v>
      </c>
      <c r="L6" s="3">
        <v>30.177280056116999</v>
      </c>
      <c r="M6" s="3">
        <v>38.296265968111001</v>
      </c>
      <c r="N6" s="3">
        <v>32.161037757733055</v>
      </c>
    </row>
    <row r="7" spans="1:14" x14ac:dyDescent="0.25">
      <c r="A7" s="5" t="s">
        <v>35</v>
      </c>
      <c r="B7" s="4">
        <v>2001</v>
      </c>
      <c r="C7" s="4">
        <v>2</v>
      </c>
      <c r="D7" s="4">
        <v>9943566562.0390797</v>
      </c>
      <c r="E7" s="4">
        <v>290025741</v>
      </c>
      <c r="F7" s="3">
        <f t="shared" si="0"/>
        <v>34.285117340805549</v>
      </c>
      <c r="G7" s="4">
        <v>36.667299999999997</v>
      </c>
      <c r="I7" s="3">
        <v>14460</v>
      </c>
      <c r="J7" s="3">
        <v>5</v>
      </c>
      <c r="K7" s="3" t="s">
        <v>51</v>
      </c>
      <c r="L7" s="3">
        <v>29.716437418649001</v>
      </c>
      <c r="M7" s="3">
        <v>36.873166282051997</v>
      </c>
      <c r="N7" s="3">
        <v>31.420896759438886</v>
      </c>
    </row>
    <row r="8" spans="1:14" x14ac:dyDescent="0.25">
      <c r="A8" s="5" t="s">
        <v>35</v>
      </c>
      <c r="B8" s="4">
        <v>2001</v>
      </c>
      <c r="C8" s="4">
        <v>3</v>
      </c>
      <c r="D8" s="4">
        <v>9605406725.5611115</v>
      </c>
      <c r="E8" s="4">
        <v>293036475</v>
      </c>
      <c r="F8" s="3">
        <f t="shared" si="0"/>
        <v>32.778877529021301</v>
      </c>
      <c r="G8" s="4">
        <v>34.061660000000003</v>
      </c>
      <c r="I8" s="3">
        <v>14460</v>
      </c>
      <c r="J8" s="3">
        <v>5</v>
      </c>
      <c r="K8" s="3" t="s">
        <v>50</v>
      </c>
      <c r="L8" s="3">
        <v>28.438610412713999</v>
      </c>
      <c r="M8" s="3">
        <v>34.258829363883002</v>
      </c>
      <c r="N8" s="3">
        <v>30.053901710012337</v>
      </c>
    </row>
    <row r="9" spans="1:14" x14ac:dyDescent="0.25">
      <c r="A9" s="5" t="s">
        <v>35</v>
      </c>
      <c r="B9" s="4">
        <v>2001</v>
      </c>
      <c r="C9" s="4">
        <v>4</v>
      </c>
      <c r="D9" s="4">
        <v>9092371857.7766991</v>
      </c>
      <c r="E9" s="4">
        <v>294880132</v>
      </c>
      <c r="F9" s="3">
        <f t="shared" si="0"/>
        <v>30.834128417226491</v>
      </c>
      <c r="G9" s="4">
        <v>31.326640000000001</v>
      </c>
      <c r="I9" s="3">
        <v>14460</v>
      </c>
      <c r="J9" s="3">
        <v>5</v>
      </c>
      <c r="K9" s="3" t="s">
        <v>49</v>
      </c>
      <c r="L9" s="3">
        <v>26.589794752165002</v>
      </c>
      <c r="M9" s="3">
        <v>31.333224070572999</v>
      </c>
      <c r="N9" s="3">
        <v>28.301047331525826</v>
      </c>
    </row>
    <row r="10" spans="1:14" x14ac:dyDescent="0.25">
      <c r="A10" s="5" t="s">
        <v>35</v>
      </c>
      <c r="B10" s="4">
        <v>2002</v>
      </c>
      <c r="C10" s="4">
        <v>1</v>
      </c>
      <c r="D10" s="4">
        <v>8772598861.0503864</v>
      </c>
      <c r="E10" s="4">
        <v>297268069</v>
      </c>
      <c r="F10" s="3">
        <f t="shared" si="0"/>
        <v>29.510733832130441</v>
      </c>
      <c r="G10" s="4">
        <v>30.177859999999999</v>
      </c>
      <c r="I10" s="3">
        <v>14460</v>
      </c>
      <c r="J10" s="3">
        <v>5</v>
      </c>
      <c r="K10" s="3" t="s">
        <v>48</v>
      </c>
      <c r="L10" s="3">
        <v>25.751803093381</v>
      </c>
      <c r="M10" s="3">
        <v>30.219245179655001</v>
      </c>
      <c r="N10" s="3">
        <v>27.097140864355005</v>
      </c>
    </row>
    <row r="11" spans="1:14" x14ac:dyDescent="0.25">
      <c r="A11" s="5" t="s">
        <v>35</v>
      </c>
      <c r="B11" s="4">
        <v>2002</v>
      </c>
      <c r="C11" s="4">
        <v>2</v>
      </c>
      <c r="D11" s="4">
        <v>8465031809.3167562</v>
      </c>
      <c r="E11" s="4">
        <v>298437319</v>
      </c>
      <c r="F11" s="3">
        <f t="shared" si="0"/>
        <v>28.364521694811085</v>
      </c>
      <c r="G11" s="4">
        <v>29.227550000000001</v>
      </c>
      <c r="I11" s="3">
        <v>14460</v>
      </c>
      <c r="J11" s="3">
        <v>5</v>
      </c>
      <c r="K11" s="3" t="s">
        <v>47</v>
      </c>
      <c r="L11" s="3">
        <v>24.940726841775</v>
      </c>
      <c r="M11" s="3">
        <v>29.271120969285999</v>
      </c>
      <c r="N11" s="3">
        <v>26.052885959122165</v>
      </c>
    </row>
    <row r="12" spans="1:14" x14ac:dyDescent="0.25">
      <c r="A12" s="5" t="s">
        <v>35</v>
      </c>
      <c r="B12" s="4">
        <v>2002</v>
      </c>
      <c r="C12" s="4">
        <v>3</v>
      </c>
      <c r="D12" s="4">
        <v>8127159366.1750307</v>
      </c>
      <c r="E12" s="4">
        <v>298688517</v>
      </c>
      <c r="F12" s="3">
        <f t="shared" si="0"/>
        <v>27.209480457446013</v>
      </c>
      <c r="G12" s="4">
        <v>28.361470000000001</v>
      </c>
      <c r="I12" s="3">
        <v>14460</v>
      </c>
      <c r="J12" s="3">
        <v>5</v>
      </c>
      <c r="K12" s="3" t="s">
        <v>46</v>
      </c>
      <c r="L12" s="3">
        <v>24.132387886877002</v>
      </c>
      <c r="M12" s="3">
        <v>28.396119289695999</v>
      </c>
      <c r="N12" s="3">
        <v>25.002090585134223</v>
      </c>
    </row>
    <row r="13" spans="1:14" x14ac:dyDescent="0.25">
      <c r="A13" s="5" t="s">
        <v>35</v>
      </c>
      <c r="B13" s="4">
        <v>2002</v>
      </c>
      <c r="C13" s="4">
        <v>4</v>
      </c>
      <c r="D13" s="4">
        <v>7882571356.3831024</v>
      </c>
      <c r="E13" s="4">
        <v>299379506</v>
      </c>
      <c r="F13" s="3">
        <f t="shared" si="0"/>
        <v>26.329695915735471</v>
      </c>
      <c r="G13" s="4">
        <v>27.009060000000002</v>
      </c>
      <c r="I13" s="3">
        <v>14460</v>
      </c>
      <c r="J13" s="3">
        <v>5</v>
      </c>
      <c r="K13" s="3" t="s">
        <v>45</v>
      </c>
      <c r="L13" s="3">
        <v>23.302144029969</v>
      </c>
      <c r="M13" s="3">
        <v>27.027744340632001</v>
      </c>
      <c r="N13" s="3">
        <v>24.204239952043146</v>
      </c>
    </row>
    <row r="14" spans="1:14" x14ac:dyDescent="0.25">
      <c r="A14" s="5" t="s">
        <v>35</v>
      </c>
      <c r="B14" s="4">
        <v>2003</v>
      </c>
      <c r="C14" s="4">
        <v>1</v>
      </c>
      <c r="D14" s="4">
        <v>7807388788.9641342</v>
      </c>
      <c r="E14" s="4">
        <v>299757979</v>
      </c>
      <c r="F14" s="3">
        <f t="shared" si="0"/>
        <v>26.045641270366765</v>
      </c>
      <c r="G14" s="4">
        <v>26.38035</v>
      </c>
      <c r="I14" s="3">
        <v>14460</v>
      </c>
      <c r="J14" s="3">
        <v>5</v>
      </c>
      <c r="K14" s="3" t="s">
        <v>44</v>
      </c>
      <c r="L14" s="3">
        <v>22.777964161038</v>
      </c>
      <c r="M14" s="3">
        <v>26.394861214599</v>
      </c>
      <c r="N14" s="3">
        <v>23.944512404575452</v>
      </c>
    </row>
    <row r="15" spans="1:14" x14ac:dyDescent="0.25">
      <c r="A15" s="5" t="s">
        <v>35</v>
      </c>
      <c r="B15" s="4">
        <v>2003</v>
      </c>
      <c r="C15" s="4">
        <v>2</v>
      </c>
      <c r="D15" s="4">
        <v>7388476032.7028685</v>
      </c>
      <c r="E15" s="4">
        <v>301369481</v>
      </c>
      <c r="F15" s="3">
        <f t="shared" si="0"/>
        <v>24.516337912473851</v>
      </c>
      <c r="G15" s="4">
        <v>23.308319999999998</v>
      </c>
      <c r="I15" s="3">
        <v>14460</v>
      </c>
      <c r="J15" s="3">
        <v>5</v>
      </c>
      <c r="K15" s="3" t="s">
        <v>43</v>
      </c>
      <c r="L15" s="3">
        <v>21.352896543694001</v>
      </c>
      <c r="M15" s="3">
        <v>23.497131951082999</v>
      </c>
      <c r="N15" s="3">
        <v>22.537574363256645</v>
      </c>
    </row>
    <row r="16" spans="1:14" x14ac:dyDescent="0.25">
      <c r="A16" s="5" t="s">
        <v>35</v>
      </c>
      <c r="B16" s="4">
        <v>2003</v>
      </c>
      <c r="C16" s="4">
        <v>3</v>
      </c>
      <c r="D16" s="4">
        <v>7351633737.3799458</v>
      </c>
      <c r="E16" s="4">
        <v>301675119</v>
      </c>
      <c r="F16" s="3">
        <f t="shared" si="0"/>
        <v>24.36937378776652</v>
      </c>
      <c r="G16" s="4">
        <v>22.980360000000001</v>
      </c>
      <c r="I16" s="3">
        <v>14460</v>
      </c>
      <c r="J16" s="3">
        <v>5</v>
      </c>
      <c r="K16" s="3" t="s">
        <v>42</v>
      </c>
      <c r="L16" s="3">
        <v>21.187709521847999</v>
      </c>
      <c r="M16" s="3">
        <v>23.169810189524</v>
      </c>
      <c r="N16" s="3">
        <v>22.398367923749142</v>
      </c>
    </row>
    <row r="17" spans="1:14" x14ac:dyDescent="0.25">
      <c r="A17" s="5" t="s">
        <v>35</v>
      </c>
      <c r="B17" s="4">
        <v>2003</v>
      </c>
      <c r="C17" s="4">
        <v>4</v>
      </c>
      <c r="D17" s="4">
        <v>7247412651.2380581</v>
      </c>
      <c r="E17" s="4">
        <v>302477627</v>
      </c>
      <c r="F17" s="3">
        <f t="shared" si="0"/>
        <v>23.960161031143166</v>
      </c>
      <c r="G17" s="4">
        <v>22.580670000000001</v>
      </c>
      <c r="I17" s="3">
        <v>14460</v>
      </c>
      <c r="J17" s="3">
        <v>5</v>
      </c>
      <c r="K17" s="3" t="s">
        <v>41</v>
      </c>
      <c r="L17" s="3">
        <v>20.950571892894001</v>
      </c>
      <c r="M17" s="3">
        <v>22.78644877104</v>
      </c>
      <c r="N17" s="3">
        <v>22.010330851206991</v>
      </c>
    </row>
    <row r="18" spans="1:14" x14ac:dyDescent="0.25">
      <c r="A18" s="5" t="s">
        <v>35</v>
      </c>
      <c r="B18" s="4">
        <v>2004</v>
      </c>
      <c r="C18" s="4">
        <v>1</v>
      </c>
      <c r="D18" s="4">
        <v>7165838676.7538509</v>
      </c>
      <c r="E18" s="4">
        <v>302934622</v>
      </c>
      <c r="F18" s="3">
        <f t="shared" si="0"/>
        <v>23.654736554852587</v>
      </c>
      <c r="G18" s="4">
        <v>22.760539999999999</v>
      </c>
      <c r="I18" s="3">
        <v>14460</v>
      </c>
      <c r="J18" s="3">
        <v>5</v>
      </c>
      <c r="K18" s="3" t="s">
        <v>40</v>
      </c>
      <c r="L18" s="3">
        <v>20.540921035842999</v>
      </c>
      <c r="M18" s="3">
        <v>22.985472544059999</v>
      </c>
      <c r="N18" s="3">
        <v>21.739662630580874</v>
      </c>
    </row>
    <row r="19" spans="1:14" x14ac:dyDescent="0.25">
      <c r="A19" s="5" t="s">
        <v>35</v>
      </c>
      <c r="B19" s="4">
        <v>2004</v>
      </c>
      <c r="C19" s="4">
        <v>2</v>
      </c>
      <c r="D19" s="4">
        <v>7169825053.1904745</v>
      </c>
      <c r="E19" s="4">
        <v>302979019</v>
      </c>
      <c r="F19" s="3">
        <f t="shared" si="0"/>
        <v>23.664427579358144</v>
      </c>
      <c r="G19" s="4">
        <v>23.156970000000001</v>
      </c>
      <c r="I19" s="3">
        <v>14460</v>
      </c>
      <c r="J19" s="3">
        <v>5</v>
      </c>
      <c r="K19" s="3" t="s">
        <v>39</v>
      </c>
      <c r="L19" s="3">
        <v>20.638141412766</v>
      </c>
      <c r="M19" s="3">
        <v>23.405939762220001</v>
      </c>
      <c r="N19" s="3">
        <v>21.756994239070632</v>
      </c>
    </row>
    <row r="20" spans="1:14" x14ac:dyDescent="0.25">
      <c r="A20" s="5" t="s">
        <v>35</v>
      </c>
      <c r="B20" s="4">
        <v>2004</v>
      </c>
      <c r="C20" s="4">
        <v>3</v>
      </c>
      <c r="D20" s="4">
        <v>7258594204.8053465</v>
      </c>
      <c r="E20" s="4">
        <v>303558278</v>
      </c>
      <c r="F20" s="3">
        <f t="shared" si="0"/>
        <v>23.911699106440928</v>
      </c>
      <c r="G20" s="4">
        <v>23.036359999999998</v>
      </c>
      <c r="I20" s="3">
        <v>14460</v>
      </c>
      <c r="J20" s="3">
        <v>5</v>
      </c>
      <c r="K20" s="3" t="s">
        <v>38</v>
      </c>
      <c r="L20" s="3">
        <v>20.737494166352999</v>
      </c>
      <c r="M20" s="3">
        <v>23.369277575544999</v>
      </c>
      <c r="N20" s="3">
        <v>21.973260904147267</v>
      </c>
    </row>
    <row r="21" spans="1:14" x14ac:dyDescent="0.25">
      <c r="A21" s="5" t="s">
        <v>35</v>
      </c>
      <c r="B21" s="4">
        <v>2004</v>
      </c>
      <c r="C21" s="4">
        <v>4</v>
      </c>
      <c r="D21" s="4">
        <v>7291786487.6579285</v>
      </c>
      <c r="E21" s="4">
        <v>304403571</v>
      </c>
      <c r="F21" s="3">
        <f t="shared" si="0"/>
        <v>23.95433950956485</v>
      </c>
      <c r="G21" s="4">
        <v>23.19942</v>
      </c>
      <c r="I21" s="3">
        <v>14460</v>
      </c>
      <c r="J21" s="3">
        <v>5</v>
      </c>
      <c r="K21" s="3" t="s">
        <v>37</v>
      </c>
      <c r="L21" s="3">
        <v>20.972532436881</v>
      </c>
      <c r="M21" s="3">
        <v>23.573513859500999</v>
      </c>
      <c r="N21" s="3">
        <v>22.017551693611079</v>
      </c>
    </row>
    <row r="22" spans="1:14" x14ac:dyDescent="0.25">
      <c r="A22" s="5" t="s">
        <v>35</v>
      </c>
      <c r="B22" s="4">
        <v>2005</v>
      </c>
      <c r="C22" s="4">
        <v>1</v>
      </c>
      <c r="D22" s="4">
        <v>7314348773.6275597</v>
      </c>
      <c r="E22" s="4">
        <v>305621958</v>
      </c>
      <c r="F22" s="3">
        <f t="shared" si="0"/>
        <v>23.932667735960123</v>
      </c>
      <c r="G22" s="4">
        <v>23.671679999999999</v>
      </c>
      <c r="I22" s="3">
        <v>14460</v>
      </c>
      <c r="J22" s="3">
        <v>5</v>
      </c>
      <c r="K22" s="3" t="s">
        <v>36</v>
      </c>
      <c r="L22" s="3">
        <v>20.966792932853998</v>
      </c>
      <c r="M22" s="3">
        <v>24.022894122571</v>
      </c>
      <c r="N22" s="3">
        <v>21.998592894590342</v>
      </c>
    </row>
    <row r="23" spans="1:14" x14ac:dyDescent="0.25">
      <c r="A23" s="5" t="s">
        <v>35</v>
      </c>
      <c r="B23" s="4">
        <v>2005</v>
      </c>
      <c r="C23" s="4">
        <v>2</v>
      </c>
      <c r="D23" s="4">
        <v>7294365122.081089</v>
      </c>
      <c r="E23" s="4">
        <v>306071003</v>
      </c>
      <c r="F23" s="3">
        <f t="shared" si="0"/>
        <v>23.832264574508187</v>
      </c>
      <c r="G23" s="4">
        <v>23.548410000000001</v>
      </c>
      <c r="I23" s="3">
        <v>14460</v>
      </c>
      <c r="J23" s="3">
        <v>5</v>
      </c>
      <c r="K23" s="3" t="s">
        <v>6</v>
      </c>
      <c r="L23" s="3">
        <v>20.922688144413002</v>
      </c>
      <c r="M23" s="3">
        <v>23.957593499131999</v>
      </c>
      <c r="N23" s="3">
        <v>21.914411256947051</v>
      </c>
    </row>
    <row r="24" spans="1:14" x14ac:dyDescent="0.25">
      <c r="A24" s="5" t="s">
        <v>35</v>
      </c>
      <c r="B24" s="4">
        <v>2005</v>
      </c>
      <c r="C24" s="4">
        <v>3</v>
      </c>
      <c r="D24" s="4">
        <v>7326063537.8339472</v>
      </c>
      <c r="E24" s="4">
        <v>306750972</v>
      </c>
      <c r="F24" s="3">
        <f t="shared" si="0"/>
        <v>23.882772041661035</v>
      </c>
      <c r="G24" s="4">
        <v>22.91714</v>
      </c>
      <c r="I24" s="3">
        <v>14460</v>
      </c>
      <c r="J24" s="3">
        <v>5</v>
      </c>
      <c r="K24" s="3" t="s">
        <v>7</v>
      </c>
      <c r="L24" s="3">
        <v>20.936312331958</v>
      </c>
      <c r="M24" s="3">
        <v>23.509380882089001</v>
      </c>
      <c r="N24" s="3">
        <v>21.959472572321083</v>
      </c>
    </row>
    <row r="25" spans="1:14" x14ac:dyDescent="0.25">
      <c r="A25" s="5" t="s">
        <v>35</v>
      </c>
      <c r="B25" s="4">
        <v>2005</v>
      </c>
      <c r="C25" s="4">
        <v>4</v>
      </c>
      <c r="D25" s="4">
        <v>7345920127.2332401</v>
      </c>
      <c r="E25" s="4">
        <v>307241698</v>
      </c>
      <c r="F25" s="3">
        <f t="shared" si="0"/>
        <v>23.909255075244506</v>
      </c>
      <c r="G25" s="4">
        <v>22.599830000000001</v>
      </c>
      <c r="I25" s="3">
        <v>14460</v>
      </c>
      <c r="J25" s="3">
        <v>5</v>
      </c>
      <c r="K25" s="3" t="s">
        <v>8</v>
      </c>
      <c r="L25" s="3">
        <v>20.914545576455001</v>
      </c>
      <c r="M25" s="3">
        <v>23.469518796561001</v>
      </c>
      <c r="N25" s="3">
        <v>21.982753536698691</v>
      </c>
    </row>
    <row r="26" spans="1:14" x14ac:dyDescent="0.25">
      <c r="A26" s="5" t="s">
        <v>35</v>
      </c>
      <c r="B26" s="4">
        <v>2006</v>
      </c>
      <c r="C26" s="4">
        <v>1</v>
      </c>
      <c r="D26" s="4">
        <v>7444165425.1634064</v>
      </c>
      <c r="E26" s="4">
        <v>307617369</v>
      </c>
      <c r="F26" s="3">
        <f t="shared" si="0"/>
        <v>24.19943142145334</v>
      </c>
      <c r="G26" s="4">
        <v>23.445440000000001</v>
      </c>
      <c r="I26" s="3">
        <v>14460</v>
      </c>
      <c r="J26" s="3">
        <v>5</v>
      </c>
      <c r="K26" s="3" t="s">
        <v>9</v>
      </c>
      <c r="L26" s="3">
        <v>21.345112289469999</v>
      </c>
      <c r="M26" s="3">
        <v>24.137606644485</v>
      </c>
      <c r="N26" s="3">
        <v>22.245118044366958</v>
      </c>
    </row>
    <row r="27" spans="1:14" x14ac:dyDescent="0.25">
      <c r="A27" s="5" t="s">
        <v>35</v>
      </c>
      <c r="B27" s="4">
        <v>2006</v>
      </c>
      <c r="C27" s="4">
        <v>2</v>
      </c>
      <c r="D27" s="4">
        <v>7532939352.8584471</v>
      </c>
      <c r="E27" s="4">
        <v>307749733</v>
      </c>
      <c r="F27" s="3">
        <f t="shared" si="0"/>
        <v>24.477484608763078</v>
      </c>
      <c r="G27" s="4">
        <v>23.548390000000001</v>
      </c>
      <c r="I27" s="3">
        <v>14460</v>
      </c>
      <c r="J27" s="3">
        <v>5</v>
      </c>
      <c r="K27" s="3" t="s">
        <v>10</v>
      </c>
      <c r="L27" s="3">
        <v>21.193838131656999</v>
      </c>
      <c r="M27" s="3">
        <v>24.118325201777999</v>
      </c>
      <c r="N27" s="3">
        <v>22.485089222287616</v>
      </c>
    </row>
    <row r="28" spans="1:14" x14ac:dyDescent="0.25">
      <c r="A28" s="5" t="s">
        <v>35</v>
      </c>
      <c r="B28" s="4">
        <v>2006</v>
      </c>
      <c r="C28" s="4">
        <v>3</v>
      </c>
      <c r="D28" s="4">
        <v>7620426183.6643066</v>
      </c>
      <c r="E28" s="4">
        <v>307877643</v>
      </c>
      <c r="F28" s="3">
        <f t="shared" si="0"/>
        <v>24.751476298863007</v>
      </c>
      <c r="G28" s="4">
        <v>23.640270000000001</v>
      </c>
      <c r="I28" s="3">
        <v>14460</v>
      </c>
      <c r="J28" s="3">
        <v>5</v>
      </c>
      <c r="K28" s="3" t="s">
        <v>11</v>
      </c>
      <c r="L28" s="3">
        <v>21.256447267188001</v>
      </c>
      <c r="M28" s="3">
        <v>24.050415738708999</v>
      </c>
      <c r="N28" s="3">
        <v>22.734814166177575</v>
      </c>
    </row>
    <row r="29" spans="1:14" x14ac:dyDescent="0.25">
      <c r="A29" s="5" t="s">
        <v>35</v>
      </c>
      <c r="B29" s="4">
        <v>2006</v>
      </c>
      <c r="C29" s="4">
        <v>4</v>
      </c>
      <c r="D29" s="4">
        <v>7865832103.806139</v>
      </c>
      <c r="E29" s="4">
        <v>308634677</v>
      </c>
      <c r="F29" s="3">
        <f t="shared" si="0"/>
        <v>25.48589866914449</v>
      </c>
      <c r="G29" s="4">
        <v>24.136679999999998</v>
      </c>
      <c r="I29" s="3">
        <v>14460</v>
      </c>
      <c r="J29" s="3">
        <v>5</v>
      </c>
      <c r="K29" s="3" t="s">
        <v>12</v>
      </c>
      <c r="L29" s="3">
        <v>26.73487333388</v>
      </c>
      <c r="M29" s="3">
        <v>24.655962702745001</v>
      </c>
      <c r="N29" s="3">
        <v>23.389674807022825</v>
      </c>
    </row>
    <row r="30" spans="1:14" x14ac:dyDescent="0.25">
      <c r="A30" s="5" t="s">
        <v>35</v>
      </c>
      <c r="B30" s="4">
        <v>2007</v>
      </c>
      <c r="C30" s="4">
        <v>1</v>
      </c>
      <c r="D30" s="4">
        <v>8054066350.2355375</v>
      </c>
      <c r="E30" s="4">
        <v>309477366</v>
      </c>
      <c r="F30" s="3">
        <f t="shared" si="0"/>
        <v>26.024734714316839</v>
      </c>
      <c r="G30" s="4">
        <v>24.03323</v>
      </c>
      <c r="I30" s="3">
        <v>14460</v>
      </c>
      <c r="J30" s="3">
        <v>5</v>
      </c>
      <c r="K30" s="3" t="s">
        <v>13</v>
      </c>
      <c r="L30" s="3">
        <v>21.597848703869001</v>
      </c>
      <c r="M30" s="3">
        <v>24.504199859678</v>
      </c>
      <c r="N30" s="3">
        <v>23.885777770109947</v>
      </c>
    </row>
    <row r="31" spans="1:14" x14ac:dyDescent="0.25">
      <c r="A31" s="5" t="s">
        <v>35</v>
      </c>
      <c r="B31" s="4">
        <v>2007</v>
      </c>
      <c r="C31" s="4">
        <v>2</v>
      </c>
      <c r="D31" s="4">
        <v>8222830280.38132</v>
      </c>
      <c r="E31" s="4">
        <v>309267028</v>
      </c>
      <c r="F31" s="3">
        <f t="shared" si="0"/>
        <v>26.588124616961494</v>
      </c>
      <c r="G31" s="4">
        <v>24.42503</v>
      </c>
      <c r="I31" s="3">
        <v>14460</v>
      </c>
      <c r="J31" s="3">
        <v>5</v>
      </c>
      <c r="K31" s="3" t="s">
        <v>14</v>
      </c>
      <c r="L31" s="3">
        <v>21.876270280747999</v>
      </c>
      <c r="M31" s="3">
        <v>24.678002513588002</v>
      </c>
      <c r="N31" s="3">
        <v>24.394518050637508</v>
      </c>
    </row>
    <row r="32" spans="1:14" x14ac:dyDescent="0.25">
      <c r="A32" s="5" t="s">
        <v>35</v>
      </c>
      <c r="B32" s="4">
        <v>2007</v>
      </c>
      <c r="C32" s="4">
        <v>3</v>
      </c>
      <c r="D32" s="4">
        <v>8409658138.0217485</v>
      </c>
      <c r="E32" s="4">
        <v>309553578</v>
      </c>
      <c r="F32" s="3">
        <f t="shared" si="0"/>
        <v>27.167051960296671</v>
      </c>
      <c r="G32" s="4">
        <v>24.550350000000002</v>
      </c>
      <c r="I32" s="3">
        <v>14460</v>
      </c>
      <c r="J32" s="3">
        <v>5</v>
      </c>
      <c r="K32" s="3" t="s">
        <v>15</v>
      </c>
      <c r="L32" s="3">
        <v>22.594829770815</v>
      </c>
      <c r="M32" s="3">
        <v>24.838665167052</v>
      </c>
      <c r="N32" s="3">
        <v>24.921085660068396</v>
      </c>
    </row>
    <row r="33" spans="1:14" x14ac:dyDescent="0.25">
      <c r="A33" s="5" t="s">
        <v>35</v>
      </c>
      <c r="B33" s="4">
        <v>2007</v>
      </c>
      <c r="C33" s="4">
        <v>4</v>
      </c>
      <c r="D33" s="4">
        <v>8530293806.9691572</v>
      </c>
      <c r="E33" s="4">
        <v>310076186</v>
      </c>
      <c r="F33" s="3">
        <f t="shared" si="0"/>
        <v>27.510315825960131</v>
      </c>
      <c r="G33" s="4">
        <v>24.246300000000002</v>
      </c>
      <c r="I33" s="3">
        <v>14460</v>
      </c>
      <c r="J33" s="3">
        <v>5</v>
      </c>
      <c r="K33" s="3" t="s">
        <v>16</v>
      </c>
      <c r="L33" s="3">
        <v>22.557494500118001</v>
      </c>
      <c r="M33" s="3">
        <v>24.536095031405999</v>
      </c>
      <c r="N33" s="3">
        <v>25.228844639898028</v>
      </c>
    </row>
    <row r="34" spans="1:14" x14ac:dyDescent="0.25">
      <c r="A34" s="5" t="s">
        <v>35</v>
      </c>
      <c r="B34" s="4">
        <v>2008</v>
      </c>
      <c r="C34" s="4">
        <v>1</v>
      </c>
      <c r="D34" s="4">
        <v>8549537561.6435213</v>
      </c>
      <c r="E34" s="4">
        <v>311421342</v>
      </c>
      <c r="F34" s="3">
        <f t="shared" ref="F34:F65" si="1">D34/E34</f>
        <v>27.453280840474708</v>
      </c>
      <c r="G34" s="4">
        <v>23.888390000000001</v>
      </c>
      <c r="I34" s="3">
        <v>14460</v>
      </c>
      <c r="J34" s="3">
        <v>5</v>
      </c>
      <c r="K34" s="3" t="s">
        <v>17</v>
      </c>
      <c r="L34" s="3">
        <v>22.503978310263001</v>
      </c>
      <c r="M34" s="3">
        <v>24.253750866049</v>
      </c>
      <c r="N34" s="3">
        <v>25.174398099512018</v>
      </c>
    </row>
    <row r="35" spans="1:14" x14ac:dyDescent="0.25">
      <c r="A35" s="5" t="s">
        <v>35</v>
      </c>
      <c r="B35" s="4">
        <v>2008</v>
      </c>
      <c r="C35" s="4">
        <v>2</v>
      </c>
      <c r="D35" s="4">
        <v>8642697160.0441895</v>
      </c>
      <c r="E35" s="4">
        <v>312506279</v>
      </c>
      <c r="F35" s="3">
        <f t="shared" si="1"/>
        <v>27.656075224153142</v>
      </c>
      <c r="G35" s="4">
        <v>23.704329999999999</v>
      </c>
      <c r="I35" s="3">
        <v>14460</v>
      </c>
      <c r="J35" s="3">
        <v>5</v>
      </c>
      <c r="K35" s="3" t="s">
        <v>18</v>
      </c>
      <c r="L35" s="3">
        <v>22.512685254466</v>
      </c>
      <c r="M35" s="3">
        <v>24.149227180177999</v>
      </c>
      <c r="N35" s="3">
        <v>25.3539888666715</v>
      </c>
    </row>
    <row r="36" spans="1:14" x14ac:dyDescent="0.25">
      <c r="A36" s="5" t="s">
        <v>35</v>
      </c>
      <c r="B36" s="4">
        <v>2008</v>
      </c>
      <c r="C36" s="4">
        <v>3</v>
      </c>
      <c r="D36" s="4">
        <v>8774655261.5678406</v>
      </c>
      <c r="E36" s="4">
        <v>313332768</v>
      </c>
      <c r="F36" s="3">
        <f t="shared" si="1"/>
        <v>28.004269446749472</v>
      </c>
      <c r="G36" s="4">
        <v>24.541789999999999</v>
      </c>
      <c r="I36" s="3">
        <v>14460</v>
      </c>
      <c r="J36" s="3">
        <v>5</v>
      </c>
      <c r="K36" s="3" t="s">
        <v>19</v>
      </c>
      <c r="L36" s="3">
        <v>22.897648226259001</v>
      </c>
      <c r="M36" s="3">
        <v>25.027654612062001</v>
      </c>
      <c r="N36" s="3">
        <v>25.650716324329135</v>
      </c>
    </row>
    <row r="37" spans="1:14" x14ac:dyDescent="0.25">
      <c r="A37" s="5" t="s">
        <v>35</v>
      </c>
      <c r="B37" s="4">
        <v>2008</v>
      </c>
      <c r="C37" s="4">
        <v>4</v>
      </c>
      <c r="D37" s="4">
        <v>8738937769.5655746</v>
      </c>
      <c r="E37" s="4">
        <v>313865317</v>
      </c>
      <c r="F37" s="3">
        <f t="shared" si="1"/>
        <v>27.842954593054237</v>
      </c>
      <c r="G37" s="4">
        <v>24.746680000000001</v>
      </c>
      <c r="I37" s="3">
        <v>14460</v>
      </c>
      <c r="J37" s="3">
        <v>5</v>
      </c>
      <c r="K37" s="3" t="s">
        <v>20</v>
      </c>
      <c r="L37" s="3">
        <v>22.673709153417001</v>
      </c>
      <c r="M37" s="3">
        <v>25.229517660865</v>
      </c>
      <c r="N37" s="3">
        <v>25.501508839570171</v>
      </c>
    </row>
    <row r="38" spans="1:14" x14ac:dyDescent="0.25">
      <c r="A38" s="5" t="s">
        <v>35</v>
      </c>
      <c r="B38" s="4">
        <v>2009</v>
      </c>
      <c r="C38" s="4">
        <v>1</v>
      </c>
      <c r="D38" s="4">
        <v>8688262840.1360397</v>
      </c>
      <c r="E38" s="4">
        <v>314362522</v>
      </c>
      <c r="F38" s="3">
        <f t="shared" si="1"/>
        <v>27.637718341425064</v>
      </c>
      <c r="G38" s="4">
        <v>24.567240000000002</v>
      </c>
      <c r="I38" s="3">
        <v>14460</v>
      </c>
      <c r="J38" s="3">
        <v>5</v>
      </c>
      <c r="K38" s="3" t="s">
        <v>21</v>
      </c>
      <c r="L38" s="3">
        <v>22.449930870111</v>
      </c>
      <c r="M38" s="3">
        <v>25.038084662525002</v>
      </c>
      <c r="N38" s="3">
        <v>25.309072202740381</v>
      </c>
    </row>
    <row r="39" spans="1:14" x14ac:dyDescent="0.25">
      <c r="A39" s="5" t="s">
        <v>35</v>
      </c>
      <c r="B39" s="4">
        <v>2009</v>
      </c>
      <c r="C39" s="4">
        <v>2</v>
      </c>
      <c r="D39" s="4">
        <v>8526144945.8822088</v>
      </c>
      <c r="E39" s="4">
        <v>314652002</v>
      </c>
      <c r="F39" s="3">
        <f t="shared" si="1"/>
        <v>27.097062442597167</v>
      </c>
      <c r="G39" s="4">
        <v>24.44408</v>
      </c>
      <c r="I39" s="3">
        <v>14460</v>
      </c>
      <c r="J39" s="3">
        <v>5</v>
      </c>
      <c r="K39" s="3" t="s">
        <v>22</v>
      </c>
      <c r="L39" s="3">
        <v>22.159831391520001</v>
      </c>
      <c r="M39" s="3">
        <v>24.782989958409001</v>
      </c>
      <c r="N39" s="3">
        <v>24.813415617329738</v>
      </c>
    </row>
    <row r="40" spans="1:14" x14ac:dyDescent="0.25">
      <c r="A40" s="5" t="s">
        <v>35</v>
      </c>
      <c r="B40" s="4">
        <v>2009</v>
      </c>
      <c r="C40" s="4">
        <v>3</v>
      </c>
      <c r="D40" s="4">
        <v>8481911491.9911098</v>
      </c>
      <c r="E40" s="4">
        <v>314619736</v>
      </c>
      <c r="F40" s="3">
        <f t="shared" si="1"/>
        <v>26.959248011037392</v>
      </c>
      <c r="G40" s="4">
        <v>23.87678</v>
      </c>
      <c r="I40" s="3">
        <v>14460</v>
      </c>
      <c r="J40" s="3">
        <v>5</v>
      </c>
      <c r="K40" s="3" t="s">
        <v>23</v>
      </c>
      <c r="L40" s="3">
        <v>21.626819836458001</v>
      </c>
      <c r="M40" s="3">
        <v>24.127415559180001</v>
      </c>
      <c r="N40" s="3">
        <v>24.68562227488858</v>
      </c>
    </row>
    <row r="41" spans="1:14" x14ac:dyDescent="0.25">
      <c r="A41" s="5" t="s">
        <v>35</v>
      </c>
      <c r="B41" s="4">
        <v>2009</v>
      </c>
      <c r="C41" s="4">
        <v>4</v>
      </c>
      <c r="D41" s="4">
        <v>7970577010.0120478</v>
      </c>
      <c r="E41" s="4">
        <v>314932284</v>
      </c>
      <c r="F41" s="3">
        <f t="shared" si="1"/>
        <v>25.308859761141694</v>
      </c>
      <c r="G41" s="4">
        <v>22.204730000000001</v>
      </c>
      <c r="I41" s="3">
        <v>14460</v>
      </c>
      <c r="J41" s="3">
        <v>5</v>
      </c>
      <c r="K41" s="3" t="s">
        <v>24</v>
      </c>
      <c r="L41" s="3">
        <v>20.366781331561</v>
      </c>
      <c r="M41" s="3">
        <v>22.310814324997001</v>
      </c>
      <c r="N41" s="3">
        <v>23.198723043568581</v>
      </c>
    </row>
    <row r="42" spans="1:14" x14ac:dyDescent="0.25">
      <c r="A42" s="5" t="s">
        <v>35</v>
      </c>
      <c r="B42" s="4">
        <v>2010</v>
      </c>
      <c r="C42" s="4">
        <v>1</v>
      </c>
      <c r="D42" s="4">
        <v>7879863728.1406174</v>
      </c>
      <c r="E42" s="4">
        <v>315581428</v>
      </c>
      <c r="F42" s="3">
        <f t="shared" si="1"/>
        <v>24.969351897794876</v>
      </c>
      <c r="G42" s="4">
        <v>21.937169999999998</v>
      </c>
      <c r="I42" s="3">
        <v>14460</v>
      </c>
      <c r="J42" s="3">
        <v>5</v>
      </c>
      <c r="K42" s="3" t="s">
        <v>25</v>
      </c>
      <c r="L42" s="3">
        <v>20.157549947707999</v>
      </c>
      <c r="M42" s="3">
        <v>22.109522334798999</v>
      </c>
      <c r="N42" s="3">
        <v>22.893439540698232</v>
      </c>
    </row>
    <row r="43" spans="1:14" x14ac:dyDescent="0.25">
      <c r="A43" s="5" t="s">
        <v>35</v>
      </c>
      <c r="B43" s="4">
        <v>2010</v>
      </c>
      <c r="C43" s="4">
        <v>2</v>
      </c>
      <c r="D43" s="4">
        <v>7865271681.1246786</v>
      </c>
      <c r="E43" s="4">
        <v>315962132</v>
      </c>
      <c r="F43" s="3">
        <f t="shared" si="1"/>
        <v>24.893083330393146</v>
      </c>
      <c r="G43" s="4">
        <v>22.391860000000001</v>
      </c>
      <c r="I43" s="3">
        <v>14460</v>
      </c>
      <c r="J43" s="3">
        <v>5</v>
      </c>
      <c r="K43" s="3" t="s">
        <v>26</v>
      </c>
      <c r="L43" s="3">
        <v>19.930214261722</v>
      </c>
      <c r="M43" s="3">
        <v>22.499312718992002</v>
      </c>
      <c r="N43" s="3">
        <v>22.819827296403044</v>
      </c>
    </row>
    <row r="44" spans="1:14" x14ac:dyDescent="0.25">
      <c r="A44" s="5" t="s">
        <v>35</v>
      </c>
      <c r="B44" s="4">
        <v>2010</v>
      </c>
      <c r="C44" s="4">
        <v>3</v>
      </c>
      <c r="D44" s="4">
        <v>7846861292.6115484</v>
      </c>
      <c r="E44" s="4">
        <v>316366042</v>
      </c>
      <c r="F44" s="3">
        <f t="shared" si="1"/>
        <v>24.803108585881503</v>
      </c>
      <c r="G44" s="4">
        <v>22.148579999999999</v>
      </c>
      <c r="I44" s="3">
        <v>14460</v>
      </c>
      <c r="J44" s="3">
        <v>5</v>
      </c>
      <c r="K44" s="3" t="s">
        <v>27</v>
      </c>
      <c r="L44" s="3">
        <v>19.754352791163001</v>
      </c>
      <c r="M44" s="3">
        <v>22.221617364686001</v>
      </c>
      <c r="N44" s="3">
        <v>22.73403322443248</v>
      </c>
    </row>
    <row r="45" spans="1:14" x14ac:dyDescent="0.25">
      <c r="A45" s="5" t="s">
        <v>35</v>
      </c>
      <c r="B45" s="4">
        <v>2010</v>
      </c>
      <c r="C45" s="4">
        <v>4</v>
      </c>
      <c r="D45" s="4">
        <v>7775015415.8555441</v>
      </c>
      <c r="E45" s="4">
        <v>316894021</v>
      </c>
      <c r="F45" s="3">
        <f t="shared" si="1"/>
        <v>24.535065039474329</v>
      </c>
      <c r="G45" s="4">
        <v>21.527290000000001</v>
      </c>
      <c r="I45" s="3">
        <v>14460</v>
      </c>
      <c r="J45" s="3">
        <v>5</v>
      </c>
      <c r="K45" s="3" t="s">
        <v>28</v>
      </c>
      <c r="L45" s="3">
        <v>19.766382422902002</v>
      </c>
      <c r="M45" s="3">
        <v>21.774326772527999</v>
      </c>
      <c r="N45" s="3">
        <v>22.485615804148246</v>
      </c>
    </row>
    <row r="46" spans="1:14" x14ac:dyDescent="0.25">
      <c r="A46" s="5" t="s">
        <v>35</v>
      </c>
      <c r="B46" s="4">
        <v>2011</v>
      </c>
      <c r="C46" s="4">
        <v>1</v>
      </c>
      <c r="D46" s="4">
        <v>7767911377.1796532</v>
      </c>
      <c r="E46" s="4">
        <v>317731033</v>
      </c>
      <c r="F46" s="3">
        <f t="shared" si="1"/>
        <v>24.448072647595783</v>
      </c>
      <c r="G46" s="4">
        <v>22.17388</v>
      </c>
      <c r="I46" s="3">
        <v>14460</v>
      </c>
      <c r="J46" s="3">
        <v>5</v>
      </c>
      <c r="K46" s="3" t="s">
        <v>29</v>
      </c>
      <c r="L46" s="3">
        <v>19.381453749881</v>
      </c>
      <c r="M46" s="3">
        <v>22.116828556384998</v>
      </c>
      <c r="N46" s="3">
        <v>22.405592075787478</v>
      </c>
    </row>
    <row r="47" spans="1:14" x14ac:dyDescent="0.25">
      <c r="A47" s="5" t="s">
        <v>35</v>
      </c>
      <c r="B47" s="4">
        <v>2011</v>
      </c>
      <c r="C47" s="4">
        <v>2</v>
      </c>
      <c r="D47" s="4">
        <v>7693675649.1284027</v>
      </c>
      <c r="E47" s="4">
        <v>317775498</v>
      </c>
      <c r="F47" s="3">
        <f t="shared" si="1"/>
        <v>24.211041120383683</v>
      </c>
      <c r="G47" s="4">
        <v>22.028580000000002</v>
      </c>
      <c r="I47" s="3">
        <v>14460</v>
      </c>
      <c r="J47" s="3">
        <v>5</v>
      </c>
      <c r="K47" s="3" t="s">
        <v>30</v>
      </c>
      <c r="L47" s="3">
        <v>19.183787728416</v>
      </c>
      <c r="M47" s="3">
        <v>22.116974047646998</v>
      </c>
      <c r="N47" s="3">
        <v>22.194393454182514</v>
      </c>
    </row>
    <row r="48" spans="1:14" x14ac:dyDescent="0.25">
      <c r="A48" s="5" t="s">
        <v>35</v>
      </c>
      <c r="B48" s="4">
        <v>2011</v>
      </c>
      <c r="C48" s="4">
        <v>3</v>
      </c>
      <c r="D48" s="4">
        <v>7729878013.4375305</v>
      </c>
      <c r="E48" s="4">
        <v>317249601</v>
      </c>
      <c r="F48" s="3">
        <f t="shared" si="1"/>
        <v>24.365288369385627</v>
      </c>
      <c r="G48" s="4">
        <v>21.5381</v>
      </c>
      <c r="I48" s="3">
        <v>14460</v>
      </c>
      <c r="J48" s="3">
        <v>5</v>
      </c>
      <c r="K48" s="3" t="s">
        <v>31</v>
      </c>
      <c r="L48" s="3">
        <v>19.256892678678</v>
      </c>
      <c r="M48" s="3">
        <v>21.478404117061999</v>
      </c>
      <c r="N48" s="3">
        <v>22.328384545537766</v>
      </c>
    </row>
    <row r="49" spans="1:14" x14ac:dyDescent="0.25">
      <c r="A49" s="5" t="s">
        <v>35</v>
      </c>
      <c r="B49" s="4">
        <v>2011</v>
      </c>
      <c r="C49" s="4">
        <v>4</v>
      </c>
      <c r="D49" s="4">
        <v>7792238802.8067884</v>
      </c>
      <c r="E49" s="4">
        <v>317222105</v>
      </c>
      <c r="F49" s="3">
        <f t="shared" si="1"/>
        <v>24.563984287308063</v>
      </c>
      <c r="G49" s="4">
        <v>21.445239999999998</v>
      </c>
      <c r="I49" s="3">
        <v>14460</v>
      </c>
      <c r="J49" s="3">
        <v>5</v>
      </c>
      <c r="K49" s="3" t="s">
        <v>32</v>
      </c>
      <c r="L49" s="3">
        <v>19.597027505446999</v>
      </c>
      <c r="M49" s="3">
        <v>21.651959273884</v>
      </c>
      <c r="N49" s="3">
        <v>22.5109919712616</v>
      </c>
    </row>
    <row r="50" spans="1:14" x14ac:dyDescent="0.25">
      <c r="A50" s="5" t="s">
        <v>35</v>
      </c>
      <c r="B50" s="4">
        <v>2012</v>
      </c>
      <c r="C50" s="4">
        <v>1</v>
      </c>
      <c r="D50" s="4">
        <v>7883705973.6887913</v>
      </c>
      <c r="E50" s="4">
        <v>317356811</v>
      </c>
      <c r="F50" s="3">
        <f t="shared" si="1"/>
        <v>24.841773361810066</v>
      </c>
      <c r="G50" s="4">
        <v>21.037510000000001</v>
      </c>
      <c r="I50" s="3">
        <v>14460</v>
      </c>
      <c r="J50" s="3">
        <v>5</v>
      </c>
      <c r="K50" s="3" t="s">
        <v>34</v>
      </c>
      <c r="N50" s="3">
        <v>22.758452667467743</v>
      </c>
    </row>
    <row r="51" spans="1:14" x14ac:dyDescent="0.25">
      <c r="G51" s="4"/>
      <c r="I51" s="3">
        <v>14460</v>
      </c>
      <c r="J51" s="3">
        <v>5</v>
      </c>
      <c r="K51" s="3" t="s">
        <v>33</v>
      </c>
    </row>
    <row r="52" spans="1:14" x14ac:dyDescent="0.25">
      <c r="G52" s="4"/>
    </row>
    <row r="53" spans="1:14" x14ac:dyDescent="0.25">
      <c r="G53" s="4"/>
    </row>
    <row r="54" spans="1:14" x14ac:dyDescent="0.25">
      <c r="G54" s="4"/>
    </row>
    <row r="55" spans="1:14" x14ac:dyDescent="0.25">
      <c r="G55" s="4"/>
    </row>
    <row r="56" spans="1:14" x14ac:dyDescent="0.25">
      <c r="G56" s="4"/>
    </row>
    <row r="57" spans="1:14" x14ac:dyDescent="0.25">
      <c r="G57" s="4"/>
    </row>
    <row r="58" spans="1:14" x14ac:dyDescent="0.25">
      <c r="G58" s="4"/>
    </row>
    <row r="59" spans="1:14" x14ac:dyDescent="0.25">
      <c r="G59" s="4"/>
    </row>
    <row r="60" spans="1:14" x14ac:dyDescent="0.25">
      <c r="G60" s="4"/>
    </row>
    <row r="61" spans="1:14" x14ac:dyDescent="0.25">
      <c r="G61" s="4"/>
    </row>
    <row r="62" spans="1:14" x14ac:dyDescent="0.25">
      <c r="G62" s="4"/>
    </row>
    <row r="63" spans="1:14" x14ac:dyDescent="0.25">
      <c r="G63" s="4"/>
    </row>
    <row r="64" spans="1:14" x14ac:dyDescent="0.25">
      <c r="G64" s="4"/>
    </row>
    <row r="65" spans="7:7" x14ac:dyDescent="0.25">
      <c r="G65" s="4"/>
    </row>
    <row r="66" spans="7:7" x14ac:dyDescent="0.25">
      <c r="G66" s="4"/>
    </row>
    <row r="67" spans="7:7" x14ac:dyDescent="0.25">
      <c r="G67" s="4"/>
    </row>
    <row r="68" spans="7:7" x14ac:dyDescent="0.25">
      <c r="G68" s="4"/>
    </row>
    <row r="69" spans="7:7" x14ac:dyDescent="0.25">
      <c r="G6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opLeftCell="B1" workbookViewId="0">
      <selection activeCell="B4" sqref="B4:B30"/>
    </sheetView>
  </sheetViews>
  <sheetFormatPr defaultRowHeight="15" x14ac:dyDescent="0.25"/>
  <cols>
    <col min="3" max="3" width="18.5703125" style="9" customWidth="1"/>
    <col min="4" max="4" width="17.7109375" style="9" customWidth="1"/>
    <col min="5" max="5" width="15.85546875" style="9" customWidth="1"/>
    <col min="6" max="6" width="15.85546875" style="10" customWidth="1"/>
    <col min="7" max="7" width="15.28515625" customWidth="1"/>
    <col min="8" max="8" width="23.28515625" customWidth="1"/>
    <col min="9" max="9" width="21.85546875" customWidth="1"/>
  </cols>
  <sheetData>
    <row r="3" spans="2:9" x14ac:dyDescent="0.25">
      <c r="B3" t="s">
        <v>0</v>
      </c>
      <c r="C3" s="9" t="s">
        <v>71</v>
      </c>
      <c r="D3" s="9" t="s">
        <v>72</v>
      </c>
      <c r="E3" s="9" t="s">
        <v>73</v>
      </c>
      <c r="F3" s="10" t="s">
        <v>75</v>
      </c>
      <c r="G3" t="s">
        <v>70</v>
      </c>
      <c r="H3" t="s">
        <v>69</v>
      </c>
      <c r="I3" t="s">
        <v>2</v>
      </c>
    </row>
    <row r="4" spans="2:9" x14ac:dyDescent="0.25">
      <c r="B4" t="s">
        <v>6</v>
      </c>
      <c r="C4" s="9">
        <v>100</v>
      </c>
      <c r="D4" s="9">
        <v>100</v>
      </c>
      <c r="E4" s="1">
        <v>100</v>
      </c>
      <c r="F4" s="1">
        <v>100</v>
      </c>
      <c r="G4" s="8">
        <v>21.914411256947048</v>
      </c>
      <c r="H4" s="9">
        <v>20.922688144413002</v>
      </c>
      <c r="I4" s="10">
        <v>23.25027</v>
      </c>
    </row>
    <row r="5" spans="2:9" x14ac:dyDescent="0.25">
      <c r="B5" t="s">
        <v>7</v>
      </c>
      <c r="C5" s="9">
        <f>100*G5/G$4</f>
        <v>100.20562412033657</v>
      </c>
      <c r="D5" s="9">
        <f>100*H5/H$4</f>
        <v>100.06511681219432</v>
      </c>
      <c r="E5" s="1">
        <v>99.992363763112721</v>
      </c>
      <c r="F5" s="1">
        <f>100*I5/I$4</f>
        <v>100.26090019599772</v>
      </c>
      <c r="G5" s="8">
        <v>21.959472572321083</v>
      </c>
      <c r="H5" s="9">
        <v>20.936312331958</v>
      </c>
      <c r="I5" s="10">
        <v>23.310929999999999</v>
      </c>
    </row>
    <row r="6" spans="2:9" x14ac:dyDescent="0.25">
      <c r="B6" t="s">
        <v>8</v>
      </c>
      <c r="C6" s="9">
        <f t="shared" ref="C6:C30" si="0">100*G6/G$4</f>
        <v>100.31185998542387</v>
      </c>
      <c r="D6" s="9">
        <f t="shared" ref="D6:D30" si="1">100*H6/H$4</f>
        <v>99.961082591769298</v>
      </c>
      <c r="E6" s="1">
        <v>100.76749203280622</v>
      </c>
      <c r="F6" s="1">
        <f t="shared" ref="F6:F30" si="2">100*I6/I$4</f>
        <v>95.965208145969896</v>
      </c>
      <c r="G6" s="8">
        <v>21.982753536698688</v>
      </c>
      <c r="H6" s="9">
        <v>20.914545576455001</v>
      </c>
      <c r="I6" s="10">
        <v>22.312169999999998</v>
      </c>
    </row>
    <row r="7" spans="2:9" x14ac:dyDescent="0.25">
      <c r="B7" t="s">
        <v>9</v>
      </c>
      <c r="C7" s="9">
        <f t="shared" si="0"/>
        <v>101.50908360504125</v>
      </c>
      <c r="D7" s="9">
        <f t="shared" si="1"/>
        <v>102.01897644385527</v>
      </c>
      <c r="E7" s="1">
        <v>99.329356718112621</v>
      </c>
      <c r="F7" s="1">
        <f t="shared" si="2"/>
        <v>96.245850048192992</v>
      </c>
      <c r="G7" s="8">
        <v>22.245118044366951</v>
      </c>
      <c r="H7" s="9">
        <v>21.345112289469999</v>
      </c>
      <c r="I7" s="10">
        <v>22.377420000000001</v>
      </c>
    </row>
    <row r="8" spans="2:9" x14ac:dyDescent="0.25">
      <c r="B8" t="s">
        <v>10</v>
      </c>
      <c r="C8" s="9">
        <f t="shared" si="0"/>
        <v>102.6041218203371</v>
      </c>
      <c r="D8" s="9">
        <f t="shared" si="1"/>
        <v>101.29596151972662</v>
      </c>
      <c r="E8" s="1">
        <v>102.86560674020582</v>
      </c>
      <c r="F8" s="1">
        <f t="shared" si="2"/>
        <v>95.030122230838614</v>
      </c>
      <c r="G8" s="8">
        <v>22.485089222287616</v>
      </c>
      <c r="H8" s="9">
        <v>21.193838131656999</v>
      </c>
      <c r="I8" s="10">
        <v>22.094760000000001</v>
      </c>
    </row>
    <row r="9" spans="2:9" x14ac:dyDescent="0.25">
      <c r="B9" t="s">
        <v>11</v>
      </c>
      <c r="C9" s="9">
        <f t="shared" si="0"/>
        <v>103.74366849107321</v>
      </c>
      <c r="D9" s="9">
        <f t="shared" si="1"/>
        <v>101.59520191894713</v>
      </c>
      <c r="E9" s="1">
        <v>104.17404955756639</v>
      </c>
      <c r="F9" s="1">
        <f t="shared" si="2"/>
        <v>90.927417186983206</v>
      </c>
      <c r="G9" s="8">
        <v>22.734814166177575</v>
      </c>
      <c r="H9" s="9">
        <v>21.256447267188001</v>
      </c>
      <c r="I9" s="10">
        <v>21.14087</v>
      </c>
    </row>
    <row r="10" spans="2:9" x14ac:dyDescent="0.25">
      <c r="B10" t="s">
        <v>12</v>
      </c>
      <c r="C10" s="9">
        <f t="shared" si="0"/>
        <v>106.73193330534085</v>
      </c>
      <c r="D10" s="9">
        <f t="shared" si="1"/>
        <v>127.77934245040606</v>
      </c>
      <c r="E10" s="1">
        <v>103.26178667641079</v>
      </c>
      <c r="F10" s="1">
        <f t="shared" si="2"/>
        <v>93.796072045614935</v>
      </c>
      <c r="G10" s="8">
        <v>23.389674807022828</v>
      </c>
      <c r="H10" s="9">
        <v>26.73487333388</v>
      </c>
      <c r="I10" s="10">
        <v>21.807839999999999</v>
      </c>
    </row>
    <row r="11" spans="2:9" x14ac:dyDescent="0.25">
      <c r="B11" t="s">
        <v>13</v>
      </c>
      <c r="C11" s="9">
        <f t="shared" si="0"/>
        <v>108.9957539358396</v>
      </c>
      <c r="D11" s="9">
        <f t="shared" si="1"/>
        <v>103.22693028159618</v>
      </c>
      <c r="E11" s="1">
        <v>105.41297788895405</v>
      </c>
      <c r="F11" s="1">
        <f t="shared" si="2"/>
        <v>95.421472524835181</v>
      </c>
      <c r="G11" s="8">
        <v>23.885777770109939</v>
      </c>
      <c r="H11" s="9">
        <v>21.597848703869001</v>
      </c>
      <c r="I11" s="10">
        <v>22.185749999999999</v>
      </c>
    </row>
    <row r="12" spans="2:9" x14ac:dyDescent="0.25">
      <c r="B12" t="s">
        <v>14</v>
      </c>
      <c r="C12" s="9">
        <f t="shared" si="0"/>
        <v>111.31724126471454</v>
      </c>
      <c r="D12" s="9">
        <f t="shared" si="1"/>
        <v>104.55764636815864</v>
      </c>
      <c r="E12" s="1">
        <v>110.22566360064468</v>
      </c>
      <c r="F12" s="1">
        <f t="shared" si="2"/>
        <v>94.581009166775274</v>
      </c>
      <c r="G12" s="8">
        <v>24.394518050637508</v>
      </c>
      <c r="H12" s="9">
        <v>21.876270280747999</v>
      </c>
      <c r="I12" s="10">
        <v>21.99034</v>
      </c>
    </row>
    <row r="13" spans="2:9" x14ac:dyDescent="0.25">
      <c r="B13" t="s">
        <v>15</v>
      </c>
      <c r="C13" s="9">
        <f t="shared" si="0"/>
        <v>113.72007838982306</v>
      </c>
      <c r="D13" s="9">
        <f t="shared" si="1"/>
        <v>107.99200186352971</v>
      </c>
      <c r="E13" s="1">
        <v>113.61402383323167</v>
      </c>
      <c r="F13" s="1">
        <f t="shared" si="2"/>
        <v>96.083701393575197</v>
      </c>
      <c r="G13" s="8">
        <v>24.921085660068393</v>
      </c>
      <c r="H13" s="9">
        <v>22.594829770815</v>
      </c>
      <c r="I13" s="10">
        <v>22.33972</v>
      </c>
    </row>
    <row r="14" spans="2:9" x14ac:dyDescent="0.25">
      <c r="B14" t="s">
        <v>16</v>
      </c>
      <c r="C14" s="9">
        <f t="shared" si="0"/>
        <v>115.12444639323944</v>
      </c>
      <c r="D14" s="9">
        <f t="shared" si="1"/>
        <v>107.81355791579554</v>
      </c>
      <c r="E14" s="1">
        <v>117.33867877563</v>
      </c>
      <c r="F14" s="1">
        <f t="shared" si="2"/>
        <v>95.407623223300206</v>
      </c>
      <c r="G14" s="8">
        <v>25.228844639898035</v>
      </c>
      <c r="H14" s="9">
        <v>22.557494500118001</v>
      </c>
      <c r="I14" s="10">
        <v>22.18253</v>
      </c>
    </row>
    <row r="15" spans="2:9" x14ac:dyDescent="0.25">
      <c r="B15" t="s">
        <v>17</v>
      </c>
      <c r="C15" s="9">
        <f t="shared" si="0"/>
        <v>114.87599554622543</v>
      </c>
      <c r="D15" s="9">
        <f t="shared" si="1"/>
        <v>107.55777725565466</v>
      </c>
      <c r="E15" s="1">
        <v>111.02459435154539</v>
      </c>
      <c r="F15" s="1">
        <f t="shared" si="2"/>
        <v>87.693519258055929</v>
      </c>
      <c r="G15" s="8">
        <v>25.174398099512015</v>
      </c>
      <c r="H15" s="9">
        <v>22.503978310263001</v>
      </c>
      <c r="I15" s="10">
        <v>20.38898</v>
      </c>
    </row>
    <row r="16" spans="2:9" x14ac:dyDescent="0.25">
      <c r="B16" t="s">
        <v>18</v>
      </c>
      <c r="C16" s="9">
        <f t="shared" si="0"/>
        <v>115.6955054342794</v>
      </c>
      <c r="D16" s="9">
        <f t="shared" si="1"/>
        <v>107.59939210047241</v>
      </c>
      <c r="E16" s="1">
        <v>119.38832717060792</v>
      </c>
      <c r="F16" s="1">
        <f t="shared" si="2"/>
        <v>99.543059069851665</v>
      </c>
      <c r="G16" s="8">
        <v>25.353988866671507</v>
      </c>
      <c r="H16" s="9">
        <v>22.512685254466</v>
      </c>
      <c r="I16" s="10">
        <v>23.144030000000001</v>
      </c>
    </row>
    <row r="17" spans="2:9" x14ac:dyDescent="0.25">
      <c r="B17" t="s">
        <v>19</v>
      </c>
      <c r="C17" s="9">
        <f t="shared" si="0"/>
        <v>117.0495343159066</v>
      </c>
      <c r="D17" s="9">
        <f t="shared" si="1"/>
        <v>109.43932284520226</v>
      </c>
      <c r="E17" s="1">
        <v>121.05089469763564</v>
      </c>
      <c r="F17" s="1">
        <f t="shared" si="2"/>
        <v>97.204548592338938</v>
      </c>
      <c r="G17" s="8">
        <v>25.650716324329132</v>
      </c>
      <c r="H17" s="9">
        <v>22.897648226259001</v>
      </c>
      <c r="I17" s="10">
        <v>22.60032</v>
      </c>
    </row>
    <row r="18" spans="2:9" x14ac:dyDescent="0.25">
      <c r="B18" t="s">
        <v>20</v>
      </c>
      <c r="C18" s="9">
        <f t="shared" si="0"/>
        <v>116.36866964192794</v>
      </c>
      <c r="D18" s="9">
        <f t="shared" si="1"/>
        <v>108.36900591796839</v>
      </c>
      <c r="E18" s="1">
        <v>114.43052469504428</v>
      </c>
      <c r="F18" s="1">
        <f t="shared" si="2"/>
        <v>88.549251256006912</v>
      </c>
      <c r="G18" s="8">
        <v>25.501508839570178</v>
      </c>
      <c r="H18" s="9">
        <v>22.673709153417001</v>
      </c>
      <c r="I18" s="10">
        <v>20.58794</v>
      </c>
    </row>
    <row r="19" spans="2:9" x14ac:dyDescent="0.25">
      <c r="B19" t="s">
        <v>21</v>
      </c>
      <c r="C19" s="9">
        <f t="shared" si="0"/>
        <v>115.49054138845366</v>
      </c>
      <c r="D19" s="9">
        <f t="shared" si="1"/>
        <v>107.29945748441422</v>
      </c>
      <c r="E19" s="1">
        <v>111.40219839657945</v>
      </c>
      <c r="F19" s="1">
        <f t="shared" si="2"/>
        <v>88.253039642120285</v>
      </c>
      <c r="G19" s="8">
        <v>25.309072202740381</v>
      </c>
      <c r="H19" s="9">
        <v>22.449930870111</v>
      </c>
      <c r="I19" s="10">
        <v>20.519069999999999</v>
      </c>
    </row>
    <row r="20" spans="2:9" x14ac:dyDescent="0.25">
      <c r="B20" t="s">
        <v>22</v>
      </c>
      <c r="C20" s="9">
        <f t="shared" si="0"/>
        <v>113.22875767179777</v>
      </c>
      <c r="D20" s="9">
        <f t="shared" si="1"/>
        <v>105.91292685991381</v>
      </c>
      <c r="E20" s="1">
        <v>113.86852488774409</v>
      </c>
      <c r="F20" s="1">
        <f t="shared" si="2"/>
        <v>98.071635297138485</v>
      </c>
      <c r="G20" s="8">
        <v>24.813415617329742</v>
      </c>
      <c r="H20" s="9">
        <v>22.159831391520001</v>
      </c>
      <c r="I20" s="10">
        <v>22.801919999999999</v>
      </c>
    </row>
    <row r="21" spans="2:9" x14ac:dyDescent="0.25">
      <c r="B21" t="s">
        <v>23</v>
      </c>
      <c r="C21" s="9">
        <f t="shared" si="0"/>
        <v>112.64561016697657</v>
      </c>
      <c r="D21" s="9">
        <f t="shared" si="1"/>
        <v>103.36539782644051</v>
      </c>
      <c r="E21" s="1">
        <v>111.34853798802918</v>
      </c>
      <c r="F21" s="1">
        <f t="shared" si="2"/>
        <v>87.147590114007272</v>
      </c>
      <c r="G21" s="8">
        <v>24.685622274888601</v>
      </c>
      <c r="H21" s="9">
        <v>21.626819836458001</v>
      </c>
      <c r="I21" s="10">
        <v>20.262049999999999</v>
      </c>
    </row>
    <row r="22" spans="2:9" x14ac:dyDescent="0.25">
      <c r="B22" t="s">
        <v>24</v>
      </c>
      <c r="C22" s="9">
        <f t="shared" si="0"/>
        <v>105.8605808367971</v>
      </c>
      <c r="D22" s="9">
        <f t="shared" si="1"/>
        <v>97.343043068772957</v>
      </c>
      <c r="E22" s="1">
        <v>107.16345470853832</v>
      </c>
      <c r="F22" s="1">
        <f t="shared" si="2"/>
        <v>85.933152604249329</v>
      </c>
      <c r="G22" s="8">
        <v>23.198723043568592</v>
      </c>
      <c r="H22" s="9">
        <v>20.366781331561</v>
      </c>
      <c r="I22" s="10">
        <v>19.979690000000002</v>
      </c>
    </row>
    <row r="23" spans="2:9" x14ac:dyDescent="0.25">
      <c r="B23" t="s">
        <v>25</v>
      </c>
      <c r="C23" s="9">
        <f t="shared" si="0"/>
        <v>104.46750894775154</v>
      </c>
      <c r="D23" s="9">
        <f t="shared" si="1"/>
        <v>96.343021549507156</v>
      </c>
      <c r="E23" s="1">
        <v>111.69100769250717</v>
      </c>
      <c r="F23" s="1">
        <f t="shared" si="2"/>
        <v>90.905998080882497</v>
      </c>
      <c r="G23" s="8">
        <v>22.893439540698228</v>
      </c>
      <c r="H23" s="9">
        <v>20.157549947707999</v>
      </c>
      <c r="I23" s="10">
        <v>21.13589</v>
      </c>
    </row>
    <row r="24" spans="2:9" x14ac:dyDescent="0.25">
      <c r="B24" t="s">
        <v>26</v>
      </c>
      <c r="C24" s="9">
        <f t="shared" si="0"/>
        <v>104.13160102199396</v>
      </c>
      <c r="D24" s="9">
        <f t="shared" si="1"/>
        <v>95.256470507801254</v>
      </c>
      <c r="E24" s="1">
        <v>103.99996062752032</v>
      </c>
      <c r="F24" s="1">
        <f t="shared" si="2"/>
        <v>80.227498433351528</v>
      </c>
      <c r="G24" s="8">
        <v>22.819827296403034</v>
      </c>
      <c r="H24" s="9">
        <v>19.930214261722</v>
      </c>
      <c r="I24" s="10">
        <v>18.653110000000002</v>
      </c>
    </row>
    <row r="25" spans="2:9" x14ac:dyDescent="0.25">
      <c r="B25" t="s">
        <v>27</v>
      </c>
      <c r="C25" s="9">
        <f t="shared" si="0"/>
        <v>103.74010489205179</v>
      </c>
      <c r="D25" s="9">
        <f t="shared" si="1"/>
        <v>94.415940508285104</v>
      </c>
      <c r="E25" s="1">
        <v>105.77388319066694</v>
      </c>
      <c r="F25" s="1">
        <f t="shared" si="2"/>
        <v>83.698855970274749</v>
      </c>
      <c r="G25" s="8">
        <v>22.734033224432473</v>
      </c>
      <c r="H25" s="9">
        <v>19.754352791163001</v>
      </c>
      <c r="I25" s="10">
        <v>19.46021</v>
      </c>
    </row>
    <row r="26" spans="2:9" x14ac:dyDescent="0.25">
      <c r="B26" t="s">
        <v>28</v>
      </c>
      <c r="C26" s="9">
        <f t="shared" si="0"/>
        <v>102.60652472249336</v>
      </c>
      <c r="D26" s="9">
        <f t="shared" si="1"/>
        <v>94.473436140089063</v>
      </c>
      <c r="E26" s="1">
        <v>107.76952121404409</v>
      </c>
      <c r="F26" s="1">
        <f t="shared" si="2"/>
        <v>84.475234051045433</v>
      </c>
      <c r="G26" s="8">
        <v>22.485615804148242</v>
      </c>
      <c r="H26" s="9">
        <v>19.766382422902002</v>
      </c>
      <c r="I26" s="10">
        <v>19.640720000000002</v>
      </c>
    </row>
    <row r="27" spans="2:9" x14ac:dyDescent="0.25">
      <c r="B27" t="s">
        <v>29</v>
      </c>
      <c r="C27" s="9">
        <f t="shared" si="0"/>
        <v>102.24135986626028</v>
      </c>
      <c r="D27" s="9">
        <f t="shared" si="1"/>
        <v>92.63366932635968</v>
      </c>
      <c r="E27" s="1">
        <v>103.01604152320816</v>
      </c>
      <c r="F27" s="1">
        <f t="shared" si="2"/>
        <v>83.890853740623228</v>
      </c>
      <c r="G27" s="8">
        <v>22.405592075787485</v>
      </c>
      <c r="H27" s="9">
        <v>19.381453749881</v>
      </c>
      <c r="I27" s="10">
        <v>19.504850000000001</v>
      </c>
    </row>
    <row r="28" spans="2:9" x14ac:dyDescent="0.25">
      <c r="B28" t="s">
        <v>30</v>
      </c>
      <c r="C28" s="9">
        <f t="shared" si="0"/>
        <v>101.27761678811574</v>
      </c>
      <c r="D28" s="9">
        <f t="shared" si="1"/>
        <v>91.688924463268165</v>
      </c>
      <c r="E28" s="1">
        <v>104.50311347570155</v>
      </c>
      <c r="F28" s="1">
        <f t="shared" si="2"/>
        <v>81.764340801203588</v>
      </c>
      <c r="G28" s="8">
        <v>22.194393454182528</v>
      </c>
      <c r="H28" s="9">
        <v>19.183787728416</v>
      </c>
      <c r="I28" s="10">
        <v>19.010429999999999</v>
      </c>
    </row>
    <row r="29" spans="2:9" x14ac:dyDescent="0.25">
      <c r="B29" t="s">
        <v>31</v>
      </c>
      <c r="C29" s="9">
        <f t="shared" si="0"/>
        <v>101.88904590562289</v>
      </c>
      <c r="D29" s="9">
        <f t="shared" si="1"/>
        <v>92.03832961502215</v>
      </c>
      <c r="E29" s="1">
        <v>106.69940436535965</v>
      </c>
      <c r="F29" s="1">
        <f t="shared" si="2"/>
        <v>82.776587110601298</v>
      </c>
      <c r="G29" s="8">
        <v>22.328384545537769</v>
      </c>
      <c r="H29" s="9">
        <v>19.256892678678</v>
      </c>
      <c r="I29" s="10">
        <v>19.24578</v>
      </c>
    </row>
    <row r="30" spans="2:9" x14ac:dyDescent="0.25">
      <c r="B30" t="s">
        <v>32</v>
      </c>
      <c r="C30" s="9">
        <f t="shared" si="0"/>
        <v>102.72232143186343</v>
      </c>
      <c r="D30" s="9">
        <f t="shared" si="1"/>
        <v>93.664004214869522</v>
      </c>
      <c r="E30" s="1">
        <v>102.43802092786112</v>
      </c>
      <c r="F30" s="1">
        <f t="shared" si="2"/>
        <v>88.541724461694415</v>
      </c>
      <c r="G30" s="8">
        <v>22.51099197126161</v>
      </c>
      <c r="H30" s="9">
        <v>19.597027505446999</v>
      </c>
      <c r="I30" s="10">
        <v>20.586189999999998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1"/>
  <sheetViews>
    <sheetView workbookViewId="0">
      <selection activeCell="E6" sqref="E6:E31"/>
    </sheetView>
  </sheetViews>
  <sheetFormatPr defaultRowHeight="15" x14ac:dyDescent="0.25"/>
  <cols>
    <col min="1" max="1" width="12.28515625" customWidth="1"/>
    <col min="2" max="3" width="12.28515625" style="9" customWidth="1"/>
    <col min="4" max="4" width="19.7109375" style="9" customWidth="1"/>
    <col min="5" max="5" width="19.7109375" style="10" customWidth="1"/>
    <col min="6" max="6" width="14" customWidth="1"/>
    <col min="7" max="7" width="14" style="10" customWidth="1"/>
  </cols>
  <sheetData>
    <row r="4" spans="1:9" x14ac:dyDescent="0.25">
      <c r="A4" t="s">
        <v>0</v>
      </c>
      <c r="B4" s="9" t="s">
        <v>71</v>
      </c>
      <c r="C4" s="9" t="s">
        <v>72</v>
      </c>
      <c r="D4" s="9" t="s">
        <v>73</v>
      </c>
      <c r="E4" s="10" t="s">
        <v>75</v>
      </c>
      <c r="F4" t="s">
        <v>70</v>
      </c>
      <c r="G4" s="10" t="s">
        <v>74</v>
      </c>
      <c r="I4" s="10" t="s">
        <v>2</v>
      </c>
    </row>
    <row r="5" spans="1:9" x14ac:dyDescent="0.25">
      <c r="A5" t="s">
        <v>6</v>
      </c>
      <c r="B5" s="9">
        <v>100</v>
      </c>
      <c r="C5" s="10">
        <v>100</v>
      </c>
      <c r="D5" s="9">
        <v>100</v>
      </c>
      <c r="E5" s="10">
        <v>100</v>
      </c>
      <c r="F5" s="10">
        <v>23.551965669700834</v>
      </c>
      <c r="G5" s="10">
        <v>24.928006330523001</v>
      </c>
      <c r="I5" s="10">
        <v>24.615220000000001</v>
      </c>
    </row>
    <row r="6" spans="1:9" x14ac:dyDescent="0.25">
      <c r="A6" t="s">
        <v>7</v>
      </c>
      <c r="B6" s="9">
        <f>100*F6/F$5</f>
        <v>101.92555951660508</v>
      </c>
      <c r="C6" s="10">
        <f>100*G6/G$5</f>
        <v>102.40556246894782</v>
      </c>
      <c r="D6" s="9">
        <f>100*EXP(H6)</f>
        <v>102.55680251782593</v>
      </c>
      <c r="E6" s="10">
        <f>100*I6/I$5</f>
        <v>97.487245695955593</v>
      </c>
      <c r="F6" s="10">
        <v>24.00547278600132</v>
      </c>
      <c r="G6" s="10">
        <v>25.527665095067</v>
      </c>
      <c r="H6">
        <v>2.5246629999999999E-2</v>
      </c>
      <c r="I6" s="10">
        <v>23.996700000000001</v>
      </c>
    </row>
    <row r="7" spans="1:9" x14ac:dyDescent="0.25">
      <c r="A7" t="s">
        <v>8</v>
      </c>
      <c r="B7" s="10">
        <f t="shared" ref="B7:B31" si="0">100*F7/F$5</f>
        <v>102.35339564141366</v>
      </c>
      <c r="C7" s="10">
        <f t="shared" ref="C7:C31" si="1">100*G7/G$5</f>
        <v>102.85654063486457</v>
      </c>
      <c r="D7" s="9">
        <f t="shared" ref="D7:D31" si="2">100*EXP(H7)</f>
        <v>102.88363332267063</v>
      </c>
      <c r="E7" s="10">
        <f t="shared" ref="E7:E31" si="3">100*I7/I$5</f>
        <v>101.12231375547324</v>
      </c>
      <c r="F7" s="10">
        <v>24.106236603238813</v>
      </c>
      <c r="G7" s="10">
        <v>25.640084960816001</v>
      </c>
      <c r="H7">
        <v>2.8428390000000001E-2</v>
      </c>
      <c r="I7" s="10">
        <v>24.891480000000001</v>
      </c>
    </row>
    <row r="8" spans="1:9" x14ac:dyDescent="0.25">
      <c r="A8" t="s">
        <v>9</v>
      </c>
      <c r="B8" s="10">
        <f t="shared" si="0"/>
        <v>104.38716561683593</v>
      </c>
      <c r="C8" s="10">
        <f t="shared" si="1"/>
        <v>104.83871446592212</v>
      </c>
      <c r="D8" s="9">
        <f t="shared" si="2"/>
        <v>105.38593845750661</v>
      </c>
      <c r="E8" s="10">
        <f t="shared" si="3"/>
        <v>103.4021227516959</v>
      </c>
      <c r="F8" s="10">
        <v>24.585229409650953</v>
      </c>
      <c r="G8" s="10">
        <v>26.134201378903999</v>
      </c>
      <c r="H8">
        <v>5.2459029999999997E-2</v>
      </c>
      <c r="I8" s="10">
        <v>25.452660000000002</v>
      </c>
    </row>
    <row r="9" spans="1:9" x14ac:dyDescent="0.25">
      <c r="A9" t="s">
        <v>10</v>
      </c>
      <c r="B9" s="10">
        <f t="shared" si="0"/>
        <v>105.95401619339221</v>
      </c>
      <c r="C9" s="10">
        <f t="shared" si="1"/>
        <v>106.13979748305803</v>
      </c>
      <c r="D9" s="9">
        <f t="shared" si="2"/>
        <v>108.19454031984191</v>
      </c>
      <c r="E9" s="10">
        <f t="shared" si="3"/>
        <v>104.38273555954405</v>
      </c>
      <c r="F9" s="10">
        <v>24.954253519536994</v>
      </c>
      <c r="G9" s="10">
        <v>26.458535435780998</v>
      </c>
      <c r="H9">
        <v>7.8760720000000006E-2</v>
      </c>
      <c r="I9" s="10">
        <v>25.694040000000001</v>
      </c>
    </row>
    <row r="10" spans="1:9" x14ac:dyDescent="0.25">
      <c r="A10" t="s">
        <v>11</v>
      </c>
      <c r="B10" s="10">
        <f t="shared" si="0"/>
        <v>108.28212854277416</v>
      </c>
      <c r="C10" s="10">
        <f t="shared" si="1"/>
        <v>109.17425539567414</v>
      </c>
      <c r="D10" s="9">
        <f t="shared" si="2"/>
        <v>108.35079074180554</v>
      </c>
      <c r="E10" s="10">
        <f t="shared" si="3"/>
        <v>105.48185228488717</v>
      </c>
      <c r="F10" s="10">
        <v>25.502569740815495</v>
      </c>
      <c r="G10" s="10">
        <v>27.214965296334999</v>
      </c>
      <c r="H10">
        <v>8.0203839999999998E-2</v>
      </c>
      <c r="I10" s="10">
        <v>25.964590000000001</v>
      </c>
    </row>
    <row r="11" spans="1:9" x14ac:dyDescent="0.25">
      <c r="A11" t="s">
        <v>12</v>
      </c>
      <c r="B11" s="10">
        <f t="shared" si="0"/>
        <v>110.38491375335157</v>
      </c>
      <c r="C11" s="10">
        <f t="shared" si="1"/>
        <v>112.06857197151908</v>
      </c>
      <c r="D11" s="9">
        <f t="shared" si="2"/>
        <v>113.81321912658326</v>
      </c>
      <c r="E11" s="10">
        <f t="shared" si="3"/>
        <v>113.45561810944611</v>
      </c>
      <c r="F11" s="10">
        <v>25.997816991718238</v>
      </c>
      <c r="G11" s="10">
        <v>27.936460715587</v>
      </c>
      <c r="H11">
        <v>0.12938848999999999</v>
      </c>
      <c r="I11" s="10">
        <v>27.927350000000001</v>
      </c>
    </row>
    <row r="12" spans="1:9" x14ac:dyDescent="0.25">
      <c r="A12" t="s">
        <v>13</v>
      </c>
      <c r="B12" s="10">
        <f t="shared" si="0"/>
        <v>113.57378181902401</v>
      </c>
      <c r="C12" s="10">
        <f t="shared" si="1"/>
        <v>114.94463750097192</v>
      </c>
      <c r="D12" s="9">
        <f t="shared" si="2"/>
        <v>115.41298922185341</v>
      </c>
      <c r="E12" s="10">
        <f t="shared" si="3"/>
        <v>109.17083007992616</v>
      </c>
      <c r="F12" s="10">
        <v>26.74885810379746</v>
      </c>
      <c r="G12" s="10">
        <v>28.653406512838998</v>
      </c>
      <c r="H12">
        <v>0.14334672000000001</v>
      </c>
      <c r="I12" s="10">
        <v>26.872640000000001</v>
      </c>
    </row>
    <row r="13" spans="1:9" x14ac:dyDescent="0.25">
      <c r="A13" t="s">
        <v>14</v>
      </c>
      <c r="B13" s="10">
        <f t="shared" si="0"/>
        <v>117.32205914694433</v>
      </c>
      <c r="C13" s="10">
        <f t="shared" si="1"/>
        <v>120.53257966797706</v>
      </c>
      <c r="D13" s="9">
        <f t="shared" si="2"/>
        <v>117.48460761573727</v>
      </c>
      <c r="E13" s="10">
        <f t="shared" si="3"/>
        <v>112.33232934745251</v>
      </c>
      <c r="F13" s="10">
        <v>27.631651093274435</v>
      </c>
      <c r="G13" s="10">
        <v>30.046369089976</v>
      </c>
      <c r="H13">
        <v>0.16113714000000001</v>
      </c>
      <c r="I13" s="10">
        <v>27.650849999999998</v>
      </c>
    </row>
    <row r="14" spans="1:9" x14ac:dyDescent="0.25">
      <c r="A14" t="s">
        <v>15</v>
      </c>
      <c r="B14" s="10">
        <f t="shared" si="0"/>
        <v>122.61007298154651</v>
      </c>
      <c r="C14" s="10">
        <f t="shared" si="1"/>
        <v>125.08435798048359</v>
      </c>
      <c r="D14" s="9">
        <f t="shared" si="2"/>
        <v>121.88034271126848</v>
      </c>
      <c r="E14" s="10">
        <f t="shared" si="3"/>
        <v>115.37109966922903</v>
      </c>
      <c r="F14" s="10">
        <v>28.877082296208975</v>
      </c>
      <c r="G14" s="10">
        <v>31.181036675868999</v>
      </c>
      <c r="H14">
        <v>0.19786957999999999</v>
      </c>
      <c r="I14" s="10">
        <v>28.398849999999999</v>
      </c>
    </row>
    <row r="15" spans="1:9" x14ac:dyDescent="0.25">
      <c r="A15" t="s">
        <v>16</v>
      </c>
      <c r="B15" s="10">
        <f t="shared" si="0"/>
        <v>124.84442800180979</v>
      </c>
      <c r="C15" s="10">
        <f t="shared" si="1"/>
        <v>126.53246119566528</v>
      </c>
      <c r="D15" s="9">
        <f t="shared" si="2"/>
        <v>125.01363557938581</v>
      </c>
      <c r="E15" s="10">
        <f t="shared" si="3"/>
        <v>118.87974188327384</v>
      </c>
      <c r="F15" s="10">
        <v>29.403316823520615</v>
      </c>
      <c r="G15" s="10">
        <v>31.542019937022001</v>
      </c>
      <c r="H15">
        <v>0.22325263000000001</v>
      </c>
      <c r="I15" s="10">
        <v>29.262509999999999</v>
      </c>
    </row>
    <row r="16" spans="1:9" x14ac:dyDescent="0.25">
      <c r="A16" t="s">
        <v>17</v>
      </c>
      <c r="B16" s="10">
        <f t="shared" si="0"/>
        <v>126.88943476974067</v>
      </c>
      <c r="C16" s="10">
        <f t="shared" si="1"/>
        <v>128.07868241618883</v>
      </c>
      <c r="D16" s="9">
        <f t="shared" si="2"/>
        <v>124.20589175163906</v>
      </c>
      <c r="E16" s="10">
        <f t="shared" si="3"/>
        <v>118.13491815226513</v>
      </c>
      <c r="F16" s="10">
        <v>29.884956115446759</v>
      </c>
      <c r="G16" s="10">
        <v>31.927462060758</v>
      </c>
      <c r="H16">
        <v>0.21677041999999999</v>
      </c>
      <c r="I16" s="10">
        <v>29.079170000000001</v>
      </c>
    </row>
    <row r="17" spans="1:9" x14ac:dyDescent="0.25">
      <c r="A17" t="s">
        <v>18</v>
      </c>
      <c r="B17" s="10">
        <f t="shared" si="0"/>
        <v>127.47134514053359</v>
      </c>
      <c r="C17" s="10">
        <f t="shared" si="1"/>
        <v>127.51314705483752</v>
      </c>
      <c r="D17" s="9">
        <f t="shared" si="2"/>
        <v>125.96691788233596</v>
      </c>
      <c r="E17" s="10">
        <f t="shared" si="3"/>
        <v>118.18801538235287</v>
      </c>
      <c r="F17" s="10">
        <v>30.022007446204334</v>
      </c>
      <c r="G17" s="10">
        <v>31.786485370078999</v>
      </c>
      <c r="H17">
        <v>0.23084913000000001</v>
      </c>
      <c r="I17" s="10">
        <v>29.09224</v>
      </c>
    </row>
    <row r="18" spans="1:9" x14ac:dyDescent="0.25">
      <c r="A18" t="s">
        <v>19</v>
      </c>
      <c r="B18" s="10">
        <f t="shared" si="0"/>
        <v>126.20017490579997</v>
      </c>
      <c r="C18" s="10">
        <f t="shared" si="1"/>
        <v>128.04427883630245</v>
      </c>
      <c r="D18" s="9">
        <f t="shared" si="2"/>
        <v>124.57406093484356</v>
      </c>
      <c r="E18" s="10">
        <f t="shared" si="3"/>
        <v>115.38978729420252</v>
      </c>
      <c r="F18" s="10">
        <v>29.722621868916416</v>
      </c>
      <c r="G18" s="10">
        <v>31.918885934186001</v>
      </c>
      <c r="H18">
        <v>0.21973022</v>
      </c>
      <c r="I18" s="10">
        <v>28.403449999999999</v>
      </c>
    </row>
    <row r="19" spans="1:9" x14ac:dyDescent="0.25">
      <c r="A19" t="s">
        <v>20</v>
      </c>
      <c r="B19" s="10">
        <f t="shared" si="0"/>
        <v>124.7982295016437</v>
      </c>
      <c r="C19" s="10">
        <f t="shared" si="1"/>
        <v>126.54994779869402</v>
      </c>
      <c r="D19" s="9">
        <f t="shared" si="2"/>
        <v>125.43979545594581</v>
      </c>
      <c r="E19" s="10">
        <f t="shared" si="3"/>
        <v>115.67282356200758</v>
      </c>
      <c r="F19" s="10">
        <v>29.392436168621582</v>
      </c>
      <c r="G19" s="10">
        <v>31.546378998531999</v>
      </c>
      <c r="H19">
        <v>0.22665573999999999</v>
      </c>
      <c r="I19" s="10">
        <v>28.473120000000002</v>
      </c>
    </row>
    <row r="20" spans="1:9" x14ac:dyDescent="0.25">
      <c r="A20" t="s">
        <v>21</v>
      </c>
      <c r="B20" s="10">
        <f t="shared" si="0"/>
        <v>122.16214263119883</v>
      </c>
      <c r="C20" s="10">
        <f t="shared" si="1"/>
        <v>124.2079845592104</v>
      </c>
      <c r="D20" s="9">
        <f t="shared" si="2"/>
        <v>122.64200044941973</v>
      </c>
      <c r="E20" s="10">
        <f t="shared" si="3"/>
        <v>114.18471986031405</v>
      </c>
      <c r="F20" s="10">
        <v>28.771585893870917</v>
      </c>
      <c r="G20" s="10">
        <v>30.962574253934999</v>
      </c>
      <c r="H20">
        <v>0.20409936000000001</v>
      </c>
      <c r="I20" s="10">
        <v>28.106819999999999</v>
      </c>
    </row>
    <row r="21" spans="1:9" x14ac:dyDescent="0.25">
      <c r="A21" t="s">
        <v>22</v>
      </c>
      <c r="B21" s="10">
        <f t="shared" si="0"/>
        <v>119.45065662607718</v>
      </c>
      <c r="C21" s="10">
        <f t="shared" si="1"/>
        <v>121.17133960007412</v>
      </c>
      <c r="D21" s="9">
        <f t="shared" si="2"/>
        <v>118.05149363194707</v>
      </c>
      <c r="E21" s="10">
        <f t="shared" si="3"/>
        <v>106.81379244223695</v>
      </c>
      <c r="F21" s="10">
        <v>28.132977640805922</v>
      </c>
      <c r="G21" s="10">
        <v>30.205599206285999</v>
      </c>
      <c r="H21">
        <v>0.16595072999999999</v>
      </c>
      <c r="I21" s="10">
        <v>26.292449999999999</v>
      </c>
    </row>
    <row r="22" spans="1:9" x14ac:dyDescent="0.25">
      <c r="A22" t="s">
        <v>23</v>
      </c>
      <c r="B22" s="10">
        <f t="shared" si="0"/>
        <v>117.18079766690909</v>
      </c>
      <c r="C22" s="10">
        <f t="shared" si="1"/>
        <v>118.76719714240319</v>
      </c>
      <c r="D22" s="9">
        <f t="shared" si="2"/>
        <v>115.5173165990165</v>
      </c>
      <c r="E22" s="10">
        <f t="shared" si="3"/>
        <v>103.94487638136079</v>
      </c>
      <c r="F22" s="10">
        <v>27.598381237992026</v>
      </c>
      <c r="G22" s="10">
        <v>29.606294422243</v>
      </c>
      <c r="H22">
        <v>0.14425025999999999</v>
      </c>
      <c r="I22" s="10">
        <v>25.586259999999999</v>
      </c>
    </row>
    <row r="23" spans="1:9" x14ac:dyDescent="0.25">
      <c r="A23" t="s">
        <v>24</v>
      </c>
      <c r="B23" s="10">
        <f t="shared" si="0"/>
        <v>115.36129496589098</v>
      </c>
      <c r="C23" s="10">
        <f t="shared" si="1"/>
        <v>116.19411012336383</v>
      </c>
      <c r="D23" s="9">
        <f t="shared" si="2"/>
        <v>112.57985544199272</v>
      </c>
      <c r="E23" s="10">
        <f t="shared" si="3"/>
        <v>107.08707864483843</v>
      </c>
      <c r="F23" s="10">
        <v>27.169852586488961</v>
      </c>
      <c r="G23" s="10">
        <v>28.964875127247002</v>
      </c>
      <c r="H23">
        <v>0.11849261</v>
      </c>
      <c r="I23" s="10">
        <v>26.359719999999999</v>
      </c>
    </row>
    <row r="24" spans="1:9" x14ac:dyDescent="0.25">
      <c r="A24" t="s">
        <v>25</v>
      </c>
      <c r="B24" s="10">
        <f t="shared" si="0"/>
        <v>114.36558058977609</v>
      </c>
      <c r="C24" s="10">
        <f t="shared" si="1"/>
        <v>114.56420929396012</v>
      </c>
      <c r="D24" s="9">
        <f t="shared" si="2"/>
        <v>114.28274602431578</v>
      </c>
      <c r="E24" s="10">
        <f t="shared" si="3"/>
        <v>107.89328716135789</v>
      </c>
      <c r="F24" s="10">
        <v>26.935342278458105</v>
      </c>
      <c r="G24" s="10">
        <v>28.558573345311999</v>
      </c>
      <c r="H24">
        <v>0.13350542000000001</v>
      </c>
      <c r="I24" s="10">
        <v>26.55817</v>
      </c>
    </row>
    <row r="25" spans="1:9" x14ac:dyDescent="0.25">
      <c r="A25" t="s">
        <v>26</v>
      </c>
      <c r="B25" s="10">
        <f t="shared" si="0"/>
        <v>113.91986478813212</v>
      </c>
      <c r="C25" s="10">
        <f t="shared" si="1"/>
        <v>113.96308317367141</v>
      </c>
      <c r="D25" s="9">
        <f t="shared" si="2"/>
        <v>109.51799854115336</v>
      </c>
      <c r="E25" s="10">
        <f t="shared" si="3"/>
        <v>103.74447191615594</v>
      </c>
      <c r="F25" s="10">
        <v>26.830367445870483</v>
      </c>
      <c r="G25" s="10">
        <v>28.408724587992001</v>
      </c>
      <c r="H25">
        <v>9.0918719999999995E-2</v>
      </c>
      <c r="I25" s="10">
        <v>25.536930000000002</v>
      </c>
    </row>
    <row r="26" spans="1:9" x14ac:dyDescent="0.25">
      <c r="A26" t="s">
        <v>27</v>
      </c>
      <c r="B26" s="10">
        <f t="shared" si="0"/>
        <v>113.44238256359954</v>
      </c>
      <c r="C26" s="10">
        <f t="shared" si="1"/>
        <v>112.04494099030504</v>
      </c>
      <c r="D26" s="9">
        <f t="shared" si="2"/>
        <v>110.22179522650734</v>
      </c>
      <c r="E26" s="10">
        <f t="shared" si="3"/>
        <v>102.22037422375263</v>
      </c>
      <c r="F26" s="10">
        <v>26.717910996269648</v>
      </c>
      <c r="G26" s="10">
        <v>27.930569983093999</v>
      </c>
      <c r="H26">
        <v>9.7324469999999996E-2</v>
      </c>
      <c r="I26" s="10">
        <v>25.161770000000001</v>
      </c>
    </row>
    <row r="27" spans="1:9" x14ac:dyDescent="0.25">
      <c r="A27" t="s">
        <v>28</v>
      </c>
      <c r="B27" s="10">
        <f t="shared" si="0"/>
        <v>112.27014218049536</v>
      </c>
      <c r="C27" s="10">
        <f t="shared" si="1"/>
        <v>112.09405290789151</v>
      </c>
      <c r="D27" s="9">
        <f t="shared" si="2"/>
        <v>109.8791390673135</v>
      </c>
      <c r="E27" s="10">
        <f t="shared" si="3"/>
        <v>103.85229138719863</v>
      </c>
      <c r="F27" s="10">
        <v>26.441825343674584</v>
      </c>
      <c r="G27" s="10">
        <v>27.942812605019</v>
      </c>
      <c r="H27">
        <v>9.4210840000000004E-2</v>
      </c>
      <c r="I27" s="10">
        <v>25.563469999999999</v>
      </c>
    </row>
    <row r="28" spans="1:9" x14ac:dyDescent="0.25">
      <c r="A28" t="s">
        <v>29</v>
      </c>
      <c r="B28" s="10">
        <f t="shared" si="0"/>
        <v>112.07185974170197</v>
      </c>
      <c r="C28" s="10">
        <f t="shared" si="1"/>
        <v>110.4220479337085</v>
      </c>
      <c r="D28" s="9">
        <f t="shared" si="2"/>
        <v>108.68144452220621</v>
      </c>
      <c r="E28" s="10">
        <f t="shared" si="3"/>
        <v>103.30856275101338</v>
      </c>
      <c r="F28" s="10">
        <v>26.395125931760916</v>
      </c>
      <c r="G28" s="10">
        <v>27.526015099207999</v>
      </c>
      <c r="H28">
        <v>8.3250889999999994E-2</v>
      </c>
      <c r="I28" s="10">
        <v>25.42963</v>
      </c>
    </row>
    <row r="29" spans="1:9" x14ac:dyDescent="0.25">
      <c r="A29" t="s">
        <v>30</v>
      </c>
      <c r="B29" s="10">
        <f t="shared" si="0"/>
        <v>111.56404746917885</v>
      </c>
      <c r="C29" s="10">
        <f t="shared" si="1"/>
        <v>110.12119398289268</v>
      </c>
      <c r="D29" s="9">
        <f t="shared" si="2"/>
        <v>108.77222816347305</v>
      </c>
      <c r="E29" s="10">
        <f t="shared" si="3"/>
        <v>102.56398277163477</v>
      </c>
      <c r="F29" s="10">
        <v>26.275526159669745</v>
      </c>
      <c r="G29" s="10">
        <v>27.451018207303001</v>
      </c>
      <c r="H29">
        <v>8.4085859999999998E-2</v>
      </c>
      <c r="I29" s="10">
        <v>25.24635</v>
      </c>
    </row>
    <row r="30" spans="1:9" x14ac:dyDescent="0.25">
      <c r="A30" t="s">
        <v>31</v>
      </c>
      <c r="B30" s="10">
        <f t="shared" si="0"/>
        <v>111.51237525026696</v>
      </c>
      <c r="C30" s="10">
        <f t="shared" si="1"/>
        <v>110.95654805751848</v>
      </c>
      <c r="D30" s="9">
        <f t="shared" si="2"/>
        <v>109.88048619381634</v>
      </c>
      <c r="E30" s="10">
        <f t="shared" si="3"/>
        <v>103.93878259060858</v>
      </c>
      <c r="F30" s="10">
        <v>26.263356336410844</v>
      </c>
      <c r="G30" s="10">
        <v>27.659255323907999</v>
      </c>
      <c r="H30">
        <v>9.4223100000000004E-2</v>
      </c>
      <c r="I30" s="10">
        <v>25.584759999999999</v>
      </c>
    </row>
    <row r="31" spans="1:9" x14ac:dyDescent="0.25">
      <c r="A31" t="s">
        <v>32</v>
      </c>
      <c r="B31" s="10">
        <f t="shared" si="0"/>
        <v>111.38870275620229</v>
      </c>
      <c r="C31" s="10">
        <f t="shared" si="1"/>
        <v>113.44817890293622</v>
      </c>
      <c r="D31" s="9">
        <f t="shared" si="2"/>
        <v>108.56690034299019</v>
      </c>
      <c r="E31" s="10">
        <f t="shared" si="3"/>
        <v>102.26424951716865</v>
      </c>
      <c r="F31" s="10">
        <v>26.234229033065873</v>
      </c>
      <c r="G31" s="10">
        <v>28.280369218787001</v>
      </c>
      <c r="H31">
        <v>8.2196389999999994E-2</v>
      </c>
      <c r="I31" s="10">
        <v>25.17257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1"/>
  <sheetViews>
    <sheetView workbookViewId="0">
      <selection activeCell="B4" sqref="B4:E4"/>
    </sheetView>
  </sheetViews>
  <sheetFormatPr defaultRowHeight="15" x14ac:dyDescent="0.25"/>
  <cols>
    <col min="2" max="2" width="16.5703125" style="10" customWidth="1"/>
    <col min="3" max="3" width="16.5703125" style="11" customWidth="1"/>
    <col min="4" max="4" width="17" style="10" customWidth="1"/>
    <col min="5" max="5" width="16.5703125" style="10" customWidth="1"/>
    <col min="6" max="6" width="14.5703125" customWidth="1"/>
    <col min="7" max="7" width="15.28515625" customWidth="1"/>
  </cols>
  <sheetData>
    <row r="4" spans="1:9" x14ac:dyDescent="0.25">
      <c r="A4" t="s">
        <v>0</v>
      </c>
      <c r="B4" s="10" t="s">
        <v>71</v>
      </c>
      <c r="C4" s="11" t="s">
        <v>72</v>
      </c>
      <c r="D4" s="10" t="s">
        <v>75</v>
      </c>
      <c r="E4" s="10" t="s">
        <v>73</v>
      </c>
      <c r="F4" t="s">
        <v>1</v>
      </c>
      <c r="G4" t="s">
        <v>2</v>
      </c>
      <c r="I4" s="11" t="s">
        <v>72</v>
      </c>
    </row>
    <row r="5" spans="1:9" x14ac:dyDescent="0.25">
      <c r="A5" t="s">
        <v>6</v>
      </c>
      <c r="B5" s="10">
        <v>100</v>
      </c>
      <c r="C5" s="11">
        <v>100</v>
      </c>
      <c r="D5" s="10">
        <v>100</v>
      </c>
      <c r="E5" s="10">
        <v>100</v>
      </c>
      <c r="F5" s="11">
        <v>33.7387086910338</v>
      </c>
      <c r="G5">
        <v>33.385730000000002</v>
      </c>
      <c r="I5" s="11">
        <v>36.341774571202997</v>
      </c>
    </row>
    <row r="6" spans="1:9" x14ac:dyDescent="0.25">
      <c r="A6" t="s">
        <v>7</v>
      </c>
      <c r="B6" s="10">
        <f>100*F6/F$5</f>
        <v>100.6166077154306</v>
      </c>
      <c r="C6" s="11">
        <f>100*I6/I$5</f>
        <v>98.993688220806419</v>
      </c>
      <c r="D6" s="11">
        <f>100*G6/G$5</f>
        <v>98.600689576055387</v>
      </c>
      <c r="E6" s="10">
        <f>100*EXP(H6)</f>
        <v>100.35566369620523</v>
      </c>
      <c r="F6" s="11">
        <v>33.946744171909366</v>
      </c>
      <c r="G6">
        <v>32.918559999999999</v>
      </c>
      <c r="H6" s="2">
        <v>3.55032708567958E-3</v>
      </c>
      <c r="I6" s="11">
        <v>35.976063012925003</v>
      </c>
    </row>
    <row r="7" spans="1:9" x14ac:dyDescent="0.25">
      <c r="A7" t="s">
        <v>8</v>
      </c>
      <c r="B7" s="11">
        <f t="shared" ref="B7:B31" si="0">100*F7/F$5</f>
        <v>102.26610585616309</v>
      </c>
      <c r="C7" s="11">
        <f t="shared" ref="C7:C31" si="1">100*I7/I$5</f>
        <v>98.98313956292651</v>
      </c>
      <c r="D7" s="11">
        <f t="shared" ref="D7:D31" si="2">100*G7/G$5</f>
        <v>100.46594757700369</v>
      </c>
      <c r="E7" s="10">
        <f t="shared" ref="E7:E31" si="3">100*EXP(H7)</f>
        <v>100.79032893784346</v>
      </c>
      <c r="F7" s="11">
        <v>34.503263544475125</v>
      </c>
      <c r="G7">
        <v>33.541289999999996</v>
      </c>
      <c r="H7" s="2">
        <v>7.8722219693956996E-3</v>
      </c>
      <c r="I7" s="11">
        <v>35.972229443457998</v>
      </c>
    </row>
    <row r="8" spans="1:9" x14ac:dyDescent="0.25">
      <c r="A8" t="s">
        <v>9</v>
      </c>
      <c r="B8" s="11">
        <f t="shared" si="0"/>
        <v>103.92086744008166</v>
      </c>
      <c r="C8" s="11">
        <f t="shared" si="1"/>
        <v>103.51917585239609</v>
      </c>
      <c r="D8" s="11">
        <f t="shared" si="2"/>
        <v>99.618250072710694</v>
      </c>
      <c r="E8" s="10">
        <f t="shared" si="3"/>
        <v>102.52154919674341</v>
      </c>
      <c r="F8" s="11">
        <v>35.061558734804549</v>
      </c>
      <c r="G8">
        <v>33.258279999999999</v>
      </c>
      <c r="H8" s="2">
        <v>2.4902826559656099E-2</v>
      </c>
      <c r="I8" s="11">
        <v>37.620705526244997</v>
      </c>
    </row>
    <row r="9" spans="1:9" x14ac:dyDescent="0.25">
      <c r="A9" t="s">
        <v>10</v>
      </c>
      <c r="B9" s="11">
        <f t="shared" si="0"/>
        <v>106.3573578849486</v>
      </c>
      <c r="C9" s="11">
        <f t="shared" si="1"/>
        <v>107.38600849572698</v>
      </c>
      <c r="D9" s="11">
        <f t="shared" si="2"/>
        <v>106.72059589531214</v>
      </c>
      <c r="E9" s="10">
        <f t="shared" si="3"/>
        <v>107.41296171898425</v>
      </c>
      <c r="F9" s="11">
        <v>35.883599148283075</v>
      </c>
      <c r="G9">
        <v>35.629449999999999</v>
      </c>
      <c r="H9" s="2">
        <v>7.1510675201157003E-2</v>
      </c>
      <c r="I9" s="11">
        <v>39.025981128529999</v>
      </c>
    </row>
    <row r="10" spans="1:9" x14ac:dyDescent="0.25">
      <c r="A10" t="s">
        <v>11</v>
      </c>
      <c r="B10" s="11">
        <f t="shared" si="0"/>
        <v>109.94270230502806</v>
      </c>
      <c r="C10" s="11">
        <f t="shared" si="1"/>
        <v>109.77326160253168</v>
      </c>
      <c r="D10" s="11">
        <f t="shared" si="2"/>
        <v>107.67055265827645</v>
      </c>
      <c r="E10" s="10">
        <f t="shared" si="3"/>
        <v>108.47759757035782</v>
      </c>
      <c r="F10" s="11">
        <v>37.093248057743921</v>
      </c>
      <c r="G10">
        <v>35.946599999999997</v>
      </c>
      <c r="H10" s="2">
        <v>8.1373491667812103E-2</v>
      </c>
      <c r="I10" s="11">
        <v>39.893551271048999</v>
      </c>
    </row>
    <row r="11" spans="1:9" x14ac:dyDescent="0.25">
      <c r="A11" t="s">
        <v>12</v>
      </c>
      <c r="B11" s="11">
        <f t="shared" si="0"/>
        <v>113.76466518833395</v>
      </c>
      <c r="C11" s="11">
        <f t="shared" si="1"/>
        <v>111.26232475427663</v>
      </c>
      <c r="D11" s="11">
        <f t="shared" si="2"/>
        <v>113.8674817055071</v>
      </c>
      <c r="E11" s="10">
        <f t="shared" si="3"/>
        <v>114.7504653742361</v>
      </c>
      <c r="F11" s="11">
        <v>38.382728981221931</v>
      </c>
      <c r="G11">
        <v>38.01549</v>
      </c>
      <c r="H11" s="2">
        <v>0.13758971849323801</v>
      </c>
      <c r="I11" s="11">
        <v>40.434703244879003</v>
      </c>
    </row>
    <row r="12" spans="1:9" x14ac:dyDescent="0.25">
      <c r="A12" t="s">
        <v>13</v>
      </c>
      <c r="B12" s="11">
        <f t="shared" si="0"/>
        <v>119.38374481489367</v>
      </c>
      <c r="C12" s="11">
        <f t="shared" si="1"/>
        <v>117.41555875303116</v>
      </c>
      <c r="D12" s="11">
        <f t="shared" si="2"/>
        <v>113.53506423253287</v>
      </c>
      <c r="E12" s="10">
        <f t="shared" si="3"/>
        <v>116.10707778748453</v>
      </c>
      <c r="F12" s="11">
        <v>40.278533887544143</v>
      </c>
      <c r="G12">
        <v>37.904510000000002</v>
      </c>
      <c r="H12" s="2">
        <v>0.14934266371275901</v>
      </c>
      <c r="I12" s="11">
        <v>42.670897673544999</v>
      </c>
    </row>
    <row r="13" spans="1:9" x14ac:dyDescent="0.25">
      <c r="A13" t="s">
        <v>14</v>
      </c>
      <c r="B13" s="11">
        <f t="shared" si="0"/>
        <v>125.26157804964834</v>
      </c>
      <c r="C13" s="11">
        <f t="shared" si="1"/>
        <v>116.67403037519975</v>
      </c>
      <c r="D13" s="11">
        <f t="shared" si="2"/>
        <v>120.70579256466759</v>
      </c>
      <c r="E13" s="10">
        <f t="shared" si="3"/>
        <v>123.37176623698775</v>
      </c>
      <c r="F13" s="11">
        <v>42.261638919962785</v>
      </c>
      <c r="G13">
        <v>40.29851</v>
      </c>
      <c r="H13" s="2">
        <v>0.21003210057696001</v>
      </c>
      <c r="I13" s="11">
        <v>42.401413102092</v>
      </c>
    </row>
    <row r="14" spans="1:9" x14ac:dyDescent="0.25">
      <c r="A14" t="s">
        <v>15</v>
      </c>
      <c r="B14" s="11">
        <f t="shared" si="0"/>
        <v>130.8873186424585</v>
      </c>
      <c r="C14" s="11">
        <f t="shared" si="1"/>
        <v>118.45148857256541</v>
      </c>
      <c r="D14" s="11">
        <f t="shared" si="2"/>
        <v>124.49495637806929</v>
      </c>
      <c r="E14" s="10">
        <f t="shared" si="3"/>
        <v>130.68413344446097</v>
      </c>
      <c r="F14" s="11">
        <v>44.159691150284253</v>
      </c>
      <c r="G14">
        <v>41.563549999999999</v>
      </c>
      <c r="H14" s="2">
        <v>0.26761303052050001</v>
      </c>
      <c r="I14" s="11">
        <v>43.047372953276003</v>
      </c>
    </row>
    <row r="15" spans="1:9" x14ac:dyDescent="0.25">
      <c r="A15" t="s">
        <v>16</v>
      </c>
      <c r="B15" s="11">
        <f t="shared" si="0"/>
        <v>134.57785056407002</v>
      </c>
      <c r="C15" s="11">
        <f t="shared" si="1"/>
        <v>121.90494278912283</v>
      </c>
      <c r="D15" s="11">
        <f t="shared" si="2"/>
        <v>124.02370713475486</v>
      </c>
      <c r="E15" s="10">
        <f t="shared" si="3"/>
        <v>131.57154297844485</v>
      </c>
      <c r="F15" s="11">
        <v>45.404828964466368</v>
      </c>
      <c r="G15">
        <v>41.406219999999998</v>
      </c>
      <c r="H15" s="2">
        <v>0.27438057075453598</v>
      </c>
      <c r="I15" s="11">
        <v>44.302419499576999</v>
      </c>
    </row>
    <row r="16" spans="1:9" x14ac:dyDescent="0.25">
      <c r="A16" t="s">
        <v>17</v>
      </c>
      <c r="B16" s="11">
        <f t="shared" si="0"/>
        <v>138.98947350463649</v>
      </c>
      <c r="C16" s="11">
        <f t="shared" si="1"/>
        <v>132.41630888144061</v>
      </c>
      <c r="D16" s="11">
        <f t="shared" si="2"/>
        <v>124.31098556179539</v>
      </c>
      <c r="E16" s="10">
        <f t="shared" si="3"/>
        <v>138.78092118546689</v>
      </c>
      <c r="F16" s="11">
        <v>46.89325357693091</v>
      </c>
      <c r="G16">
        <v>41.502130000000001</v>
      </c>
      <c r="H16" s="2">
        <v>0.32772639720063101</v>
      </c>
      <c r="I16" s="11">
        <v>48.122436469200998</v>
      </c>
    </row>
    <row r="17" spans="1:9" x14ac:dyDescent="0.25">
      <c r="A17" t="s">
        <v>18</v>
      </c>
      <c r="B17" s="11">
        <f t="shared" si="0"/>
        <v>140.18707940609934</v>
      </c>
      <c r="C17" s="11">
        <f t="shared" si="1"/>
        <v>129.44272011996802</v>
      </c>
      <c r="D17" s="11">
        <f t="shared" si="2"/>
        <v>126.94195993318102</v>
      </c>
      <c r="E17" s="10">
        <f t="shared" si="3"/>
        <v>135.88000104237818</v>
      </c>
      <c r="F17" s="11">
        <v>47.297310343292089</v>
      </c>
      <c r="G17">
        <v>42.380499999999998</v>
      </c>
      <c r="H17" s="2">
        <v>0.30660196497560599</v>
      </c>
      <c r="I17" s="11">
        <v>47.041781544831998</v>
      </c>
    </row>
    <row r="18" spans="1:9" x14ac:dyDescent="0.25">
      <c r="A18" t="s">
        <v>19</v>
      </c>
      <c r="B18" s="11">
        <f t="shared" si="0"/>
        <v>140.09056410145766</v>
      </c>
      <c r="C18" s="11">
        <f t="shared" si="1"/>
        <v>126.65257181826543</v>
      </c>
      <c r="D18" s="11">
        <f t="shared" si="2"/>
        <v>132.16634771802202</v>
      </c>
      <c r="E18" s="10">
        <f t="shared" si="3"/>
        <v>136.73583027774546</v>
      </c>
      <c r="F18" s="11">
        <v>47.264747325816771</v>
      </c>
      <c r="G18">
        <v>44.124699999999997</v>
      </c>
      <c r="H18" s="2">
        <v>0.3128806322323</v>
      </c>
      <c r="I18" s="11">
        <v>46.027792138824999</v>
      </c>
    </row>
    <row r="19" spans="1:9" x14ac:dyDescent="0.25">
      <c r="A19" t="s">
        <v>20</v>
      </c>
      <c r="B19" s="11">
        <f t="shared" si="0"/>
        <v>136.88072660278883</v>
      </c>
      <c r="C19" s="11">
        <f t="shared" si="1"/>
        <v>118.52972001571437</v>
      </c>
      <c r="D19" s="11">
        <f t="shared" si="2"/>
        <v>122.39492741359857</v>
      </c>
      <c r="E19" s="10">
        <f t="shared" si="3"/>
        <v>135.69759476985263</v>
      </c>
      <c r="F19" s="11">
        <v>46.181789602685328</v>
      </c>
      <c r="G19">
        <v>40.862439999999999</v>
      </c>
      <c r="H19" s="2">
        <v>0.30525865608144598</v>
      </c>
      <c r="I19" s="11">
        <v>43.075803647988998</v>
      </c>
    </row>
    <row r="20" spans="1:9" x14ac:dyDescent="0.25">
      <c r="A20" t="s">
        <v>21</v>
      </c>
      <c r="B20" s="11">
        <f t="shared" si="0"/>
        <v>131.16473319336623</v>
      </c>
      <c r="C20" s="11">
        <f t="shared" si="1"/>
        <v>115.64340738171282</v>
      </c>
      <c r="D20" s="11">
        <f t="shared" si="2"/>
        <v>107.70616667660103</v>
      </c>
      <c r="E20" s="10">
        <f t="shared" si="3"/>
        <v>127.25137190020132</v>
      </c>
      <c r="F20" s="11">
        <v>44.253287237481544</v>
      </c>
      <c r="G20">
        <v>35.958489999999998</v>
      </c>
      <c r="H20" s="2">
        <v>0.240994250525496</v>
      </c>
      <c r="I20" s="11">
        <v>42.026866417119997</v>
      </c>
    </row>
    <row r="21" spans="1:9" x14ac:dyDescent="0.25">
      <c r="A21" t="s">
        <v>22</v>
      </c>
      <c r="B21" s="11">
        <f t="shared" si="0"/>
        <v>125.42267811212939</v>
      </c>
      <c r="C21" s="11">
        <f t="shared" si="1"/>
        <v>111.65157461918305</v>
      </c>
      <c r="D21" s="11">
        <f t="shared" si="2"/>
        <v>107.30794264495637</v>
      </c>
      <c r="E21" s="10">
        <f t="shared" si="3"/>
        <v>123.64128891868229</v>
      </c>
      <c r="F21" s="11">
        <v>42.315992000744345</v>
      </c>
      <c r="G21">
        <v>35.825539999999997</v>
      </c>
      <c r="H21" s="2">
        <v>0.212214355992453</v>
      </c>
      <c r="I21" s="11">
        <v>40.576163553302003</v>
      </c>
    </row>
    <row r="22" spans="1:9" x14ac:dyDescent="0.25">
      <c r="A22" t="s">
        <v>23</v>
      </c>
      <c r="B22" s="11">
        <f t="shared" si="0"/>
        <v>121.79780885535671</v>
      </c>
      <c r="C22" s="11">
        <f t="shared" si="1"/>
        <v>106.80584403378278</v>
      </c>
      <c r="D22" s="11">
        <f t="shared" si="2"/>
        <v>99.051990176641326</v>
      </c>
      <c r="E22" s="10">
        <f t="shared" si="3"/>
        <v>114.12670767829857</v>
      </c>
      <c r="F22" s="11">
        <v>41.093007921770969</v>
      </c>
      <c r="G22">
        <v>33.069229999999997</v>
      </c>
      <c r="H22" s="2">
        <v>0.13213911604224399</v>
      </c>
      <c r="I22" s="11">
        <v>38.815139067628003</v>
      </c>
    </row>
    <row r="23" spans="1:9" x14ac:dyDescent="0.25">
      <c r="A23" t="s">
        <v>24</v>
      </c>
      <c r="B23" s="11">
        <f t="shared" si="0"/>
        <v>111.50636322232319</v>
      </c>
      <c r="C23" s="11">
        <f t="shared" si="1"/>
        <v>99.063240194996553</v>
      </c>
      <c r="D23" s="11">
        <f t="shared" si="2"/>
        <v>96.362457852501635</v>
      </c>
      <c r="E23" s="10">
        <f t="shared" si="3"/>
        <v>114.42701629926697</v>
      </c>
      <c r="F23" s="11">
        <v>37.620807059545669</v>
      </c>
      <c r="G23">
        <v>32.171309999999998</v>
      </c>
      <c r="H23" s="2">
        <v>0.13476702153918199</v>
      </c>
      <c r="I23" s="11">
        <v>36.001339434595003</v>
      </c>
    </row>
    <row r="24" spans="1:9" x14ac:dyDescent="0.25">
      <c r="A24" t="s">
        <v>25</v>
      </c>
      <c r="B24" s="11">
        <f t="shared" si="0"/>
        <v>110.29904346506069</v>
      </c>
      <c r="C24" s="11">
        <f t="shared" si="1"/>
        <v>96.520070715132022</v>
      </c>
      <c r="D24" s="11">
        <f t="shared" si="2"/>
        <v>98.890094660203616</v>
      </c>
      <c r="E24" s="10">
        <f t="shared" si="3"/>
        <v>112.93616523878742</v>
      </c>
      <c r="F24" s="11">
        <v>37.213472963673581</v>
      </c>
      <c r="G24">
        <v>33.015180000000001</v>
      </c>
      <c r="H24" s="2">
        <v>0.12165256371156</v>
      </c>
      <c r="I24" s="11">
        <v>35.077106515258997</v>
      </c>
    </row>
    <row r="25" spans="1:9" x14ac:dyDescent="0.25">
      <c r="A25" t="s">
        <v>26</v>
      </c>
      <c r="B25" s="11">
        <f t="shared" si="0"/>
        <v>109.24112027818479</v>
      </c>
      <c r="C25" s="11">
        <f t="shared" si="1"/>
        <v>97.079508790487054</v>
      </c>
      <c r="D25" s="11">
        <f t="shared" si="2"/>
        <v>95.193395501611008</v>
      </c>
      <c r="E25" s="10">
        <f t="shared" si="3"/>
        <v>110.63332259556533</v>
      </c>
      <c r="F25" s="11">
        <v>36.85654334147862</v>
      </c>
      <c r="G25">
        <v>31.781009999999998</v>
      </c>
      <c r="H25" s="2">
        <v>0.101051147012465</v>
      </c>
      <c r="I25" s="11">
        <v>35.28041623947</v>
      </c>
    </row>
    <row r="26" spans="1:9" x14ac:dyDescent="0.25">
      <c r="A26" t="s">
        <v>27</v>
      </c>
      <c r="B26" s="11">
        <f t="shared" si="0"/>
        <v>109.18238169099406</v>
      </c>
      <c r="C26" s="11">
        <f t="shared" si="1"/>
        <v>98.100523026476012</v>
      </c>
      <c r="D26" s="11">
        <f t="shared" si="2"/>
        <v>97.297827544882196</v>
      </c>
      <c r="E26" s="10">
        <f t="shared" si="3"/>
        <v>109.83719662968252</v>
      </c>
      <c r="F26" s="11">
        <v>36.836725700657112</v>
      </c>
      <c r="G26">
        <v>32.48359</v>
      </c>
      <c r="H26" s="2">
        <v>9.3829052837863094E-2</v>
      </c>
      <c r="I26" s="11">
        <v>35.651470931452998</v>
      </c>
    </row>
    <row r="27" spans="1:9" x14ac:dyDescent="0.25">
      <c r="A27" t="s">
        <v>28</v>
      </c>
      <c r="B27" s="11">
        <f t="shared" si="0"/>
        <v>109.32206470329361</v>
      </c>
      <c r="C27" s="11">
        <f t="shared" si="1"/>
        <v>102.70037196406648</v>
      </c>
      <c r="D27" s="11">
        <f t="shared" si="2"/>
        <v>97.518221108239956</v>
      </c>
      <c r="E27" s="10">
        <f t="shared" si="3"/>
        <v>111.86925110668027</v>
      </c>
      <c r="F27" s="11">
        <v>36.883852945267712</v>
      </c>
      <c r="G27">
        <v>32.557169999999999</v>
      </c>
      <c r="H27" s="2">
        <v>0.11216060253065301</v>
      </c>
      <c r="I27" s="11">
        <v>37.323137662968001</v>
      </c>
    </row>
    <row r="28" spans="1:9" x14ac:dyDescent="0.25">
      <c r="A28" t="s">
        <v>29</v>
      </c>
      <c r="B28" s="11">
        <f t="shared" si="0"/>
        <v>111.11250865981921</v>
      </c>
      <c r="C28" s="11">
        <f t="shared" si="1"/>
        <v>102.24292390431836</v>
      </c>
      <c r="D28" s="11">
        <f t="shared" si="2"/>
        <v>97.799149516874408</v>
      </c>
      <c r="E28" s="10">
        <f t="shared" si="3"/>
        <v>113.15311758580482</v>
      </c>
      <c r="F28" s="11">
        <v>37.487925616036108</v>
      </c>
      <c r="G28">
        <v>32.650959999999998</v>
      </c>
      <c r="H28" s="2">
        <v>0.123571738392442</v>
      </c>
      <c r="I28" s="11">
        <v>37.156892920314</v>
      </c>
    </row>
    <row r="29" spans="1:9" x14ac:dyDescent="0.25">
      <c r="A29" t="s">
        <v>30</v>
      </c>
      <c r="B29" s="11">
        <f t="shared" si="0"/>
        <v>111.90975851951198</v>
      </c>
      <c r="C29" s="11">
        <f t="shared" si="1"/>
        <v>102.49365811298355</v>
      </c>
      <c r="D29" s="11">
        <f t="shared" si="2"/>
        <v>103.96684451710355</v>
      </c>
      <c r="E29" s="10">
        <f t="shared" si="3"/>
        <v>114.75195580073689</v>
      </c>
      <c r="F29" s="11">
        <v>37.756907423737523</v>
      </c>
      <c r="G29">
        <v>34.710090000000001</v>
      </c>
      <c r="H29" s="2">
        <v>0.13760270682245199</v>
      </c>
      <c r="I29" s="11">
        <v>37.248014181199999</v>
      </c>
    </row>
    <row r="30" spans="1:9" x14ac:dyDescent="0.25">
      <c r="A30" t="s">
        <v>31</v>
      </c>
      <c r="B30" s="11">
        <f t="shared" si="0"/>
        <v>112.88267914441829</v>
      </c>
      <c r="C30" s="11">
        <f t="shared" si="1"/>
        <v>102.0941865117893</v>
      </c>
      <c r="D30" s="11">
        <f t="shared" si="2"/>
        <v>97.464545480958478</v>
      </c>
      <c r="E30" s="10">
        <f t="shared" si="3"/>
        <v>115.06163815755315</v>
      </c>
      <c r="F30" s="11">
        <v>38.085158279169654</v>
      </c>
      <c r="G30">
        <v>32.539250000000003</v>
      </c>
      <c r="H30" s="2">
        <v>0.14029778276577401</v>
      </c>
      <c r="I30" s="11">
        <v>37.102839112418003</v>
      </c>
    </row>
    <row r="31" spans="1:9" x14ac:dyDescent="0.25">
      <c r="A31" t="s">
        <v>32</v>
      </c>
      <c r="B31" s="11">
        <f t="shared" si="0"/>
        <v>114.30761624714395</v>
      </c>
      <c r="C31" s="11">
        <f t="shared" si="1"/>
        <v>103.8697668163579</v>
      </c>
      <c r="D31" s="11">
        <f t="shared" si="2"/>
        <v>101.83991783315805</v>
      </c>
      <c r="E31" s="10">
        <f t="shared" si="3"/>
        <v>116.51752078560955</v>
      </c>
      <c r="F31" s="11">
        <v>38.565913657288718</v>
      </c>
      <c r="G31">
        <v>34</v>
      </c>
      <c r="H31" s="2">
        <v>0.152871468719293</v>
      </c>
      <c r="I31" s="11">
        <v>37.748116504035004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workbookViewId="0">
      <selection activeCell="A4" sqref="A4:E31"/>
    </sheetView>
  </sheetViews>
  <sheetFormatPr defaultRowHeight="15" x14ac:dyDescent="0.25"/>
  <cols>
    <col min="2" max="2" width="18.7109375" style="11" customWidth="1"/>
    <col min="3" max="3" width="17.28515625" style="11" customWidth="1"/>
    <col min="4" max="4" width="15.28515625" style="11" customWidth="1"/>
    <col min="5" max="5" width="16.42578125" style="11" customWidth="1"/>
    <col min="6" max="7" width="14.28515625" customWidth="1"/>
    <col min="8" max="8" width="14.42578125" customWidth="1"/>
    <col min="9" max="9" width="15" customWidth="1"/>
    <col min="10" max="10" width="21.28515625" customWidth="1"/>
    <col min="11" max="11" width="21.42578125" customWidth="1"/>
  </cols>
  <sheetData>
    <row r="4" spans="1:12" x14ac:dyDescent="0.25">
      <c r="A4" s="2" t="s">
        <v>0</v>
      </c>
      <c r="B4" s="11" t="s">
        <v>71</v>
      </c>
      <c r="C4" s="11" t="s">
        <v>72</v>
      </c>
      <c r="D4" s="11" t="s">
        <v>75</v>
      </c>
      <c r="E4" s="11" t="s">
        <v>73</v>
      </c>
      <c r="F4" s="2" t="s">
        <v>1</v>
      </c>
      <c r="G4" s="2" t="s">
        <v>74</v>
      </c>
      <c r="H4" s="2" t="s">
        <v>2</v>
      </c>
      <c r="I4" s="2" t="s">
        <v>3</v>
      </c>
      <c r="J4" s="2" t="s">
        <v>4</v>
      </c>
      <c r="K4" s="2" t="s">
        <v>5</v>
      </c>
    </row>
    <row r="5" spans="1:12" x14ac:dyDescent="0.25">
      <c r="A5" s="2" t="s">
        <v>6</v>
      </c>
      <c r="B5" s="11">
        <v>100</v>
      </c>
      <c r="C5" s="11">
        <v>100</v>
      </c>
      <c r="D5" s="11">
        <v>100</v>
      </c>
      <c r="E5" s="11">
        <v>100</v>
      </c>
      <c r="F5" s="12">
        <v>20.384533251615302</v>
      </c>
      <c r="G5" s="12">
        <v>23.278986437472</v>
      </c>
      <c r="H5">
        <v>17.709800000000001</v>
      </c>
      <c r="I5">
        <v>17.631250000000001</v>
      </c>
      <c r="J5">
        <v>701</v>
      </c>
      <c r="K5">
        <f>F5</f>
        <v>20.384533251615302</v>
      </c>
    </row>
    <row r="6" spans="1:12" x14ac:dyDescent="0.25">
      <c r="A6" s="2" t="s">
        <v>7</v>
      </c>
      <c r="B6" s="11">
        <f>100*F6/F$5</f>
        <v>99.272899711263989</v>
      </c>
      <c r="C6" s="12">
        <f>100*G6/G$5</f>
        <v>100.14689244881795</v>
      </c>
      <c r="D6" s="11">
        <f>100*H6/H$5</f>
        <v>101.96156930061321</v>
      </c>
      <c r="E6" s="11">
        <f>100*EXP(L6)</f>
        <v>103.18715153039129</v>
      </c>
      <c r="F6" s="12">
        <v>20.236317251485321</v>
      </c>
      <c r="G6" s="12">
        <v>23.313181510709999</v>
      </c>
      <c r="H6">
        <v>18.057189999999999</v>
      </c>
      <c r="I6">
        <v>17.86814</v>
      </c>
      <c r="J6">
        <v>714</v>
      </c>
      <c r="K6">
        <f>$K$5*EXP(L6)</f>
        <v>21.034219215107278</v>
      </c>
      <c r="L6" s="3">
        <v>3.13741586340157E-2</v>
      </c>
    </row>
    <row r="7" spans="1:12" x14ac:dyDescent="0.25">
      <c r="A7" s="2" t="s">
        <v>8</v>
      </c>
      <c r="B7" s="12">
        <f t="shared" ref="B7:B31" si="0">100*F7/F$5</f>
        <v>99.040749226411407</v>
      </c>
      <c r="C7" s="12">
        <f t="shared" ref="C7:C31" si="1">100*G7/G$5</f>
        <v>98.978351500810334</v>
      </c>
      <c r="D7" s="12">
        <f t="shared" ref="D7:D31" si="2">100*H7/H$5</f>
        <v>99.685710736428419</v>
      </c>
      <c r="E7" s="11">
        <f t="shared" ref="E7:E31" si="3">100*EXP(L7)</f>
        <v>100.36206991189252</v>
      </c>
      <c r="F7" s="12">
        <v>20.188994458706759</v>
      </c>
      <c r="G7" s="12">
        <v>23.041157021907001</v>
      </c>
      <c r="H7">
        <v>17.654140000000002</v>
      </c>
      <c r="I7">
        <v>18.165289999999999</v>
      </c>
      <c r="J7">
        <v>801</v>
      </c>
      <c r="K7" s="3">
        <f t="shared" ref="K7:K31" si="4">$K$5*EXP(L7)</f>
        <v>20.458339513199125</v>
      </c>
      <c r="L7" s="3">
        <v>3.6141601668357301E-3</v>
      </c>
    </row>
    <row r="8" spans="1:12" x14ac:dyDescent="0.25">
      <c r="A8" s="2" t="s">
        <v>9</v>
      </c>
      <c r="B8" s="12">
        <f t="shared" si="0"/>
        <v>99.12427929989606</v>
      </c>
      <c r="C8" s="12">
        <f t="shared" si="1"/>
        <v>97.543841318247303</v>
      </c>
      <c r="D8" s="12">
        <f t="shared" si="2"/>
        <v>101.7867508385188</v>
      </c>
      <c r="E8" s="11">
        <f t="shared" si="3"/>
        <v>101.06126237465769</v>
      </c>
      <c r="F8" s="12">
        <v>20.206021674311337</v>
      </c>
      <c r="G8" s="12">
        <v>22.707217591064001</v>
      </c>
      <c r="H8">
        <v>18.026230000000002</v>
      </c>
      <c r="I8">
        <v>17.953250000000001</v>
      </c>
      <c r="J8">
        <v>640</v>
      </c>
      <c r="K8" s="3">
        <f t="shared" si="4"/>
        <v>20.600866633264282</v>
      </c>
      <c r="L8" s="3">
        <v>1.0556705136044999E-2</v>
      </c>
    </row>
    <row r="9" spans="1:12" x14ac:dyDescent="0.25">
      <c r="A9" s="2" t="s">
        <v>10</v>
      </c>
      <c r="B9" s="12">
        <f t="shared" si="0"/>
        <v>99.600673240541468</v>
      </c>
      <c r="C9" s="12">
        <f t="shared" si="1"/>
        <v>98.469959587567502</v>
      </c>
      <c r="D9" s="12">
        <f t="shared" si="2"/>
        <v>102.00990412088221</v>
      </c>
      <c r="E9" s="11">
        <f t="shared" si="3"/>
        <v>102.52152310382607</v>
      </c>
      <c r="F9" s="12">
        <v>20.303132355550879</v>
      </c>
      <c r="G9" s="12">
        <v>22.922808537373999</v>
      </c>
      <c r="H9">
        <v>18.065750000000001</v>
      </c>
      <c r="I9">
        <v>18.2897</v>
      </c>
      <c r="J9">
        <v>737</v>
      </c>
      <c r="K9" s="3">
        <f t="shared" si="4"/>
        <v>20.898533967161889</v>
      </c>
      <c r="L9" s="3">
        <v>2.49025720480841E-2</v>
      </c>
    </row>
    <row r="10" spans="1:12" x14ac:dyDescent="0.25">
      <c r="A10" s="2" t="s">
        <v>11</v>
      </c>
      <c r="B10" s="12">
        <f t="shared" si="0"/>
        <v>99.970224791421842</v>
      </c>
      <c r="C10" s="12">
        <f t="shared" si="1"/>
        <v>99.813222737885127</v>
      </c>
      <c r="D10" s="12">
        <f t="shared" si="2"/>
        <v>103.35989113372256</v>
      </c>
      <c r="E10" s="11">
        <f t="shared" si="3"/>
        <v>104.21334209106749</v>
      </c>
      <c r="F10" s="12">
        <v>20.378463714321949</v>
      </c>
      <c r="G10" s="12">
        <v>23.235506583955999</v>
      </c>
      <c r="H10">
        <v>18.304829999999999</v>
      </c>
      <c r="I10">
        <v>18.47823</v>
      </c>
      <c r="J10">
        <v>870</v>
      </c>
      <c r="K10" s="3">
        <f t="shared" si="4"/>
        <v>21.243403371173258</v>
      </c>
      <c r="L10" s="3">
        <v>4.1269978234812897E-2</v>
      </c>
    </row>
    <row r="11" spans="1:12" x14ac:dyDescent="0.25">
      <c r="A11" s="2" t="s">
        <v>12</v>
      </c>
      <c r="B11" s="12">
        <f t="shared" si="0"/>
        <v>99.401931118266504</v>
      </c>
      <c r="C11" s="12">
        <f t="shared" si="1"/>
        <v>98.219064450836015</v>
      </c>
      <c r="D11" s="12">
        <f t="shared" si="2"/>
        <v>104.58791177765981</v>
      </c>
      <c r="E11" s="11">
        <f t="shared" si="3"/>
        <v>104.52468895448979</v>
      </c>
      <c r="F11" s="12">
        <v>20.262619701550772</v>
      </c>
      <c r="G11" s="12">
        <v>22.864402692521999</v>
      </c>
      <c r="H11">
        <v>18.522310000000001</v>
      </c>
      <c r="I11">
        <v>18.491499999999998</v>
      </c>
      <c r="J11">
        <v>590</v>
      </c>
      <c r="K11" s="3">
        <f t="shared" si="4"/>
        <v>21.306869976075436</v>
      </c>
      <c r="L11" s="3">
        <v>4.4253115449964103E-2</v>
      </c>
    </row>
    <row r="12" spans="1:12" x14ac:dyDescent="0.25">
      <c r="A12" s="2" t="s">
        <v>13</v>
      </c>
      <c r="B12" s="12">
        <f t="shared" si="0"/>
        <v>99.749786356127984</v>
      </c>
      <c r="C12" s="12">
        <f t="shared" si="1"/>
        <v>97.802717635336421</v>
      </c>
      <c r="D12" s="12">
        <f t="shared" si="2"/>
        <v>102.08127703305513</v>
      </c>
      <c r="E12" s="11">
        <f t="shared" si="3"/>
        <v>104.40863179890742</v>
      </c>
      <c r="F12" s="12">
        <v>20.333528368180133</v>
      </c>
      <c r="G12" s="12">
        <v>22.767481373809002</v>
      </c>
      <c r="H12">
        <v>18.078389999999999</v>
      </c>
      <c r="I12">
        <v>18.01427</v>
      </c>
      <c r="J12">
        <v>825</v>
      </c>
      <c r="K12" s="3">
        <f t="shared" si="4"/>
        <v>21.28321226660487</v>
      </c>
      <c r="L12" s="3">
        <v>4.3142166108801699E-2</v>
      </c>
    </row>
    <row r="13" spans="1:12" x14ac:dyDescent="0.25">
      <c r="A13" s="2" t="s">
        <v>14</v>
      </c>
      <c r="B13" s="12">
        <f t="shared" si="0"/>
        <v>102.91888046782881</v>
      </c>
      <c r="C13" s="12">
        <f t="shared" si="1"/>
        <v>102.3013508617052</v>
      </c>
      <c r="D13" s="12">
        <f t="shared" si="2"/>
        <v>104.66227738314379</v>
      </c>
      <c r="E13" s="11">
        <f t="shared" si="3"/>
        <v>106.83610197464913</v>
      </c>
      <c r="F13" s="12">
        <v>20.979533411154772</v>
      </c>
      <c r="G13" s="12">
        <v>23.814717592447</v>
      </c>
      <c r="H13">
        <v>18.53548</v>
      </c>
      <c r="I13">
        <v>18.88607</v>
      </c>
      <c r="J13">
        <v>786</v>
      </c>
      <c r="K13" s="3">
        <f t="shared" si="4"/>
        <v>21.778040731751982</v>
      </c>
      <c r="L13" s="3">
        <v>6.6125716888059002E-2</v>
      </c>
    </row>
    <row r="14" spans="1:12" x14ac:dyDescent="0.25">
      <c r="A14" s="2" t="s">
        <v>15</v>
      </c>
      <c r="B14" s="12">
        <f t="shared" si="0"/>
        <v>104.9683031841964</v>
      </c>
      <c r="C14" s="12">
        <f t="shared" si="1"/>
        <v>103.21138001933207</v>
      </c>
      <c r="D14" s="12">
        <f t="shared" si="2"/>
        <v>106.67297202678743</v>
      </c>
      <c r="E14" s="11">
        <f t="shared" si="3"/>
        <v>108.99139680114089</v>
      </c>
      <c r="F14" s="12">
        <v>21.397298666238878</v>
      </c>
      <c r="G14" s="12">
        <v>24.026563156628001</v>
      </c>
      <c r="H14">
        <v>18.891570000000002</v>
      </c>
      <c r="I14">
        <v>18.976279999999999</v>
      </c>
      <c r="J14">
        <v>688</v>
      </c>
      <c r="K14" s="3">
        <f t="shared" si="4"/>
        <v>22.217387522328544</v>
      </c>
      <c r="L14" s="3">
        <v>8.6098764696139807E-2</v>
      </c>
    </row>
    <row r="15" spans="1:12" x14ac:dyDescent="0.25">
      <c r="A15" s="2" t="s">
        <v>16</v>
      </c>
      <c r="B15" s="12">
        <f t="shared" si="0"/>
        <v>105.76597782794023</v>
      </c>
      <c r="C15" s="12">
        <f t="shared" si="1"/>
        <v>104.34775877548434</v>
      </c>
      <c r="D15" s="12">
        <f t="shared" si="2"/>
        <v>108.36344848614891</v>
      </c>
      <c r="E15" s="11">
        <f t="shared" si="3"/>
        <v>109.65558527226182</v>
      </c>
      <c r="F15" s="12">
        <v>21.559900919232547</v>
      </c>
      <c r="G15" s="12">
        <v>24.291100613150999</v>
      </c>
      <c r="H15">
        <v>19.190950000000001</v>
      </c>
      <c r="I15">
        <v>19.78895</v>
      </c>
      <c r="J15">
        <v>631</v>
      </c>
      <c r="K15" s="3">
        <f t="shared" si="4"/>
        <v>22.352779242077585</v>
      </c>
      <c r="L15" s="3">
        <v>9.2174224854076503E-2</v>
      </c>
    </row>
    <row r="16" spans="1:12" x14ac:dyDescent="0.25">
      <c r="A16" s="2" t="s">
        <v>17</v>
      </c>
      <c r="B16" s="12">
        <f t="shared" si="0"/>
        <v>106.75659690674412</v>
      </c>
      <c r="C16" s="12">
        <f t="shared" si="1"/>
        <v>105.01599556600715</v>
      </c>
      <c r="D16" s="12">
        <f t="shared" si="2"/>
        <v>109.18943183999819</v>
      </c>
      <c r="E16" s="11">
        <f t="shared" si="3"/>
        <v>110.34489596309191</v>
      </c>
      <c r="F16" s="12">
        <v>21.761833994748166</v>
      </c>
      <c r="G16" s="12">
        <v>24.446659364986999</v>
      </c>
      <c r="H16">
        <v>19.337230000000002</v>
      </c>
      <c r="I16">
        <v>19.63007</v>
      </c>
      <c r="J16">
        <v>653</v>
      </c>
      <c r="K16" s="3">
        <f t="shared" si="4"/>
        <v>22.493292009056784</v>
      </c>
      <c r="L16" s="3">
        <v>9.8440692478581004E-2</v>
      </c>
    </row>
    <row r="17" spans="1:12" x14ac:dyDescent="0.25">
      <c r="A17" s="2" t="s">
        <v>18</v>
      </c>
      <c r="B17" s="12">
        <f t="shared" si="0"/>
        <v>107.9410667298075</v>
      </c>
      <c r="C17" s="12">
        <f t="shared" si="1"/>
        <v>105.26393947449748</v>
      </c>
      <c r="D17" s="12">
        <f t="shared" si="2"/>
        <v>107.98213418559214</v>
      </c>
      <c r="E17" s="11">
        <f t="shared" si="3"/>
        <v>110.0935703417565</v>
      </c>
      <c r="F17" s="12">
        <v>22.003282639685871</v>
      </c>
      <c r="G17" s="12">
        <v>24.504378193817001</v>
      </c>
      <c r="H17">
        <v>19.123419999999999</v>
      </c>
      <c r="I17">
        <v>20.65699</v>
      </c>
      <c r="J17">
        <v>628</v>
      </c>
      <c r="K17" s="3">
        <f t="shared" si="4"/>
        <v>22.442060454205837</v>
      </c>
      <c r="L17" s="3">
        <v>9.6160457686123996E-2</v>
      </c>
    </row>
    <row r="18" spans="1:12" x14ac:dyDescent="0.25">
      <c r="A18" s="2" t="s">
        <v>19</v>
      </c>
      <c r="B18" s="12">
        <f t="shared" si="0"/>
        <v>107.38239889901374</v>
      </c>
      <c r="C18" s="12">
        <f t="shared" si="1"/>
        <v>104.61730694001267</v>
      </c>
      <c r="D18" s="12">
        <f t="shared" si="2"/>
        <v>108.07253610995042</v>
      </c>
      <c r="E18" s="11">
        <f t="shared" si="3"/>
        <v>111.13363432227909</v>
      </c>
      <c r="F18" s="12">
        <v>21.889400809951638</v>
      </c>
      <c r="G18" s="12">
        <v>24.353848693814001</v>
      </c>
      <c r="H18">
        <v>19.139430000000001</v>
      </c>
      <c r="I18">
        <v>20.222719999999999</v>
      </c>
      <c r="J18">
        <v>605</v>
      </c>
      <c r="K18" s="3">
        <f t="shared" si="4"/>
        <v>22.654072642153537</v>
      </c>
      <c r="L18" s="3">
        <v>0.105563204015665</v>
      </c>
    </row>
    <row r="19" spans="1:12" x14ac:dyDescent="0.25">
      <c r="A19" s="2" t="s">
        <v>20</v>
      </c>
      <c r="B19" s="12">
        <f t="shared" si="0"/>
        <v>107.0425637267418</v>
      </c>
      <c r="C19" s="12">
        <f t="shared" si="1"/>
        <v>103.88293933423572</v>
      </c>
      <c r="D19" s="12">
        <f t="shared" si="2"/>
        <v>107.87953562434357</v>
      </c>
      <c r="E19" s="11">
        <f t="shared" si="3"/>
        <v>109.39161561331912</v>
      </c>
      <c r="F19" s="12">
        <v>21.82012699625918</v>
      </c>
      <c r="G19" s="12">
        <v>24.182895358463998</v>
      </c>
      <c r="H19">
        <v>19.105250000000002</v>
      </c>
      <c r="I19">
        <v>19.866399999999999</v>
      </c>
      <c r="J19">
        <v>559</v>
      </c>
      <c r="K19" s="3">
        <f t="shared" si="4"/>
        <v>22.298970259176233</v>
      </c>
      <c r="L19" s="3">
        <v>8.9764061330814299E-2</v>
      </c>
    </row>
    <row r="20" spans="1:12" x14ac:dyDescent="0.25">
      <c r="A20" s="2" t="s">
        <v>21</v>
      </c>
      <c r="B20" s="12">
        <f t="shared" si="0"/>
        <v>106.44774838064616</v>
      </c>
      <c r="C20" s="12">
        <f t="shared" si="1"/>
        <v>102.3719983577256</v>
      </c>
      <c r="D20" s="12">
        <f t="shared" si="2"/>
        <v>106.61402161515092</v>
      </c>
      <c r="E20" s="11">
        <f t="shared" si="3"/>
        <v>109.32619652000714</v>
      </c>
      <c r="F20" s="12">
        <v>21.698876664248605</v>
      </c>
      <c r="G20" s="12">
        <v>23.831163613464</v>
      </c>
      <c r="H20">
        <v>18.881129999999999</v>
      </c>
      <c r="I20">
        <v>19.32554</v>
      </c>
      <c r="J20">
        <v>485</v>
      </c>
      <c r="K20" s="3">
        <f t="shared" si="4"/>
        <v>22.285634882347146</v>
      </c>
      <c r="L20" s="3">
        <v>8.9165855865747504E-2</v>
      </c>
    </row>
    <row r="21" spans="1:12" x14ac:dyDescent="0.25">
      <c r="A21" s="2" t="s">
        <v>22</v>
      </c>
      <c r="B21" s="12">
        <f t="shared" si="0"/>
        <v>105.28727790037156</v>
      </c>
      <c r="C21" s="12">
        <f t="shared" si="1"/>
        <v>100.79787025544644</v>
      </c>
      <c r="D21" s="12">
        <f t="shared" si="2"/>
        <v>104.32195733435724</v>
      </c>
      <c r="E21" s="11">
        <f t="shared" si="3"/>
        <v>107.9483179691769</v>
      </c>
      <c r="F21" s="12">
        <v>21.462320173321849</v>
      </c>
      <c r="G21" s="12">
        <v>23.464722546026</v>
      </c>
      <c r="H21">
        <v>18.475210000000001</v>
      </c>
      <c r="I21">
        <v>19.26925</v>
      </c>
      <c r="J21">
        <v>545</v>
      </c>
      <c r="K21" s="3">
        <f t="shared" si="4"/>
        <v>22.00476077098628</v>
      </c>
      <c r="L21" s="3">
        <v>7.6482389278166502E-2</v>
      </c>
    </row>
    <row r="22" spans="1:12" x14ac:dyDescent="0.25">
      <c r="A22" s="2" t="s">
        <v>23</v>
      </c>
      <c r="B22" s="12">
        <f t="shared" si="0"/>
        <v>104.13089172579789</v>
      </c>
      <c r="C22" s="12">
        <f t="shared" si="1"/>
        <v>98.573371808291398</v>
      </c>
      <c r="D22" s="12">
        <f t="shared" si="2"/>
        <v>101.71266756259246</v>
      </c>
      <c r="E22" s="11">
        <f t="shared" si="3"/>
        <v>104.63704073757012</v>
      </c>
      <c r="F22" s="12">
        <v>21.2265962490488</v>
      </c>
      <c r="G22" s="12">
        <v>22.946881854211</v>
      </c>
      <c r="H22">
        <v>18.013110000000001</v>
      </c>
      <c r="I22">
        <v>18.116759999999999</v>
      </c>
      <c r="J22">
        <v>585</v>
      </c>
      <c r="K22" s="3">
        <f t="shared" si="4"/>
        <v>21.329772362656232</v>
      </c>
      <c r="L22" s="3">
        <v>4.5327420907769103E-2</v>
      </c>
    </row>
    <row r="23" spans="1:12" x14ac:dyDescent="0.25">
      <c r="A23" s="2" t="s">
        <v>24</v>
      </c>
      <c r="B23" s="12">
        <f t="shared" si="0"/>
        <v>103.10191125978805</v>
      </c>
      <c r="C23" s="12">
        <f t="shared" si="1"/>
        <v>98.184699835475783</v>
      </c>
      <c r="D23" s="12">
        <f t="shared" si="2"/>
        <v>109.16136828196818</v>
      </c>
      <c r="E23" s="11">
        <f t="shared" si="3"/>
        <v>107.80347092962887</v>
      </c>
      <c r="F23" s="12">
        <v>21.016843383802399</v>
      </c>
      <c r="G23" s="12">
        <v>22.856402958373</v>
      </c>
      <c r="H23">
        <v>19.332260000000002</v>
      </c>
      <c r="I23">
        <v>19.978940000000001</v>
      </c>
      <c r="J23">
        <v>589</v>
      </c>
      <c r="K23" s="3">
        <f t="shared" si="4"/>
        <v>21.975234378045634</v>
      </c>
      <c r="L23" s="3">
        <v>7.5139669831441894E-2</v>
      </c>
    </row>
    <row r="24" spans="1:12" x14ac:dyDescent="0.25">
      <c r="A24" s="2" t="s">
        <v>25</v>
      </c>
      <c r="B24" s="12">
        <f t="shared" si="0"/>
        <v>103.58542566496799</v>
      </c>
      <c r="C24" s="12">
        <f t="shared" si="1"/>
        <v>97.864953201738388</v>
      </c>
      <c r="D24" s="12">
        <f t="shared" si="2"/>
        <v>99.792148979660965</v>
      </c>
      <c r="E24" s="11">
        <f t="shared" si="3"/>
        <v>102.55922565081126</v>
      </c>
      <c r="F24" s="12">
        <v>21.11540553850265</v>
      </c>
      <c r="G24" s="12">
        <v>22.781969182870998</v>
      </c>
      <c r="H24">
        <v>17.672989999999999</v>
      </c>
      <c r="I24">
        <v>17.858830000000001</v>
      </c>
      <c r="J24">
        <v>613</v>
      </c>
      <c r="K24" s="3">
        <f t="shared" si="4"/>
        <v>20.90621945538879</v>
      </c>
      <c r="L24" s="3">
        <v>2.52702569491671E-2</v>
      </c>
    </row>
    <row r="25" spans="1:12" x14ac:dyDescent="0.25">
      <c r="A25" s="2" t="s">
        <v>26</v>
      </c>
      <c r="B25" s="12">
        <f t="shared" si="0"/>
        <v>102.62989894817062</v>
      </c>
      <c r="C25" s="12">
        <f t="shared" si="1"/>
        <v>97.670067570936311</v>
      </c>
      <c r="D25" s="12">
        <f t="shared" si="2"/>
        <v>102.45666241290132</v>
      </c>
      <c r="E25" s="11">
        <f t="shared" si="3"/>
        <v>101.66870885822632</v>
      </c>
      <c r="F25" s="12">
        <v>20.920625877189021</v>
      </c>
      <c r="G25" s="12">
        <v>22.736601783308</v>
      </c>
      <c r="H25">
        <v>18.144870000000001</v>
      </c>
      <c r="I25">
        <v>18.402339999999999</v>
      </c>
      <c r="J25">
        <v>638</v>
      </c>
      <c r="K25" s="3">
        <f t="shared" si="4"/>
        <v>20.724691763693098</v>
      </c>
      <c r="L25" s="3">
        <v>1.6549388879561901E-2</v>
      </c>
    </row>
    <row r="26" spans="1:12" x14ac:dyDescent="0.25">
      <c r="A26" s="2" t="s">
        <v>27</v>
      </c>
      <c r="B26" s="12">
        <f t="shared" si="0"/>
        <v>102.35424717863587</v>
      </c>
      <c r="C26" s="12">
        <f t="shared" si="1"/>
        <v>96.281500755670336</v>
      </c>
      <c r="D26" s="12">
        <f t="shared" si="2"/>
        <v>104.10800799557306</v>
      </c>
      <c r="E26" s="11">
        <f t="shared" si="3"/>
        <v>104.73788834031193</v>
      </c>
      <c r="F26" s="12">
        <v>20.864435550569546</v>
      </c>
      <c r="G26" s="12">
        <v>22.413357502707001</v>
      </c>
      <c r="H26">
        <v>18.43732</v>
      </c>
      <c r="I26">
        <v>18.359000000000002</v>
      </c>
      <c r="J26">
        <v>827</v>
      </c>
      <c r="K26" s="3">
        <f t="shared" si="4"/>
        <v>21.350329675770592</v>
      </c>
      <c r="L26" s="3">
        <v>4.6290741692972301E-2</v>
      </c>
    </row>
    <row r="27" spans="1:12" x14ac:dyDescent="0.25">
      <c r="A27" s="2" t="s">
        <v>28</v>
      </c>
      <c r="B27" s="12">
        <f t="shared" si="0"/>
        <v>101.36201132541399</v>
      </c>
      <c r="C27" s="12">
        <f t="shared" si="1"/>
        <v>98.701398456960348</v>
      </c>
      <c r="D27" s="12">
        <f t="shared" si="2"/>
        <v>101.32062473884515</v>
      </c>
      <c r="E27" s="11">
        <f t="shared" si="3"/>
        <v>103.02185268945907</v>
      </c>
      <c r="F27" s="12">
        <v>20.662172903135083</v>
      </c>
      <c r="G27" s="12">
        <v>22.976685160391</v>
      </c>
      <c r="H27">
        <v>17.943680000000001</v>
      </c>
      <c r="I27">
        <v>18.243369999999999</v>
      </c>
      <c r="J27">
        <v>753</v>
      </c>
      <c r="K27" s="3">
        <f t="shared" si="4"/>
        <v>21.000523817912917</v>
      </c>
      <c r="L27" s="3">
        <v>2.9770941771946099E-2</v>
      </c>
    </row>
    <row r="28" spans="1:12" x14ac:dyDescent="0.25">
      <c r="A28" s="2" t="s">
        <v>29</v>
      </c>
      <c r="B28" s="12">
        <f t="shared" si="0"/>
        <v>100.46249791695885</v>
      </c>
      <c r="C28" s="12">
        <f t="shared" si="1"/>
        <v>95.129606224753985</v>
      </c>
      <c r="D28" s="12">
        <f t="shared" si="2"/>
        <v>102.42797772984449</v>
      </c>
      <c r="E28" s="11">
        <f t="shared" si="3"/>
        <v>101.98329097375887</v>
      </c>
      <c r="F28" s="12">
        <v>20.478811293285808</v>
      </c>
      <c r="G28" s="12">
        <v>22.145208131080999</v>
      </c>
      <c r="H28">
        <v>18.139790000000001</v>
      </c>
      <c r="I28">
        <v>18.89817</v>
      </c>
      <c r="J28">
        <v>767</v>
      </c>
      <c r="K28" s="3">
        <f t="shared" si="4"/>
        <v>20.788817859637462</v>
      </c>
      <c r="L28" s="3">
        <v>1.9638799894447601E-2</v>
      </c>
    </row>
    <row r="29" spans="1:12" x14ac:dyDescent="0.25">
      <c r="A29" s="2" t="s">
        <v>30</v>
      </c>
      <c r="B29" s="12">
        <f t="shared" si="0"/>
        <v>99.861885023248036</v>
      </c>
      <c r="C29" s="12">
        <f t="shared" si="1"/>
        <v>95.453182960005435</v>
      </c>
      <c r="D29" s="12">
        <f t="shared" si="2"/>
        <v>104.68277450902889</v>
      </c>
      <c r="E29" s="11">
        <f t="shared" si="3"/>
        <v>103.62519315004546</v>
      </c>
      <c r="F29" s="12">
        <v>20.356379158253837</v>
      </c>
      <c r="G29" s="12">
        <v>22.220533515395001</v>
      </c>
      <c r="H29">
        <v>18.539110000000001</v>
      </c>
      <c r="I29">
        <v>19.667819999999999</v>
      </c>
      <c r="J29">
        <v>844</v>
      </c>
      <c r="K29" s="3">
        <f t="shared" si="4"/>
        <v>21.1235119547216</v>
      </c>
      <c r="L29" s="3">
        <v>3.5610291398517901E-2</v>
      </c>
    </row>
    <row r="30" spans="1:12" x14ac:dyDescent="0.25">
      <c r="A30" s="2" t="s">
        <v>31</v>
      </c>
      <c r="B30" s="12">
        <f t="shared" si="0"/>
        <v>99.909452484089002</v>
      </c>
      <c r="C30" s="12">
        <f t="shared" si="1"/>
        <v>95.169745452082864</v>
      </c>
      <c r="D30" s="12">
        <f t="shared" si="2"/>
        <v>108.12058860066176</v>
      </c>
      <c r="E30" s="11">
        <f t="shared" si="3"/>
        <v>104.79742824077564</v>
      </c>
      <c r="F30" s="12">
        <v>20.366075563125914</v>
      </c>
      <c r="G30" s="12">
        <v>22.154552136366998</v>
      </c>
      <c r="H30">
        <v>19.147939999999998</v>
      </c>
      <c r="I30">
        <v>20.27439</v>
      </c>
      <c r="J30">
        <v>651</v>
      </c>
      <c r="K30" s="3">
        <f t="shared" si="4"/>
        <v>21.362466606578597</v>
      </c>
      <c r="L30" s="3">
        <v>4.6859045910492197E-2</v>
      </c>
    </row>
    <row r="31" spans="1:12" x14ac:dyDescent="0.25">
      <c r="A31" s="2" t="s">
        <v>32</v>
      </c>
      <c r="B31" s="12">
        <f t="shared" si="0"/>
        <v>100.02624586667125</v>
      </c>
      <c r="C31" s="12">
        <f t="shared" si="1"/>
        <v>97.181844723011736</v>
      </c>
      <c r="D31" s="12">
        <f t="shared" si="2"/>
        <v>102.20352573151587</v>
      </c>
      <c r="E31" s="11">
        <f t="shared" si="3"/>
        <v>102.33179010691028</v>
      </c>
      <c r="F31" s="12">
        <v>20.389883349034076</v>
      </c>
      <c r="G31" s="12">
        <v>22.622948452755001</v>
      </c>
      <c r="H31">
        <v>18.10004</v>
      </c>
      <c r="I31">
        <v>18.936810000000001</v>
      </c>
      <c r="J31">
        <v>840</v>
      </c>
      <c r="K31" s="3">
        <f t="shared" si="4"/>
        <v>20.8598577813163</v>
      </c>
      <c r="L31" s="3">
        <v>2.3050192428787E-2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K20" sqref="K20"/>
    </sheetView>
  </sheetViews>
  <sheetFormatPr defaultRowHeight="15" x14ac:dyDescent="0.25"/>
  <cols>
    <col min="2" max="2" width="17.28515625" customWidth="1"/>
    <col min="3" max="3" width="19" customWidth="1"/>
    <col min="4" max="4" width="17.140625" customWidth="1"/>
    <col min="5" max="5" width="14.42578125" customWidth="1"/>
    <col min="6" max="6" width="19.5703125" customWidth="1"/>
    <col min="7" max="7" width="23.42578125" customWidth="1"/>
    <col min="8" max="8" width="16.7109375" customWidth="1"/>
  </cols>
  <sheetData>
    <row r="3" spans="1:9" x14ac:dyDescent="0.25">
      <c r="A3" s="16" t="s">
        <v>0</v>
      </c>
      <c r="B3" s="16" t="s">
        <v>71</v>
      </c>
      <c r="C3" s="16" t="s">
        <v>72</v>
      </c>
      <c r="D3" s="16" t="s">
        <v>73</v>
      </c>
      <c r="E3" s="16" t="s">
        <v>75</v>
      </c>
      <c r="F3" s="16" t="s">
        <v>70</v>
      </c>
      <c r="G3" s="16" t="s">
        <v>69</v>
      </c>
      <c r="H3" s="16" t="s">
        <v>2</v>
      </c>
      <c r="I3" s="16"/>
    </row>
    <row r="4" spans="1:9" x14ac:dyDescent="0.25">
      <c r="A4" s="16" t="s">
        <v>6</v>
      </c>
      <c r="B4">
        <v>100</v>
      </c>
      <c r="C4">
        <v>100</v>
      </c>
      <c r="D4">
        <v>100</v>
      </c>
      <c r="F4" s="17">
        <v>17.332065669288522</v>
      </c>
      <c r="G4" s="17">
        <v>18.661709214219002</v>
      </c>
    </row>
    <row r="5" spans="1:9" x14ac:dyDescent="0.25">
      <c r="A5" s="16" t="s">
        <v>7</v>
      </c>
      <c r="B5">
        <f>100*F5/F$4</f>
        <v>99.923107389878112</v>
      </c>
      <c r="C5">
        <f>100*G5/G$4</f>
        <v>100.65213379486309</v>
      </c>
      <c r="D5">
        <f>100*EXP(I5)</f>
        <v>100.37729780264459</v>
      </c>
      <c r="F5" s="17">
        <v>17.318738591607367</v>
      </c>
      <c r="G5" s="17">
        <v>18.783408526704001</v>
      </c>
      <c r="I5" s="16">
        <v>3.76587819758049E-3</v>
      </c>
    </row>
    <row r="6" spans="1:9" x14ac:dyDescent="0.25">
      <c r="A6" s="16" t="s">
        <v>8</v>
      </c>
      <c r="B6" s="17">
        <f t="shared" ref="B6:B30" si="0">100*F6/F$4</f>
        <v>99.963315294369082</v>
      </c>
      <c r="C6" s="17">
        <f t="shared" ref="C6:C30" si="1">100*G6/G$4</f>
        <v>99.885016564995809</v>
      </c>
      <c r="D6" s="16">
        <f t="shared" ref="D6:D30" si="2">100*EXP(I6)</f>
        <v>99.424428377022252</v>
      </c>
      <c r="F6" s="17">
        <v>17.325707452017983</v>
      </c>
      <c r="G6" s="17">
        <v>18.640251339934</v>
      </c>
      <c r="I6" s="16">
        <v>-5.7723441990487302E-3</v>
      </c>
    </row>
    <row r="7" spans="1:9" x14ac:dyDescent="0.25">
      <c r="A7" s="16" t="s">
        <v>9</v>
      </c>
      <c r="B7" s="17">
        <f t="shared" si="0"/>
        <v>100.38290287227359</v>
      </c>
      <c r="C7" s="17">
        <f t="shared" si="1"/>
        <v>101.22007521950623</v>
      </c>
      <c r="D7" s="16">
        <f t="shared" si="2"/>
        <v>101.53816186454931</v>
      </c>
      <c r="F7" s="17">
        <v>17.398430646560573</v>
      </c>
      <c r="G7" s="17">
        <v>18.889396103877999</v>
      </c>
      <c r="I7" s="16">
        <v>1.52645207924492E-2</v>
      </c>
    </row>
    <row r="8" spans="1:9" x14ac:dyDescent="0.25">
      <c r="A8" s="16" t="s">
        <v>10</v>
      </c>
      <c r="B8" s="17">
        <f t="shared" si="0"/>
        <v>101.10239704005103</v>
      </c>
      <c r="C8" s="17">
        <f t="shared" si="1"/>
        <v>102.00938923668515</v>
      </c>
      <c r="D8" s="16">
        <f t="shared" si="2"/>
        <v>100.90225592768778</v>
      </c>
      <c r="F8" s="17">
        <v>17.523133848206459</v>
      </c>
      <c r="G8" s="17">
        <v>19.036695590550998</v>
      </c>
      <c r="I8" s="16">
        <v>8.9820991759227108E-3</v>
      </c>
    </row>
    <row r="9" spans="1:9" x14ac:dyDescent="0.25">
      <c r="A9" s="16" t="s">
        <v>11</v>
      </c>
      <c r="B9" s="17">
        <f t="shared" si="0"/>
        <v>101.55237139037081</v>
      </c>
      <c r="C9" s="17">
        <f t="shared" si="1"/>
        <v>101.90357545968689</v>
      </c>
      <c r="D9" s="16">
        <f t="shared" si="2"/>
        <v>102.75989303914142</v>
      </c>
      <c r="F9" s="17">
        <v>17.601123698098839</v>
      </c>
      <c r="G9" s="17">
        <v>19.016948931179002</v>
      </c>
      <c r="I9" s="16">
        <v>2.7224945372759799E-2</v>
      </c>
    </row>
    <row r="10" spans="1:9" x14ac:dyDescent="0.25">
      <c r="A10" s="16" t="s">
        <v>12</v>
      </c>
      <c r="B10" s="17">
        <f t="shared" si="0"/>
        <v>102.34024893344609</v>
      </c>
      <c r="C10" s="17">
        <f t="shared" si="1"/>
        <v>102.05800610481793</v>
      </c>
      <c r="D10" s="16">
        <f t="shared" si="2"/>
        <v>101.30700832308503</v>
      </c>
      <c r="F10" s="17">
        <v>17.73767915125822</v>
      </c>
      <c r="G10" s="17">
        <v>19.045768329110999</v>
      </c>
      <c r="I10" s="16">
        <v>1.29854067143731E-2</v>
      </c>
    </row>
    <row r="11" spans="1:9" x14ac:dyDescent="0.25">
      <c r="A11" s="16" t="s">
        <v>13</v>
      </c>
      <c r="B11" s="17">
        <f t="shared" si="0"/>
        <v>103.09026141293862</v>
      </c>
      <c r="C11" s="17">
        <f t="shared" si="1"/>
        <v>102.85869588250533</v>
      </c>
      <c r="D11" s="16">
        <f t="shared" si="2"/>
        <v>104.12232747270561</v>
      </c>
      <c r="F11" s="17">
        <v>17.867671806731725</v>
      </c>
      <c r="G11" s="17">
        <v>19.195190727130999</v>
      </c>
      <c r="I11" s="16">
        <v>4.0396247640886798E-2</v>
      </c>
    </row>
    <row r="12" spans="1:9" x14ac:dyDescent="0.25">
      <c r="A12" s="16" t="s">
        <v>14</v>
      </c>
      <c r="B12" s="17">
        <f t="shared" si="0"/>
        <v>104.27590968673528</v>
      </c>
      <c r="C12" s="17">
        <f t="shared" si="1"/>
        <v>105.81669100981341</v>
      </c>
      <c r="D12" s="16">
        <f t="shared" si="2"/>
        <v>103.35254381407253</v>
      </c>
      <c r="F12" s="17">
        <v>18.073169144152949</v>
      </c>
      <c r="G12" s="17">
        <v>19.747203176359999</v>
      </c>
      <c r="I12" s="16">
        <v>3.2975713422384E-2</v>
      </c>
    </row>
    <row r="13" spans="1:9" x14ac:dyDescent="0.25">
      <c r="A13" s="16" t="s">
        <v>15</v>
      </c>
      <c r="B13" s="17">
        <f t="shared" si="0"/>
        <v>105.1209879861393</v>
      </c>
      <c r="C13" s="17">
        <f t="shared" si="1"/>
        <v>105.50624165102769</v>
      </c>
      <c r="D13" s="16">
        <f t="shared" si="2"/>
        <v>104.36798158880589</v>
      </c>
      <c r="F13" s="17">
        <v>18.21963866996256</v>
      </c>
      <c r="G13" s="17">
        <v>19.689268019766001</v>
      </c>
      <c r="I13" s="16">
        <v>4.2752752659128403E-2</v>
      </c>
    </row>
    <row r="14" spans="1:9" x14ac:dyDescent="0.25">
      <c r="A14" s="16" t="s">
        <v>16</v>
      </c>
      <c r="B14" s="17">
        <f t="shared" si="0"/>
        <v>106.44058827626287</v>
      </c>
      <c r="C14" s="17">
        <f t="shared" si="1"/>
        <v>109.10190102406482</v>
      </c>
      <c r="D14" s="16">
        <f t="shared" si="2"/>
        <v>105.48232138555731</v>
      </c>
      <c r="F14" s="17">
        <v>18.448352658818902</v>
      </c>
      <c r="G14" s="17">
        <v>20.360279516296</v>
      </c>
      <c r="I14" s="16">
        <v>5.3373183081497501E-2</v>
      </c>
    </row>
    <row r="15" spans="1:9" x14ac:dyDescent="0.25">
      <c r="A15" s="16" t="s">
        <v>17</v>
      </c>
      <c r="B15" s="17">
        <f t="shared" si="0"/>
        <v>107.14376325509227</v>
      </c>
      <c r="C15" s="17">
        <f t="shared" si="1"/>
        <v>110.2608091516023</v>
      </c>
      <c r="D15" s="16">
        <f t="shared" si="2"/>
        <v>105.27537567459669</v>
      </c>
      <c r="F15" s="17">
        <v>18.570227407919617</v>
      </c>
      <c r="G15" s="17">
        <v>20.576551581116998</v>
      </c>
      <c r="I15" s="16">
        <v>5.1409356560744399E-2</v>
      </c>
    </row>
    <row r="16" spans="1:9" x14ac:dyDescent="0.25">
      <c r="A16" s="16" t="s">
        <v>18</v>
      </c>
      <c r="B16" s="17">
        <f t="shared" si="0"/>
        <v>107.85303720725121</v>
      </c>
      <c r="C16" s="17">
        <f t="shared" si="1"/>
        <v>109.79559006005283</v>
      </c>
      <c r="D16" s="16">
        <f t="shared" si="2"/>
        <v>106.50839527123775</v>
      </c>
      <c r="F16" s="17">
        <v>18.693159235082963</v>
      </c>
      <c r="G16" s="17">
        <v>20.489733747043001</v>
      </c>
      <c r="I16" s="16">
        <v>6.3053624892472002E-2</v>
      </c>
    </row>
    <row r="17" spans="1:9" x14ac:dyDescent="0.25">
      <c r="A17" s="16" t="s">
        <v>19</v>
      </c>
      <c r="B17" s="17">
        <f t="shared" si="0"/>
        <v>107.60468123798636</v>
      </c>
      <c r="C17" s="17">
        <f t="shared" si="1"/>
        <v>109.46291346221635</v>
      </c>
      <c r="D17" s="16">
        <f t="shared" si="2"/>
        <v>107.45270714735311</v>
      </c>
      <c r="F17" s="17">
        <v>18.65011401539638</v>
      </c>
      <c r="G17" s="17">
        <v>20.427650607731</v>
      </c>
      <c r="I17" s="16">
        <v>7.1880631267492806E-2</v>
      </c>
    </row>
    <row r="18" spans="1:9" x14ac:dyDescent="0.25">
      <c r="A18" s="16" t="s">
        <v>20</v>
      </c>
      <c r="B18" s="17">
        <f t="shared" si="0"/>
        <v>107.41767915322269</v>
      </c>
      <c r="C18" s="17">
        <f t="shared" si="1"/>
        <v>109.01519287875372</v>
      </c>
      <c r="D18" s="16">
        <f t="shared" si="2"/>
        <v>107.01468957344611</v>
      </c>
      <c r="F18" s="17">
        <v>18.617702691262203</v>
      </c>
      <c r="G18" s="17">
        <v>20.344098294353</v>
      </c>
      <c r="I18" s="16">
        <v>6.77959247841321E-2</v>
      </c>
    </row>
    <row r="19" spans="1:9" x14ac:dyDescent="0.25">
      <c r="A19" s="16" t="s">
        <v>21</v>
      </c>
      <c r="B19" s="17">
        <f t="shared" si="0"/>
        <v>106.40026394325797</v>
      </c>
      <c r="C19" s="17">
        <f t="shared" si="1"/>
        <v>107.4156275505331</v>
      </c>
      <c r="D19" s="16">
        <f t="shared" si="2"/>
        <v>104.17173549812664</v>
      </c>
      <c r="F19" s="17">
        <v>18.441363618941786</v>
      </c>
      <c r="G19" s="17">
        <v>20.045592064109002</v>
      </c>
      <c r="I19" s="16">
        <v>4.0870654118373498E-2</v>
      </c>
    </row>
    <row r="20" spans="1:9" x14ac:dyDescent="0.25">
      <c r="A20" s="16" t="s">
        <v>22</v>
      </c>
      <c r="B20" s="17">
        <f t="shared" si="0"/>
        <v>104.83233852058441</v>
      </c>
      <c r="C20" s="17">
        <f t="shared" si="1"/>
        <v>104.90571662159141</v>
      </c>
      <c r="D20" s="16">
        <f t="shared" si="2"/>
        <v>103.45967909120898</v>
      </c>
      <c r="F20" s="17">
        <v>18.16960975503854</v>
      </c>
      <c r="G20" s="17">
        <v>19.577199785013999</v>
      </c>
      <c r="I20" s="16">
        <v>3.4011776815687601E-2</v>
      </c>
    </row>
    <row r="21" spans="1:9" x14ac:dyDescent="0.25">
      <c r="A21" s="16" t="s">
        <v>23</v>
      </c>
      <c r="B21" s="17">
        <f t="shared" si="0"/>
        <v>103.94612922694651</v>
      </c>
      <c r="C21" s="17">
        <f t="shared" si="1"/>
        <v>103.23804308926098</v>
      </c>
      <c r="D21" s="16">
        <f t="shared" si="2"/>
        <v>100.2318257285217</v>
      </c>
      <c r="F21" s="17">
        <v>18.016011378297879</v>
      </c>
      <c r="G21" s="17">
        <v>19.265983399768</v>
      </c>
      <c r="I21" s="16">
        <v>2.3155742726056702E-3</v>
      </c>
    </row>
    <row r="22" spans="1:9" x14ac:dyDescent="0.25">
      <c r="A22" s="16" t="s">
        <v>24</v>
      </c>
      <c r="B22" s="17">
        <f t="shared" si="0"/>
        <v>103.2527051010358</v>
      </c>
      <c r="C22" s="17">
        <f t="shared" si="1"/>
        <v>102.91992940230692</v>
      </c>
      <c r="D22" s="16">
        <f t="shared" si="2"/>
        <v>99.753696894700923</v>
      </c>
      <c r="F22" s="17">
        <v>17.895826653428344</v>
      </c>
      <c r="G22" s="17">
        <v>19.206617948538</v>
      </c>
      <c r="I22" s="16">
        <v>-2.4660693038709202E-3</v>
      </c>
    </row>
    <row r="23" spans="1:9" x14ac:dyDescent="0.25">
      <c r="A23" s="16" t="s">
        <v>25</v>
      </c>
      <c r="B23" s="17">
        <f t="shared" si="0"/>
        <v>103.02318404623242</v>
      </c>
      <c r="C23" s="17">
        <f t="shared" si="1"/>
        <v>102.61459725731997</v>
      </c>
      <c r="D23" s="16">
        <f t="shared" si="2"/>
        <v>100.7668062013224</v>
      </c>
      <c r="F23" s="17">
        <v>17.856045913484976</v>
      </c>
      <c r="G23" s="17">
        <v>19.149637751503001</v>
      </c>
      <c r="I23" s="16">
        <v>7.6388118585441703E-3</v>
      </c>
    </row>
    <row r="24" spans="1:9" x14ac:dyDescent="0.25">
      <c r="A24" s="16" t="s">
        <v>26</v>
      </c>
      <c r="B24" s="17">
        <f t="shared" si="0"/>
        <v>103.00733661722028</v>
      </c>
      <c r="C24" s="17">
        <f t="shared" si="1"/>
        <v>101.95004218099017</v>
      </c>
      <c r="D24" s="16">
        <f t="shared" si="2"/>
        <v>97.099909180005511</v>
      </c>
      <c r="F24" s="17">
        <v>17.853299226681699</v>
      </c>
      <c r="G24" s="17">
        <v>19.025620415590001</v>
      </c>
      <c r="I24" s="16">
        <v>-2.9429746015600701E-2</v>
      </c>
    </row>
    <row r="25" spans="1:9" x14ac:dyDescent="0.25">
      <c r="A25" s="16" t="s">
        <v>27</v>
      </c>
      <c r="B25" s="17">
        <f t="shared" si="0"/>
        <v>101.92413195650923</v>
      </c>
      <c r="C25" s="17">
        <f t="shared" si="1"/>
        <v>101.30080498896122</v>
      </c>
      <c r="D25" s="16">
        <f t="shared" si="2"/>
        <v>99.042735650598161</v>
      </c>
      <c r="F25" s="17">
        <v>17.665557483554466</v>
      </c>
      <c r="G25" s="17">
        <v>18.904461658702999</v>
      </c>
      <c r="I25" s="16">
        <v>-9.6187557592242803E-3</v>
      </c>
    </row>
    <row r="26" spans="1:9" x14ac:dyDescent="0.25">
      <c r="A26" s="16" t="s">
        <v>28</v>
      </c>
      <c r="B26" s="17">
        <f t="shared" si="0"/>
        <v>101.37446740047656</v>
      </c>
      <c r="C26" s="17">
        <f t="shared" si="1"/>
        <v>102.21103706984466</v>
      </c>
      <c r="D26" s="16">
        <f t="shared" si="2"/>
        <v>98.048961126809502</v>
      </c>
      <c r="F26" s="17">
        <v>17.570289261742083</v>
      </c>
      <c r="G26" s="17">
        <v>19.074326522812001</v>
      </c>
      <c r="I26" s="16">
        <v>-1.9703228742922699E-2</v>
      </c>
    </row>
    <row r="27" spans="1:9" x14ac:dyDescent="0.25">
      <c r="A27" s="16" t="s">
        <v>29</v>
      </c>
      <c r="B27" s="17">
        <f t="shared" si="0"/>
        <v>101.13289153977119</v>
      </c>
      <c r="C27" s="17">
        <f t="shared" si="1"/>
        <v>100.26837148942306</v>
      </c>
      <c r="D27" s="16">
        <f t="shared" si="2"/>
        <v>97.693918679262453</v>
      </c>
      <c r="F27" s="17">
        <v>17.528419174923478</v>
      </c>
      <c r="G27" s="17">
        <v>18.711791921189</v>
      </c>
      <c r="I27" s="16">
        <v>-2.33308737153094E-2</v>
      </c>
    </row>
    <row r="28" spans="1:9" x14ac:dyDescent="0.25">
      <c r="A28" s="16" t="s">
        <v>30</v>
      </c>
      <c r="B28" s="17">
        <f t="shared" si="0"/>
        <v>100.75788310784235</v>
      </c>
      <c r="C28" s="17">
        <f t="shared" si="1"/>
        <v>99.344343680986228</v>
      </c>
      <c r="D28" s="16">
        <f t="shared" si="2"/>
        <v>97.351499348794761</v>
      </c>
      <c r="F28" s="17">
        <v>17.463422467236203</v>
      </c>
      <c r="G28" s="17">
        <v>18.539352538519999</v>
      </c>
      <c r="I28" s="16">
        <v>-2.68420526573129E-2</v>
      </c>
    </row>
    <row r="29" spans="1:9" x14ac:dyDescent="0.25">
      <c r="A29" s="16" t="s">
        <v>31</v>
      </c>
      <c r="B29" s="17">
        <f t="shared" si="0"/>
        <v>100.10312217207331</v>
      </c>
      <c r="C29" s="17">
        <f t="shared" si="1"/>
        <v>98.568142384715728</v>
      </c>
      <c r="D29" s="16">
        <f t="shared" si="2"/>
        <v>97.27741977491057</v>
      </c>
      <c r="F29" s="17">
        <v>17.349938871871863</v>
      </c>
      <c r="G29" s="17">
        <v>18.394500109692999</v>
      </c>
      <c r="I29" s="16">
        <v>-2.76032918174034E-2</v>
      </c>
    </row>
    <row r="30" spans="1:9" x14ac:dyDescent="0.25">
      <c r="A30" s="16" t="s">
        <v>32</v>
      </c>
      <c r="B30" s="17">
        <f t="shared" si="0"/>
        <v>100.30143974951024</v>
      </c>
      <c r="C30" s="17">
        <f t="shared" si="1"/>
        <v>100.03349589856022</v>
      </c>
      <c r="D30" s="16">
        <f t="shared" si="2"/>
        <v>95.715208223941957</v>
      </c>
      <c r="F30" s="17">
        <v>17.384311404626974</v>
      </c>
      <c r="G30" s="17">
        <v>18.667960121406999</v>
      </c>
      <c r="I30" s="16">
        <v>-4.3792984544251998E-2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A4" sqref="A4:A30"/>
    </sheetView>
  </sheetViews>
  <sheetFormatPr defaultRowHeight="15" x14ac:dyDescent="0.25"/>
  <cols>
    <col min="2" max="2" width="19.140625" customWidth="1"/>
    <col min="3" max="3" width="16.7109375" customWidth="1"/>
    <col min="4" max="4" width="17.42578125" customWidth="1"/>
    <col min="5" max="5" width="15.140625" customWidth="1"/>
    <col min="6" max="6" width="18.85546875" customWidth="1"/>
    <col min="7" max="7" width="23.140625" customWidth="1"/>
    <col min="8" max="8" width="16.5703125" customWidth="1"/>
  </cols>
  <sheetData>
    <row r="3" spans="1:9" x14ac:dyDescent="0.25">
      <c r="A3" t="s">
        <v>0</v>
      </c>
      <c r="B3" s="12" t="s">
        <v>71</v>
      </c>
      <c r="C3" s="12" t="s">
        <v>72</v>
      </c>
      <c r="D3" s="12" t="s">
        <v>73</v>
      </c>
      <c r="E3" s="12" t="s">
        <v>75</v>
      </c>
      <c r="F3" s="12" t="s">
        <v>70</v>
      </c>
      <c r="G3" s="12" t="s">
        <v>69</v>
      </c>
      <c r="H3" s="12" t="s">
        <v>2</v>
      </c>
    </row>
    <row r="4" spans="1:9" x14ac:dyDescent="0.25">
      <c r="A4" s="12" t="s">
        <v>6</v>
      </c>
      <c r="B4">
        <v>100</v>
      </c>
      <c r="C4">
        <v>100</v>
      </c>
      <c r="D4">
        <v>100</v>
      </c>
      <c r="F4" s="13">
        <v>14.669485981951386</v>
      </c>
      <c r="G4" s="13">
        <v>16.272747189164001</v>
      </c>
    </row>
    <row r="5" spans="1:9" x14ac:dyDescent="0.25">
      <c r="A5" s="12" t="s">
        <v>7</v>
      </c>
      <c r="B5">
        <f>100*F5/F$4</f>
        <v>100.42030957169017</v>
      </c>
      <c r="C5" s="13">
        <f>100*G5/G$4</f>
        <v>99.697035850309106</v>
      </c>
      <c r="D5">
        <f>100*EXP(I5)</f>
        <v>99.398444796109985</v>
      </c>
      <c r="F5" s="13">
        <v>14.731143235651276</v>
      </c>
      <c r="G5" s="13">
        <v>16.223446599011002</v>
      </c>
      <c r="I5" s="15">
        <v>-6.0337183623481198E-3</v>
      </c>
    </row>
    <row r="6" spans="1:9" x14ac:dyDescent="0.25">
      <c r="A6" s="12" t="s">
        <v>8</v>
      </c>
      <c r="B6" s="13">
        <f t="shared" ref="B6:B30" si="0">100*F6/F$4</f>
        <v>100.77299545974333</v>
      </c>
      <c r="C6" s="13">
        <f t="shared" ref="C6:C30" si="1">100*G6/G$4</f>
        <v>98.592205948848346</v>
      </c>
      <c r="D6" s="12">
        <f t="shared" ref="D6:D30" si="2">100*EXP(I6)</f>
        <v>99.317505118363727</v>
      </c>
      <c r="F6" s="13">
        <v>14.782880442559554</v>
      </c>
      <c r="G6" s="13">
        <v>16.043660422276002</v>
      </c>
      <c r="I6" s="15">
        <v>-6.8483452934743998E-3</v>
      </c>
    </row>
    <row r="7" spans="1:9" x14ac:dyDescent="0.25">
      <c r="A7" s="12" t="s">
        <v>9</v>
      </c>
      <c r="B7" s="13">
        <f t="shared" si="0"/>
        <v>101.31862751826492</v>
      </c>
      <c r="C7" s="13">
        <f t="shared" si="1"/>
        <v>98.95693649846028</v>
      </c>
      <c r="D7" s="12">
        <f t="shared" si="2"/>
        <v>98.385209321006769</v>
      </c>
      <c r="F7" s="13">
        <v>14.86292186089741</v>
      </c>
      <c r="G7" s="13">
        <v>16.103012102535999</v>
      </c>
      <c r="I7" s="15">
        <v>-1.6279705006217601E-2</v>
      </c>
    </row>
    <row r="8" spans="1:9" x14ac:dyDescent="0.25">
      <c r="A8" s="12" t="s">
        <v>10</v>
      </c>
      <c r="B8" s="13">
        <f t="shared" si="0"/>
        <v>102.11773072936957</v>
      </c>
      <c r="C8" s="13">
        <f t="shared" si="1"/>
        <v>99.781611878726494</v>
      </c>
      <c r="D8" s="12">
        <f t="shared" si="2"/>
        <v>100.87641092752824</v>
      </c>
      <c r="F8" s="13">
        <v>14.980146194431732</v>
      </c>
      <c r="G8" s="13">
        <v>16.237209442297999</v>
      </c>
      <c r="I8" s="15">
        <v>8.7259273942008695E-3</v>
      </c>
    </row>
    <row r="9" spans="1:9" x14ac:dyDescent="0.25">
      <c r="A9" s="12" t="s">
        <v>11</v>
      </c>
      <c r="B9" s="13">
        <f t="shared" si="0"/>
        <v>103.08285697449223</v>
      </c>
      <c r="C9" s="13">
        <f t="shared" si="1"/>
        <v>99.892749971728051</v>
      </c>
      <c r="D9" s="12">
        <f t="shared" si="2"/>
        <v>98.612247608535142</v>
      </c>
      <c r="F9" s="13">
        <v>15.121725253668135</v>
      </c>
      <c r="G9" s="13">
        <v>16.255294663202999</v>
      </c>
      <c r="I9" s="15">
        <v>-1.3974716996852699E-2</v>
      </c>
    </row>
    <row r="10" spans="1:9" x14ac:dyDescent="0.25">
      <c r="A10" s="12" t="s">
        <v>12</v>
      </c>
      <c r="B10" s="13">
        <f t="shared" si="0"/>
        <v>103.49280407591917</v>
      </c>
      <c r="C10" s="13">
        <f t="shared" si="1"/>
        <v>101.10227113069416</v>
      </c>
      <c r="D10" s="12">
        <f t="shared" si="2"/>
        <v>101.55554027737649</v>
      </c>
      <c r="F10" s="13">
        <v>15.181862386245374</v>
      </c>
      <c r="G10" s="13">
        <v>16.452116983601002</v>
      </c>
      <c r="I10" s="15">
        <v>1.54356576882398E-2</v>
      </c>
    </row>
    <row r="11" spans="1:9" x14ac:dyDescent="0.25">
      <c r="A11" s="12" t="s">
        <v>13</v>
      </c>
      <c r="B11" s="13">
        <f t="shared" si="0"/>
        <v>103.61942485735516</v>
      </c>
      <c r="C11" s="13">
        <f t="shared" si="1"/>
        <v>101.22594486984254</v>
      </c>
      <c r="D11" s="12">
        <f t="shared" si="2"/>
        <v>101.94996830738947</v>
      </c>
      <c r="F11" s="13">
        <v>15.200437004028364</v>
      </c>
      <c r="G11" s="13">
        <v>16.472242098512002</v>
      </c>
      <c r="I11" s="15">
        <v>1.9312000168072101E-2</v>
      </c>
    </row>
    <row r="12" spans="1:9" x14ac:dyDescent="0.25">
      <c r="A12" s="12" t="s">
        <v>14</v>
      </c>
      <c r="B12" s="13">
        <f t="shared" si="0"/>
        <v>104.61850100525089</v>
      </c>
      <c r="C12" s="13">
        <f t="shared" si="1"/>
        <v>99.555261902352939</v>
      </c>
      <c r="D12" s="12">
        <f t="shared" si="2"/>
        <v>101.27218823136583</v>
      </c>
      <c r="F12" s="13">
        <v>15.346996339492948</v>
      </c>
      <c r="G12" s="13">
        <v>16.200376082879998</v>
      </c>
      <c r="I12" s="15">
        <v>1.26416390160671E-2</v>
      </c>
    </row>
    <row r="13" spans="1:9" x14ac:dyDescent="0.25">
      <c r="A13" s="12" t="s">
        <v>15</v>
      </c>
      <c r="B13" s="13">
        <f t="shared" si="0"/>
        <v>103.42239737113333</v>
      </c>
      <c r="C13" s="13">
        <f t="shared" si="1"/>
        <v>96.524424998579136</v>
      </c>
      <c r="D13" s="12">
        <f t="shared" si="2"/>
        <v>100.07254549699304</v>
      </c>
      <c r="F13" s="13">
        <v>15.171534084556463</v>
      </c>
      <c r="G13" s="13">
        <v>15.707175655813</v>
      </c>
      <c r="I13" s="15">
        <v>7.2519195466988397E-4</v>
      </c>
    </row>
    <row r="14" spans="1:9" x14ac:dyDescent="0.25">
      <c r="A14" s="12" t="s">
        <v>16</v>
      </c>
      <c r="B14" s="13">
        <f t="shared" si="0"/>
        <v>101.39745202706887</v>
      </c>
      <c r="C14" s="13">
        <f t="shared" si="1"/>
        <v>93.723448424663488</v>
      </c>
      <c r="D14" s="12">
        <f t="shared" si="2"/>
        <v>98.923573425615004</v>
      </c>
      <c r="F14" s="13">
        <v>14.874485011166749</v>
      </c>
      <c r="G14" s="13">
        <v>15.251379819112</v>
      </c>
      <c r="I14" s="15">
        <v>-1.08226195876799E-2</v>
      </c>
    </row>
    <row r="15" spans="1:9" x14ac:dyDescent="0.25">
      <c r="A15" s="12" t="s">
        <v>17</v>
      </c>
      <c r="B15" s="13">
        <f t="shared" si="0"/>
        <v>100.2378653793667</v>
      </c>
      <c r="C15" s="13">
        <f t="shared" si="1"/>
        <v>92.599713441348769</v>
      </c>
      <c r="D15" s="12">
        <f t="shared" si="2"/>
        <v>102.47546241340642</v>
      </c>
      <c r="F15" s="13">
        <v>14.704379610433499</v>
      </c>
      <c r="G15" s="13">
        <v>15.068517266201001</v>
      </c>
      <c r="I15" s="15">
        <v>2.44531928430331E-2</v>
      </c>
    </row>
    <row r="16" spans="1:9" x14ac:dyDescent="0.25">
      <c r="A16" s="12" t="s">
        <v>18</v>
      </c>
      <c r="B16" s="13">
        <f t="shared" si="0"/>
        <v>100.1513777419725</v>
      </c>
      <c r="C16" s="13">
        <f t="shared" si="1"/>
        <v>91.980961228077433</v>
      </c>
      <c r="D16" s="12">
        <f t="shared" si="2"/>
        <v>102.61194716360646</v>
      </c>
      <c r="F16" s="13">
        <v>14.691692318589835</v>
      </c>
      <c r="G16" s="13">
        <v>14.967829282807999</v>
      </c>
      <c r="I16" s="15">
        <v>2.5784184059222601E-2</v>
      </c>
    </row>
    <row r="17" spans="1:9" x14ac:dyDescent="0.25">
      <c r="A17" s="12" t="s">
        <v>19</v>
      </c>
      <c r="B17" s="13">
        <f t="shared" si="0"/>
        <v>99.604595963461193</v>
      </c>
      <c r="C17" s="13">
        <f t="shared" si="1"/>
        <v>91.776516043412158</v>
      </c>
      <c r="D17" s="12">
        <f t="shared" si="2"/>
        <v>105.03829588649425</v>
      </c>
      <c r="F17" s="13">
        <v>14.611482242239257</v>
      </c>
      <c r="G17" s="13">
        <v>14.934560434767</v>
      </c>
      <c r="I17" s="15">
        <v>4.9154820402782101E-2</v>
      </c>
    </row>
    <row r="18" spans="1:9" x14ac:dyDescent="0.25">
      <c r="A18" s="12" t="s">
        <v>20</v>
      </c>
      <c r="B18" s="13">
        <f t="shared" si="0"/>
        <v>99.450801398919126</v>
      </c>
      <c r="C18" s="13">
        <f t="shared" si="1"/>
        <v>93.875105155374783</v>
      </c>
      <c r="D18" s="12">
        <f t="shared" si="2"/>
        <v>99.834599558835606</v>
      </c>
      <c r="F18" s="13">
        <v>14.588921370152756</v>
      </c>
      <c r="G18" s="13">
        <v>15.276058535496</v>
      </c>
      <c r="I18" s="15">
        <v>-1.65537378711774E-3</v>
      </c>
    </row>
    <row r="19" spans="1:9" x14ac:dyDescent="0.25">
      <c r="A19" s="12" t="s">
        <v>21</v>
      </c>
      <c r="B19" s="13">
        <f t="shared" si="0"/>
        <v>99.276736717746829</v>
      </c>
      <c r="C19" s="13">
        <f t="shared" si="1"/>
        <v>93.363754535269223</v>
      </c>
      <c r="D19" s="12">
        <f t="shared" si="2"/>
        <v>100.2464633609514</v>
      </c>
      <c r="F19" s="13">
        <v>14.563386976148657</v>
      </c>
      <c r="G19" s="13">
        <v>15.192847741835999</v>
      </c>
      <c r="I19" s="15">
        <v>2.4616013812985798E-3</v>
      </c>
    </row>
    <row r="20" spans="1:9" x14ac:dyDescent="0.25">
      <c r="A20" s="12" t="s">
        <v>22</v>
      </c>
      <c r="B20" s="13">
        <f t="shared" si="0"/>
        <v>98.807387738124476</v>
      </c>
      <c r="C20" s="13">
        <f t="shared" si="1"/>
        <v>93.578149446813313</v>
      </c>
      <c r="D20" s="12">
        <f t="shared" si="2"/>
        <v>98.652773519803247</v>
      </c>
      <c r="F20" s="13">
        <v>14.494535893376522</v>
      </c>
      <c r="G20" s="13">
        <v>15.227735683778</v>
      </c>
      <c r="I20" s="15">
        <v>-1.35638391675605E-2</v>
      </c>
    </row>
    <row r="21" spans="1:9" x14ac:dyDescent="0.25">
      <c r="A21" s="12" t="s">
        <v>23</v>
      </c>
      <c r="B21" s="13">
        <f t="shared" si="0"/>
        <v>98.803994634087374</v>
      </c>
      <c r="C21" s="13">
        <f t="shared" si="1"/>
        <v>92.643839761739088</v>
      </c>
      <c r="D21" s="12">
        <f t="shared" si="2"/>
        <v>101.56144407143064</v>
      </c>
      <c r="F21" s="13">
        <v>14.494038142455446</v>
      </c>
      <c r="G21" s="13">
        <v>15.075697830762</v>
      </c>
      <c r="I21" s="15">
        <v>1.5493789646773301E-2</v>
      </c>
    </row>
    <row r="22" spans="1:9" x14ac:dyDescent="0.25">
      <c r="A22" s="12" t="s">
        <v>24</v>
      </c>
      <c r="B22" s="13">
        <f t="shared" si="0"/>
        <v>99.435056517369091</v>
      </c>
      <c r="C22" s="13">
        <f t="shared" si="1"/>
        <v>93.040833856620736</v>
      </c>
      <c r="D22" s="12">
        <f t="shared" si="2"/>
        <v>96.962617576347171</v>
      </c>
      <c r="F22" s="13">
        <v>14.586611676960898</v>
      </c>
      <c r="G22" s="13">
        <v>15.140299676178</v>
      </c>
      <c r="I22" s="15">
        <v>-3.0844667575759099E-2</v>
      </c>
    </row>
    <row r="23" spans="1:9" x14ac:dyDescent="0.25">
      <c r="A23" s="12" t="s">
        <v>25</v>
      </c>
      <c r="B23" s="13">
        <f t="shared" si="0"/>
        <v>99.483657098752957</v>
      </c>
      <c r="C23" s="13">
        <f t="shared" si="1"/>
        <v>92.749202572527537</v>
      </c>
      <c r="D23" s="12">
        <f t="shared" si="2"/>
        <v>96.483609858062209</v>
      </c>
      <c r="F23" s="13">
        <v>14.59374113243415</v>
      </c>
      <c r="G23" s="13">
        <v>15.092843254592999</v>
      </c>
      <c r="I23" s="15">
        <v>-3.5797038099065003E-2</v>
      </c>
    </row>
    <row r="24" spans="1:9" x14ac:dyDescent="0.25">
      <c r="A24" s="12" t="s">
        <v>26</v>
      </c>
      <c r="B24" s="13">
        <f t="shared" si="0"/>
        <v>99.145730639018339</v>
      </c>
      <c r="C24" s="13">
        <f t="shared" si="1"/>
        <v>92.821837556421784</v>
      </c>
      <c r="D24" s="12">
        <f t="shared" si="2"/>
        <v>92.277414168324597</v>
      </c>
      <c r="F24" s="13">
        <v>14.544169057794075</v>
      </c>
      <c r="G24" s="13">
        <v>15.104662961893</v>
      </c>
      <c r="I24" s="15">
        <v>-8.0370774658108698E-2</v>
      </c>
    </row>
    <row r="25" spans="1:9" x14ac:dyDescent="0.25">
      <c r="A25" s="12" t="s">
        <v>27</v>
      </c>
      <c r="B25" s="13">
        <f t="shared" si="0"/>
        <v>99.571464950784147</v>
      </c>
      <c r="C25" s="13">
        <f t="shared" si="1"/>
        <v>92.976273052210317</v>
      </c>
      <c r="D25" s="12">
        <f t="shared" si="2"/>
        <v>104.12687192828184</v>
      </c>
      <c r="F25" s="13">
        <v>14.606622092978919</v>
      </c>
      <c r="G25" s="13">
        <v>15.129793859693001</v>
      </c>
      <c r="I25" s="15">
        <v>4.0439892039905299E-2</v>
      </c>
    </row>
    <row r="26" spans="1:9" x14ac:dyDescent="0.25">
      <c r="A26" s="12" t="s">
        <v>28</v>
      </c>
      <c r="B26" s="13">
        <f t="shared" si="0"/>
        <v>99.082077564554723</v>
      </c>
      <c r="C26" s="13">
        <f t="shared" si="1"/>
        <v>95.971570094995869</v>
      </c>
      <c r="D26" s="12">
        <f t="shared" si="2"/>
        <v>100.27597972207671</v>
      </c>
      <c r="F26" s="13">
        <v>14.534831478958553</v>
      </c>
      <c r="G26" s="13">
        <v>15.61721097503</v>
      </c>
      <c r="I26" s="15">
        <v>2.7559959725939102E-3</v>
      </c>
    </row>
    <row r="27" spans="1:9" x14ac:dyDescent="0.25">
      <c r="A27" s="12" t="s">
        <v>29</v>
      </c>
      <c r="B27" s="13">
        <f t="shared" si="0"/>
        <v>99.576821893261865</v>
      </c>
      <c r="C27" s="13">
        <f t="shared" si="1"/>
        <v>93.494277761760102</v>
      </c>
      <c r="D27" s="12">
        <f t="shared" si="2"/>
        <v>97.643770210477669</v>
      </c>
      <c r="F27" s="13">
        <v>14.607407928904747</v>
      </c>
      <c r="G27" s="13">
        <v>15.214087456506</v>
      </c>
      <c r="I27" s="15">
        <v>-2.3844327828251601E-2</v>
      </c>
    </row>
    <row r="28" spans="1:9" x14ac:dyDescent="0.25">
      <c r="A28" s="12" t="s">
        <v>30</v>
      </c>
      <c r="B28" s="13">
        <f t="shared" si="0"/>
        <v>100.40847578110835</v>
      </c>
      <c r="C28" s="13">
        <f t="shared" si="1"/>
        <v>94.665745332054186</v>
      </c>
      <c r="D28" s="12">
        <f t="shared" si="2"/>
        <v>100.93836051597474</v>
      </c>
      <c r="F28" s="13">
        <v>14.729407279400741</v>
      </c>
      <c r="G28" s="13">
        <v>15.404717412623</v>
      </c>
      <c r="I28" s="15">
        <v>9.3398526282077107E-3</v>
      </c>
    </row>
    <row r="29" spans="1:9" x14ac:dyDescent="0.25">
      <c r="A29" s="12" t="s">
        <v>31</v>
      </c>
      <c r="B29" s="13">
        <f t="shared" si="0"/>
        <v>100.34706097213608</v>
      </c>
      <c r="C29" s="13">
        <f t="shared" si="1"/>
        <v>94.706534036080882</v>
      </c>
      <c r="D29" s="12">
        <f t="shared" si="2"/>
        <v>96.431760086656894</v>
      </c>
      <c r="F29" s="13">
        <v>14.720398042607712</v>
      </c>
      <c r="G29" s="13">
        <v>15.411354855311</v>
      </c>
      <c r="I29" s="15">
        <v>-3.6334577152264E-2</v>
      </c>
    </row>
    <row r="30" spans="1:9" x14ac:dyDescent="0.25">
      <c r="A30" s="12" t="s">
        <v>32</v>
      </c>
      <c r="B30" s="13">
        <f t="shared" si="0"/>
        <v>100.8677001237559</v>
      </c>
      <c r="C30" s="13">
        <f t="shared" si="1"/>
        <v>95.537838841769002</v>
      </c>
      <c r="D30" s="12">
        <f t="shared" si="2"/>
        <v>98.300472925565003</v>
      </c>
      <c r="F30" s="13">
        <v>14.796773129971132</v>
      </c>
      <c r="G30" s="13">
        <v>15.546630984711999</v>
      </c>
      <c r="I30" s="15">
        <v>-1.7141347803156001E-2</v>
      </c>
    </row>
    <row r="31" spans="1:9" x14ac:dyDescent="0.25">
      <c r="I31" s="12">
        <v>2.9446977863427301E-2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A7" sqref="A7:A30"/>
    </sheetView>
  </sheetViews>
  <sheetFormatPr defaultRowHeight="15" x14ac:dyDescent="0.25"/>
  <cols>
    <col min="2" max="2" width="19.28515625" customWidth="1"/>
    <col min="3" max="3" width="18.85546875" customWidth="1"/>
    <col min="4" max="4" width="17" customWidth="1"/>
    <col min="5" max="5" width="14.140625" customWidth="1"/>
    <col min="6" max="6" width="18.85546875" customWidth="1"/>
    <col min="7" max="7" width="23.85546875" customWidth="1"/>
    <col min="8" max="8" width="14.85546875" customWidth="1"/>
  </cols>
  <sheetData>
    <row r="3" spans="1:10" x14ac:dyDescent="0.25">
      <c r="A3" s="13" t="s">
        <v>0</v>
      </c>
      <c r="B3" s="13" t="s">
        <v>71</v>
      </c>
      <c r="C3" s="13" t="s">
        <v>72</v>
      </c>
      <c r="D3" s="13" t="s">
        <v>73</v>
      </c>
      <c r="E3" s="13" t="s">
        <v>75</v>
      </c>
      <c r="F3" s="13" t="s">
        <v>70</v>
      </c>
      <c r="G3" s="13" t="s">
        <v>69</v>
      </c>
      <c r="H3" s="13" t="s">
        <v>2</v>
      </c>
      <c r="I3" s="13"/>
    </row>
    <row r="4" spans="1:10" s="14" customFormat="1" x14ac:dyDescent="0.25">
      <c r="A4" s="14" t="s">
        <v>6</v>
      </c>
      <c r="B4" s="14">
        <v>100</v>
      </c>
      <c r="C4" s="14">
        <v>100</v>
      </c>
      <c r="D4" s="14">
        <v>100</v>
      </c>
      <c r="F4" s="15">
        <v>18.827233629678521</v>
      </c>
      <c r="G4" s="15">
        <v>20.966862906989</v>
      </c>
    </row>
    <row r="5" spans="1:10" s="14" customFormat="1" x14ac:dyDescent="0.25">
      <c r="A5" s="14" t="s">
        <v>7</v>
      </c>
      <c r="B5" s="14">
        <f>100*F5/F$4</f>
        <v>100.28860107843349</v>
      </c>
      <c r="C5" s="14">
        <f>100*G5/G$4</f>
        <v>100.53995549321431</v>
      </c>
      <c r="D5" s="14">
        <f>100*EXP(I5)</f>
        <v>99.36782486226511</v>
      </c>
      <c r="F5" s="15">
        <v>18.881569228972964</v>
      </c>
      <c r="G5" s="15">
        <v>21.08007463501</v>
      </c>
      <c r="I5" s="15">
        <v>-6.3418182642048801E-3</v>
      </c>
    </row>
    <row r="6" spans="1:10" s="14" customFormat="1" x14ac:dyDescent="0.25">
      <c r="A6" s="14" t="s">
        <v>6</v>
      </c>
      <c r="B6" s="15">
        <f t="shared" ref="B6:B30" si="0">100*F6/F$4</f>
        <v>101.24664065119813</v>
      </c>
      <c r="C6" s="15">
        <f t="shared" ref="C6:C30" si="1">100*G6/G$4</f>
        <v>99.347206233201561</v>
      </c>
      <c r="D6" s="14">
        <f t="shared" ref="D6:D30" si="2">100*EXP(I6)</f>
        <v>100.06552161815023</v>
      </c>
      <c r="F6" s="15">
        <v>19.061941577602138</v>
      </c>
      <c r="G6" s="15">
        <v>20.829992532839</v>
      </c>
      <c r="I6" s="15">
        <v>6.55001621097224E-4</v>
      </c>
    </row>
    <row r="7" spans="1:10" x14ac:dyDescent="0.25">
      <c r="A7" s="13" t="s">
        <v>9</v>
      </c>
      <c r="B7" s="15">
        <f t="shared" si="0"/>
        <v>102.62541884846156</v>
      </c>
      <c r="C7" s="15">
        <f t="shared" si="1"/>
        <v>102.63965985073291</v>
      </c>
      <c r="D7" s="14">
        <f t="shared" si="2"/>
        <v>103.46024053046987</v>
      </c>
      <c r="F7" s="15">
        <v>19.321527370035994</v>
      </c>
      <c r="G7" s="15">
        <v>21.520316769103001</v>
      </c>
      <c r="I7" s="15">
        <v>3.4017203448965999E-2</v>
      </c>
    </row>
    <row r="8" spans="1:10" x14ac:dyDescent="0.25">
      <c r="A8" s="13" t="s">
        <v>10</v>
      </c>
      <c r="B8" s="15">
        <f t="shared" si="0"/>
        <v>103.19703685147978</v>
      </c>
      <c r="C8" s="15">
        <f t="shared" si="1"/>
        <v>103.71655638406092</v>
      </c>
      <c r="D8" s="14">
        <f t="shared" si="2"/>
        <v>101.20009947365742</v>
      </c>
      <c r="F8" s="15">
        <v>19.429147226933537</v>
      </c>
      <c r="G8" s="15">
        <v>21.746108188895999</v>
      </c>
      <c r="I8" s="15">
        <v>1.19295538060697E-2</v>
      </c>
      <c r="J8" s="13"/>
    </row>
    <row r="9" spans="1:10" x14ac:dyDescent="0.25">
      <c r="A9" s="13" t="s">
        <v>11</v>
      </c>
      <c r="B9" s="15">
        <f t="shared" si="0"/>
        <v>104.38010033550287</v>
      </c>
      <c r="C9" s="15">
        <f t="shared" si="1"/>
        <v>103.90070684848794</v>
      </c>
      <c r="D9" s="14">
        <f t="shared" si="2"/>
        <v>103.97126904705817</v>
      </c>
      <c r="F9" s="15">
        <v>19.651885353057978</v>
      </c>
      <c r="G9" s="15">
        <v>21.784718764314999</v>
      </c>
      <c r="I9" s="15">
        <v>3.8944415823787201E-2</v>
      </c>
      <c r="J9" s="13"/>
    </row>
    <row r="10" spans="1:10" x14ac:dyDescent="0.25">
      <c r="A10" s="13" t="s">
        <v>12</v>
      </c>
      <c r="B10" s="15">
        <f t="shared" si="0"/>
        <v>105.39644304136183</v>
      </c>
      <c r="C10" s="15">
        <f t="shared" si="1"/>
        <v>105.85517654240387</v>
      </c>
      <c r="D10" s="14">
        <f t="shared" si="2"/>
        <v>103.21109105743844</v>
      </c>
      <c r="F10" s="15">
        <v>19.843234568768242</v>
      </c>
      <c r="G10" s="15">
        <v>22.194509745596999</v>
      </c>
      <c r="I10" s="15">
        <v>3.1606132771531001E-2</v>
      </c>
      <c r="J10" s="13"/>
    </row>
    <row r="11" spans="1:10" x14ac:dyDescent="0.25">
      <c r="A11" s="13" t="s">
        <v>13</v>
      </c>
      <c r="B11" s="15">
        <f t="shared" si="0"/>
        <v>106.32948992087663</v>
      </c>
      <c r="C11" s="15">
        <f t="shared" si="1"/>
        <v>106.21978102341338</v>
      </c>
      <c r="D11" s="14">
        <f t="shared" si="2"/>
        <v>107.05530042289328</v>
      </c>
      <c r="F11" s="15">
        <v>20.018901484648918</v>
      </c>
      <c r="G11" s="15">
        <v>22.270955867283</v>
      </c>
      <c r="I11" s="15">
        <v>6.8175341347239002E-2</v>
      </c>
      <c r="J11" s="13"/>
    </row>
    <row r="12" spans="1:10" x14ac:dyDescent="0.25">
      <c r="A12" s="13" t="s">
        <v>14</v>
      </c>
      <c r="B12" s="15">
        <f t="shared" si="0"/>
        <v>107.42359377640285</v>
      </c>
      <c r="C12" s="15">
        <f t="shared" si="1"/>
        <v>106.50041575029655</v>
      </c>
      <c r="D12" s="14">
        <f t="shared" si="2"/>
        <v>107.11701425460815</v>
      </c>
      <c r="F12" s="15">
        <v>20.224890973680161</v>
      </c>
      <c r="G12" s="15">
        <v>22.329796165737999</v>
      </c>
      <c r="I12" s="15">
        <v>6.8751642103159205E-2</v>
      </c>
      <c r="J12" s="13"/>
    </row>
    <row r="13" spans="1:10" x14ac:dyDescent="0.25">
      <c r="A13" s="13" t="s">
        <v>15</v>
      </c>
      <c r="B13" s="15">
        <f t="shared" si="0"/>
        <v>108.79154186668319</v>
      </c>
      <c r="C13" s="15">
        <f t="shared" si="1"/>
        <v>106.77358311675512</v>
      </c>
      <c r="D13" s="14">
        <f t="shared" si="2"/>
        <v>107.3455536936788</v>
      </c>
      <c r="F13" s="15">
        <v>20.482437756569965</v>
      </c>
      <c r="G13" s="15">
        <v>22.38707079297</v>
      </c>
      <c r="I13" s="15">
        <v>7.0882918696232505E-2</v>
      </c>
      <c r="J13" s="13"/>
    </row>
    <row r="14" spans="1:10" x14ac:dyDescent="0.25">
      <c r="A14" s="13" t="s">
        <v>16</v>
      </c>
      <c r="B14" s="15">
        <f t="shared" si="0"/>
        <v>109.72019291771706</v>
      </c>
      <c r="C14" s="15">
        <f t="shared" si="1"/>
        <v>108.52021065940924</v>
      </c>
      <c r="D14" s="14">
        <f t="shared" si="2"/>
        <v>107.4318322529614</v>
      </c>
      <c r="F14" s="15">
        <v>20.657277059552573</v>
      </c>
      <c r="G14" s="15">
        <v>22.753283795333999</v>
      </c>
      <c r="I14" s="15">
        <v>7.1686341864303102E-2</v>
      </c>
      <c r="J14" s="13"/>
    </row>
    <row r="15" spans="1:10" x14ac:dyDescent="0.25">
      <c r="A15" s="13" t="s">
        <v>17</v>
      </c>
      <c r="B15" s="15">
        <f t="shared" si="0"/>
        <v>110.37376085583351</v>
      </c>
      <c r="C15" s="15">
        <f t="shared" si="1"/>
        <v>108.74589683731726</v>
      </c>
      <c r="D15" s="14">
        <f t="shared" si="2"/>
        <v>104.5574079636184</v>
      </c>
      <c r="F15" s="15">
        <v>20.780325822190434</v>
      </c>
      <c r="G15" s="15">
        <v>22.800603106855998</v>
      </c>
      <c r="I15" s="15">
        <v>4.45660930781588E-2</v>
      </c>
      <c r="J15" s="13"/>
    </row>
    <row r="16" spans="1:10" x14ac:dyDescent="0.25">
      <c r="A16" s="13" t="s">
        <v>18</v>
      </c>
      <c r="B16" s="15">
        <f t="shared" si="0"/>
        <v>110.12268101931078</v>
      </c>
      <c r="C16" s="15">
        <f t="shared" si="1"/>
        <v>107.71845936326297</v>
      </c>
      <c r="D16" s="14">
        <f t="shared" si="2"/>
        <v>105.67098502085057</v>
      </c>
      <c r="F16" s="15">
        <v>20.733054434771283</v>
      </c>
      <c r="G16" s="15">
        <v>22.585181700216001</v>
      </c>
      <c r="I16" s="15">
        <v>5.5160166091228001E-2</v>
      </c>
      <c r="J16" s="13"/>
    </row>
    <row r="17" spans="1:10" x14ac:dyDescent="0.25">
      <c r="A17" s="13" t="s">
        <v>19</v>
      </c>
      <c r="B17" s="15">
        <f t="shared" si="0"/>
        <v>110.17993743251353</v>
      </c>
      <c r="C17" s="15">
        <f t="shared" si="1"/>
        <v>107.05040369865846</v>
      </c>
      <c r="D17" s="14">
        <f t="shared" si="2"/>
        <v>106.22765324625274</v>
      </c>
      <c r="F17" s="15">
        <v>20.74383423345294</v>
      </c>
      <c r="G17" s="15">
        <v>22.445111384876</v>
      </c>
      <c r="I17" s="15">
        <v>6.0414277307370097E-2</v>
      </c>
      <c r="J17" s="13"/>
    </row>
    <row r="18" spans="1:10" x14ac:dyDescent="0.25">
      <c r="A18" s="13" t="s">
        <v>20</v>
      </c>
      <c r="B18" s="15">
        <f t="shared" si="0"/>
        <v>109.68867155397653</v>
      </c>
      <c r="C18" s="15">
        <f t="shared" si="1"/>
        <v>106.08143529801002</v>
      </c>
      <c r="D18" s="14">
        <f t="shared" si="2"/>
        <v>105.8949367525496</v>
      </c>
      <c r="F18" s="15">
        <v>20.651342458757885</v>
      </c>
      <c r="G18" s="15">
        <v>22.241949108699998</v>
      </c>
      <c r="I18" s="15">
        <v>5.7277253885603598E-2</v>
      </c>
      <c r="J18" s="13"/>
    </row>
    <row r="19" spans="1:10" x14ac:dyDescent="0.25">
      <c r="A19" s="13" t="s">
        <v>21</v>
      </c>
      <c r="B19" s="15">
        <f t="shared" si="0"/>
        <v>109.59311711173721</v>
      </c>
      <c r="C19" s="15">
        <f t="shared" si="1"/>
        <v>106.68455100050669</v>
      </c>
      <c r="D19" s="14">
        <f t="shared" si="2"/>
        <v>103.40970864623816</v>
      </c>
      <c r="F19" s="15">
        <v>20.633352200673954</v>
      </c>
      <c r="G19" s="15">
        <v>22.368403551213</v>
      </c>
      <c r="I19" s="15">
        <v>3.3528665742664401E-2</v>
      </c>
      <c r="J19" s="13"/>
    </row>
    <row r="20" spans="1:10" x14ac:dyDescent="0.25">
      <c r="A20" s="13" t="s">
        <v>22</v>
      </c>
      <c r="B20" s="15">
        <f t="shared" si="0"/>
        <v>108.86524075174114</v>
      </c>
      <c r="C20" s="15">
        <f t="shared" si="1"/>
        <v>105.90352863967745</v>
      </c>
      <c r="D20" s="14">
        <f t="shared" si="2"/>
        <v>100.32695996159275</v>
      </c>
      <c r="F20" s="15">
        <v>20.496313217842296</v>
      </c>
      <c r="G20" s="15">
        <v>22.204647663545</v>
      </c>
      <c r="I20" s="15">
        <v>3.2642660975876702E-3</v>
      </c>
      <c r="J20" s="13"/>
    </row>
    <row r="21" spans="1:10" x14ac:dyDescent="0.25">
      <c r="A21" s="13" t="s">
        <v>23</v>
      </c>
      <c r="B21" s="15">
        <f t="shared" si="0"/>
        <v>108.10944704847607</v>
      </c>
      <c r="C21" s="15">
        <f t="shared" si="1"/>
        <v>104.75601211173847</v>
      </c>
      <c r="D21" s="14">
        <f t="shared" si="2"/>
        <v>102.64358862483465</v>
      </c>
      <c r="F21" s="15">
        <v>20.354018171570178</v>
      </c>
      <c r="G21" s="15">
        <v>21.964049446297</v>
      </c>
      <c r="I21" s="15">
        <v>2.6092496927446099E-2</v>
      </c>
      <c r="J21" s="13"/>
    </row>
    <row r="22" spans="1:10" x14ac:dyDescent="0.25">
      <c r="A22" s="13" t="s">
        <v>24</v>
      </c>
      <c r="B22" s="15">
        <f t="shared" si="0"/>
        <v>106.60902317753549</v>
      </c>
      <c r="C22" s="15">
        <f t="shared" si="1"/>
        <v>102.94271551464828</v>
      </c>
      <c r="D22" s="14">
        <f t="shared" si="2"/>
        <v>103.78133104459661</v>
      </c>
      <c r="F22" s="15">
        <v>20.07152986395273</v>
      </c>
      <c r="G22" s="15">
        <v>21.583858034687999</v>
      </c>
      <c r="I22" s="15">
        <v>3.7115913506146098E-2</v>
      </c>
      <c r="J22" s="13"/>
    </row>
    <row r="23" spans="1:10" x14ac:dyDescent="0.25">
      <c r="A23" s="13" t="s">
        <v>25</v>
      </c>
      <c r="B23" s="15">
        <f t="shared" si="0"/>
        <v>106.86758113359421</v>
      </c>
      <c r="C23" s="15">
        <f t="shared" si="1"/>
        <v>102.96016061671351</v>
      </c>
      <c r="D23" s="14">
        <f t="shared" si="2"/>
        <v>102.10607517236465</v>
      </c>
      <c r="F23" s="15">
        <v>20.120209174408028</v>
      </c>
      <c r="G23" s="15">
        <v>21.587515725322</v>
      </c>
      <c r="I23" s="15">
        <v>2.0842039590254501E-2</v>
      </c>
      <c r="J23" s="13"/>
    </row>
    <row r="24" spans="1:10" x14ac:dyDescent="0.25">
      <c r="A24" s="13" t="s">
        <v>26</v>
      </c>
      <c r="B24" s="15">
        <f t="shared" si="0"/>
        <v>106.41632457456598</v>
      </c>
      <c r="C24" s="15">
        <f t="shared" si="1"/>
        <v>103.80845222365541</v>
      </c>
      <c r="D24" s="14">
        <f t="shared" si="2"/>
        <v>104.82692119444745</v>
      </c>
      <c r="F24" s="15">
        <v>20.035250047770532</v>
      </c>
      <c r="G24" s="15">
        <v>21.765375863601001</v>
      </c>
      <c r="I24" s="15">
        <v>4.71404345368217E-2</v>
      </c>
      <c r="J24" s="13"/>
    </row>
    <row r="25" spans="1:10" x14ac:dyDescent="0.25">
      <c r="A25" s="13" t="s">
        <v>27</v>
      </c>
      <c r="B25" s="15">
        <f t="shared" si="0"/>
        <v>106.23901958555254</v>
      </c>
      <c r="C25" s="15">
        <f t="shared" si="1"/>
        <v>102.64447524515066</v>
      </c>
      <c r="D25" s="14">
        <f t="shared" si="2"/>
        <v>103.51398462470975</v>
      </c>
      <c r="F25" s="15">
        <v>20.001868423251896</v>
      </c>
      <c r="G25" s="15">
        <v>21.521326406248999</v>
      </c>
      <c r="I25" s="15">
        <v>3.4536534736787E-2</v>
      </c>
      <c r="J25" s="13"/>
    </row>
    <row r="26" spans="1:10" x14ac:dyDescent="0.25">
      <c r="A26" s="13" t="s">
        <v>28</v>
      </c>
      <c r="B26" s="15">
        <f t="shared" si="0"/>
        <v>105.839526252902</v>
      </c>
      <c r="C26" s="15">
        <f t="shared" si="1"/>
        <v>103.75382847822524</v>
      </c>
      <c r="D26" s="14">
        <f t="shared" si="2"/>
        <v>102.65860885157207</v>
      </c>
      <c r="F26" s="15">
        <v>19.926654880178795</v>
      </c>
      <c r="G26" s="15">
        <v>21.753922977782</v>
      </c>
      <c r="I26" s="15">
        <v>2.6238820025287601E-2</v>
      </c>
      <c r="J26" s="13"/>
    </row>
    <row r="27" spans="1:10" x14ac:dyDescent="0.25">
      <c r="A27" s="13" t="s">
        <v>29</v>
      </c>
      <c r="B27" s="15">
        <f t="shared" si="0"/>
        <v>105.27700975069352</v>
      </c>
      <c r="C27" s="15">
        <f t="shared" si="1"/>
        <v>102.66183899815533</v>
      </c>
      <c r="D27" s="14">
        <f t="shared" si="2"/>
        <v>106.74077886524631</v>
      </c>
      <c r="F27" s="15">
        <v>19.820748584102507</v>
      </c>
      <c r="G27" s="15">
        <v>21.524967040537</v>
      </c>
      <c r="I27" s="15">
        <v>6.5233081736188706E-2</v>
      </c>
      <c r="J27" s="13"/>
    </row>
    <row r="28" spans="1:10" x14ac:dyDescent="0.25">
      <c r="A28" s="13" t="s">
        <v>30</v>
      </c>
      <c r="B28" s="15">
        <f t="shared" si="0"/>
        <v>105.4806720879773</v>
      </c>
      <c r="C28" s="15">
        <f t="shared" si="1"/>
        <v>102.17928421822079</v>
      </c>
      <c r="D28" s="14">
        <f t="shared" si="2"/>
        <v>105.64704287666959</v>
      </c>
      <c r="F28" s="15">
        <v>19.859092568158587</v>
      </c>
      <c r="G28" s="15">
        <v>21.423790441377001</v>
      </c>
      <c r="I28" s="15">
        <v>5.49335678731619E-2</v>
      </c>
      <c r="J28" s="13"/>
    </row>
    <row r="29" spans="1:10" x14ac:dyDescent="0.25">
      <c r="A29" s="13" t="s">
        <v>31</v>
      </c>
      <c r="B29" s="15">
        <f t="shared" si="0"/>
        <v>105.82683122179475</v>
      </c>
      <c r="C29" s="15">
        <f t="shared" si="1"/>
        <v>101.77330523504335</v>
      </c>
      <c r="D29" s="14">
        <f t="shared" si="2"/>
        <v>104.84538031022232</v>
      </c>
      <c r="F29" s="15">
        <v>19.924264757012871</v>
      </c>
      <c r="G29" s="15">
        <v>21.338669384543</v>
      </c>
      <c r="I29" s="15">
        <v>4.7316510400825698E-2</v>
      </c>
      <c r="J29" s="13"/>
    </row>
    <row r="30" spans="1:10" x14ac:dyDescent="0.25">
      <c r="A30" s="13" t="s">
        <v>32</v>
      </c>
      <c r="B30" s="15">
        <f t="shared" si="0"/>
        <v>105.89272595600609</v>
      </c>
      <c r="C30" s="15">
        <f t="shared" si="1"/>
        <v>102.30174047192882</v>
      </c>
      <c r="D30" s="14">
        <f t="shared" si="2"/>
        <v>102.07112831715573</v>
      </c>
      <c r="F30" s="15">
        <v>19.936670912572495</v>
      </c>
      <c r="G30" s="15">
        <v>21.449465676212998</v>
      </c>
      <c r="I30" s="15">
        <v>2.0499720712799901E-2</v>
      </c>
      <c r="J30" s="13"/>
    </row>
    <row r="31" spans="1:10" x14ac:dyDescent="0.25">
      <c r="G31" s="14"/>
    </row>
    <row r="32" spans="1:10" x14ac:dyDescent="0.25">
      <c r="G32" s="1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tabSelected="1" workbookViewId="0">
      <selection activeCell="A3" sqref="A3:I3"/>
    </sheetView>
  </sheetViews>
  <sheetFormatPr defaultRowHeight="15" x14ac:dyDescent="0.25"/>
  <cols>
    <col min="2" max="2" width="17.140625" customWidth="1"/>
    <col min="3" max="3" width="16.7109375" customWidth="1"/>
    <col min="4" max="4" width="18.7109375" customWidth="1"/>
    <col min="5" max="5" width="15.85546875" customWidth="1"/>
    <col min="6" max="6" width="18.5703125" customWidth="1"/>
    <col min="7" max="7" width="20.28515625" customWidth="1"/>
  </cols>
  <sheetData>
    <row r="3" spans="1:11" x14ac:dyDescent="0.25">
      <c r="A3" s="15" t="s">
        <v>0</v>
      </c>
      <c r="B3" s="15" t="s">
        <v>71</v>
      </c>
      <c r="C3" s="15" t="s">
        <v>72</v>
      </c>
      <c r="D3" s="15" t="s">
        <v>73</v>
      </c>
      <c r="E3" s="15" t="s">
        <v>75</v>
      </c>
      <c r="F3" s="15" t="s">
        <v>70</v>
      </c>
      <c r="G3" s="15" t="s">
        <v>69</v>
      </c>
      <c r="H3" s="15" t="s">
        <v>2</v>
      </c>
    </row>
    <row r="4" spans="1:11" x14ac:dyDescent="0.25">
      <c r="A4" s="15" t="s">
        <v>9</v>
      </c>
      <c r="B4">
        <v>100</v>
      </c>
      <c r="C4">
        <v>100</v>
      </c>
      <c r="D4">
        <v>100</v>
      </c>
      <c r="F4" s="16">
        <v>17.335390226059506</v>
      </c>
      <c r="G4" s="16">
        <v>19.043294910528001</v>
      </c>
      <c r="J4" s="15">
        <v>-0.138013249284379</v>
      </c>
      <c r="K4">
        <v>0</v>
      </c>
    </row>
    <row r="5" spans="1:11" x14ac:dyDescent="0.25">
      <c r="A5" s="15" t="s">
        <v>10</v>
      </c>
      <c r="B5">
        <f>100*F5/F$4</f>
        <v>101.63050814602339</v>
      </c>
      <c r="C5">
        <f>100*G5/G$4</f>
        <v>96.877572740827148</v>
      </c>
      <c r="D5">
        <f>100*EXP(K5)</f>
        <v>103.40456564100687</v>
      </c>
      <c r="F5" s="16">
        <v>17.618045175840347</v>
      </c>
      <c r="G5" s="16">
        <v>18.448681879197</v>
      </c>
      <c r="J5" s="15">
        <v>-0.104534319037488</v>
      </c>
      <c r="K5">
        <f>J5-J$4</f>
        <v>3.3478930246890998E-2</v>
      </c>
    </row>
    <row r="6" spans="1:11" x14ac:dyDescent="0.25">
      <c r="A6" s="15" t="s">
        <v>11</v>
      </c>
      <c r="B6" s="16">
        <f t="shared" ref="B6:B27" si="0">100*F6/F$4</f>
        <v>101.76639567987682</v>
      </c>
      <c r="C6" s="16">
        <f t="shared" ref="C6:C27" si="1">100*G6/G$4</f>
        <v>98.461121582914785</v>
      </c>
      <c r="D6" s="15">
        <f t="shared" ref="D6:D27" si="2">100*EXP(K6)</f>
        <v>103.53803324041613</v>
      </c>
      <c r="F6" s="16">
        <v>17.641601810102408</v>
      </c>
      <c r="G6" s="16">
        <v>18.750241755247998</v>
      </c>
      <c r="J6" s="15">
        <v>-0.10324441914605501</v>
      </c>
      <c r="K6" s="15">
        <f t="shared" ref="K6:K27" si="3">J6-J$4</f>
        <v>3.4768830138323992E-2</v>
      </c>
    </row>
    <row r="7" spans="1:11" x14ac:dyDescent="0.25">
      <c r="A7" s="15" t="s">
        <v>12</v>
      </c>
      <c r="B7" s="16">
        <f t="shared" si="0"/>
        <v>102.80667837177131</v>
      </c>
      <c r="C7" s="16">
        <f t="shared" si="1"/>
        <v>100.10570954170787</v>
      </c>
      <c r="D7" s="15">
        <f t="shared" si="2"/>
        <v>99.835531562693589</v>
      </c>
      <c r="F7" s="16">
        <v>17.821938874196476</v>
      </c>
      <c r="G7" s="16">
        <v>19.063425490303999</v>
      </c>
      <c r="J7" s="15">
        <v>-0.13965928763556801</v>
      </c>
      <c r="K7" s="15">
        <f t="shared" si="3"/>
        <v>-1.6460383511890109E-3</v>
      </c>
    </row>
    <row r="8" spans="1:11" x14ac:dyDescent="0.25">
      <c r="A8" s="15" t="s">
        <v>13</v>
      </c>
      <c r="B8" s="16">
        <f t="shared" si="0"/>
        <v>103.15842969050331</v>
      </c>
      <c r="C8" s="16">
        <f t="shared" si="1"/>
        <v>102.39419025445507</v>
      </c>
      <c r="D8" s="15">
        <f t="shared" si="2"/>
        <v>101.31387795519143</v>
      </c>
      <c r="F8" s="16">
        <v>17.882916337923977</v>
      </c>
      <c r="G8" s="16">
        <v>19.499227621403001</v>
      </c>
      <c r="J8" s="15">
        <v>-0.124960034830782</v>
      </c>
      <c r="K8" s="15">
        <f t="shared" si="3"/>
        <v>1.3053214453597001E-2</v>
      </c>
    </row>
    <row r="9" spans="1:11" x14ac:dyDescent="0.25">
      <c r="A9" s="15" t="s">
        <v>14</v>
      </c>
      <c r="B9" s="16">
        <f t="shared" si="0"/>
        <v>103.52194972791794</v>
      </c>
      <c r="C9" s="16">
        <f t="shared" si="1"/>
        <v>102.74073724338245</v>
      </c>
      <c r="D9" s="15">
        <f t="shared" si="2"/>
        <v>104.24183317352875</v>
      </c>
      <c r="F9" s="16">
        <v>17.94593395495972</v>
      </c>
      <c r="G9" s="16">
        <v>19.565221586507999</v>
      </c>
      <c r="J9" s="15">
        <v>-9.6469916525242005E-2</v>
      </c>
      <c r="K9" s="15">
        <f t="shared" si="3"/>
        <v>4.1543332759136992E-2</v>
      </c>
    </row>
    <row r="10" spans="1:11" x14ac:dyDescent="0.25">
      <c r="A10" s="15" t="s">
        <v>15</v>
      </c>
      <c r="B10" s="16">
        <f t="shared" si="0"/>
        <v>103.80276093788368</v>
      </c>
      <c r="C10" s="16">
        <f t="shared" si="1"/>
        <v>102.75668540835744</v>
      </c>
      <c r="D10" s="15">
        <f t="shared" si="2"/>
        <v>105.89854093738218</v>
      </c>
      <c r="F10" s="16">
        <v>17.994613674005802</v>
      </c>
      <c r="G10" s="16">
        <v>19.568258642597002</v>
      </c>
      <c r="J10" s="15">
        <v>-8.0701960499568501E-2</v>
      </c>
      <c r="K10" s="15">
        <f t="shared" si="3"/>
        <v>5.7311288784810496E-2</v>
      </c>
    </row>
    <row r="11" spans="1:11" x14ac:dyDescent="0.25">
      <c r="A11" s="15" t="s">
        <v>16</v>
      </c>
      <c r="B11" s="16">
        <f t="shared" si="0"/>
        <v>105.22261351157921</v>
      </c>
      <c r="C11" s="16">
        <f t="shared" si="1"/>
        <v>103.0539699775036</v>
      </c>
      <c r="D11" s="15">
        <f t="shared" si="2"/>
        <v>108.49247272136256</v>
      </c>
      <c r="F11" s="16">
        <v>18.240750658290672</v>
      </c>
      <c r="G11" s="16">
        <v>19.624871419822998</v>
      </c>
      <c r="J11" s="15">
        <v>-5.6502640538547401E-2</v>
      </c>
      <c r="K11" s="15">
        <f t="shared" si="3"/>
        <v>8.1510608745831603E-2</v>
      </c>
    </row>
    <row r="12" spans="1:11" x14ac:dyDescent="0.25">
      <c r="A12" s="15" t="s">
        <v>17</v>
      </c>
      <c r="B12" s="16">
        <f t="shared" si="0"/>
        <v>104.94142194261421</v>
      </c>
      <c r="C12" s="16">
        <f t="shared" si="1"/>
        <v>101.41451784827991</v>
      </c>
      <c r="D12" s="15">
        <f t="shared" si="2"/>
        <v>108.62222480451197</v>
      </c>
      <c r="F12" s="16">
        <v>18.192005002527811</v>
      </c>
      <c r="G12" s="16">
        <v>19.312665715938</v>
      </c>
      <c r="J12" s="15">
        <v>-5.5307400418233399E-2</v>
      </c>
      <c r="K12" s="15">
        <f t="shared" si="3"/>
        <v>8.2705848866145598E-2</v>
      </c>
    </row>
    <row r="13" spans="1:11" x14ac:dyDescent="0.25">
      <c r="A13" s="15" t="s">
        <v>18</v>
      </c>
      <c r="B13" s="16">
        <f t="shared" si="0"/>
        <v>104.96034084059839</v>
      </c>
      <c r="C13" s="16">
        <f t="shared" si="1"/>
        <v>100.00980225666709</v>
      </c>
      <c r="D13" s="15">
        <f t="shared" si="2"/>
        <v>112.07208625390466</v>
      </c>
      <c r="F13" s="16">
        <v>18.195284667319836</v>
      </c>
      <c r="G13" s="16">
        <v>19.045161583173002</v>
      </c>
      <c r="J13" s="15">
        <v>-2.4041143749566701E-2</v>
      </c>
      <c r="K13" s="15">
        <f t="shared" si="3"/>
        <v>0.1139721055348123</v>
      </c>
    </row>
    <row r="14" spans="1:11" x14ac:dyDescent="0.25">
      <c r="A14" s="15" t="s">
        <v>19</v>
      </c>
      <c r="B14" s="16">
        <f t="shared" si="0"/>
        <v>104.42791544885806</v>
      </c>
      <c r="C14" s="16">
        <f t="shared" si="1"/>
        <v>100.70481891784806</v>
      </c>
      <c r="D14" s="15">
        <f t="shared" si="2"/>
        <v>109.59557697277454</v>
      </c>
      <c r="F14" s="16">
        <v>18.102986647999025</v>
      </c>
      <c r="G14" s="16">
        <v>19.177515655638999</v>
      </c>
      <c r="J14" s="15">
        <v>-4.6386417660707703E-2</v>
      </c>
      <c r="K14" s="15">
        <f t="shared" si="3"/>
        <v>9.1626831623671301E-2</v>
      </c>
    </row>
    <row r="15" spans="1:11" x14ac:dyDescent="0.25">
      <c r="A15" s="15" t="s">
        <v>20</v>
      </c>
      <c r="B15" s="16">
        <f t="shared" si="0"/>
        <v>103.59600551911733</v>
      </c>
      <c r="C15" s="16">
        <f t="shared" si="1"/>
        <v>99.964463087586481</v>
      </c>
      <c r="D15" s="15">
        <f t="shared" si="2"/>
        <v>101.92791112647963</v>
      </c>
      <c r="F15" s="16">
        <v>17.958771815349131</v>
      </c>
      <c r="G15" s="16">
        <v>19.036527511494999</v>
      </c>
      <c r="J15" s="15">
        <v>-0.11891762551827</v>
      </c>
      <c r="K15" s="15">
        <f t="shared" si="3"/>
        <v>1.9095623766109002E-2</v>
      </c>
    </row>
    <row r="16" spans="1:11" x14ac:dyDescent="0.25">
      <c r="A16" s="15" t="s">
        <v>21</v>
      </c>
      <c r="B16" s="16">
        <f t="shared" si="0"/>
        <v>103.14932570757709</v>
      </c>
      <c r="C16" s="16">
        <f t="shared" si="1"/>
        <v>98.365318896317135</v>
      </c>
      <c r="D16" s="15">
        <f t="shared" si="2"/>
        <v>107.54334850723704</v>
      </c>
      <c r="F16" s="16">
        <v>17.881338126957605</v>
      </c>
      <c r="G16" s="16">
        <v>18.731997767107</v>
      </c>
      <c r="J16" s="15">
        <v>-6.5289427057143107E-2</v>
      </c>
      <c r="K16" s="15">
        <f t="shared" si="3"/>
        <v>7.272382222723589E-2</v>
      </c>
    </row>
    <row r="17" spans="1:11" x14ac:dyDescent="0.25">
      <c r="A17" s="15" t="s">
        <v>22</v>
      </c>
      <c r="B17" s="16">
        <f t="shared" si="0"/>
        <v>102.02418945397481</v>
      </c>
      <c r="C17" s="16">
        <f t="shared" si="1"/>
        <v>97.150018381315121</v>
      </c>
      <c r="D17" s="15">
        <f t="shared" si="2"/>
        <v>105.12078901027992</v>
      </c>
      <c r="F17" s="16">
        <v>17.686291366820782</v>
      </c>
      <c r="G17" s="16">
        <v>18.500564505985999</v>
      </c>
      <c r="J17" s="15">
        <v>-8.8073374758783504E-2</v>
      </c>
      <c r="K17" s="15">
        <f t="shared" si="3"/>
        <v>4.9939874525595493E-2</v>
      </c>
    </row>
    <row r="18" spans="1:11" x14ac:dyDescent="0.25">
      <c r="A18" s="15" t="s">
        <v>23</v>
      </c>
      <c r="B18" s="16">
        <f t="shared" si="0"/>
        <v>102.26511574455279</v>
      </c>
      <c r="C18" s="16">
        <f t="shared" si="1"/>
        <v>95.694511608898537</v>
      </c>
      <c r="D18" s="15">
        <f t="shared" si="2"/>
        <v>110.99340255828287</v>
      </c>
      <c r="F18" s="16">
        <v>17.728056879449642</v>
      </c>
      <c r="G18" s="16">
        <v>18.223388058872001</v>
      </c>
      <c r="J18" s="15">
        <v>-3.3712672138415702E-2</v>
      </c>
      <c r="K18" s="15">
        <f t="shared" si="3"/>
        <v>0.1043005771459633</v>
      </c>
    </row>
    <row r="19" spans="1:11" x14ac:dyDescent="0.25">
      <c r="A19" s="15" t="s">
        <v>24</v>
      </c>
      <c r="B19" s="16">
        <f t="shared" si="0"/>
        <v>101.37644176621794</v>
      </c>
      <c r="C19" s="16">
        <f t="shared" si="1"/>
        <v>95.420937018499259</v>
      </c>
      <c r="D19" s="15">
        <f t="shared" si="2"/>
        <v>99.62363601738403</v>
      </c>
      <c r="F19" s="16">
        <v>17.574001777467849</v>
      </c>
      <c r="G19" s="16">
        <v>18.171290442821999</v>
      </c>
      <c r="J19" s="15">
        <v>-0.14178398942385601</v>
      </c>
      <c r="K19" s="15">
        <f t="shared" si="3"/>
        <v>-3.7707401394770079E-3</v>
      </c>
    </row>
    <row r="20" spans="1:11" x14ac:dyDescent="0.25">
      <c r="A20" s="15" t="s">
        <v>25</v>
      </c>
      <c r="B20" s="16">
        <f t="shared" si="0"/>
        <v>100.50007147415948</v>
      </c>
      <c r="C20" s="16">
        <f t="shared" si="1"/>
        <v>95.264937940726341</v>
      </c>
      <c r="D20" s="15">
        <f t="shared" si="2"/>
        <v>104.29342873911061</v>
      </c>
      <c r="F20" s="16">
        <v>17.42207956751426</v>
      </c>
      <c r="G20" s="16">
        <v>18.141583078383999</v>
      </c>
      <c r="J20" s="15">
        <v>-9.5975078710654305E-2</v>
      </c>
      <c r="K20" s="15">
        <f t="shared" si="3"/>
        <v>4.2038170573724692E-2</v>
      </c>
    </row>
    <row r="21" spans="1:11" x14ac:dyDescent="0.25">
      <c r="A21" s="15" t="s">
        <v>26</v>
      </c>
      <c r="B21" s="16">
        <f t="shared" si="0"/>
        <v>99.924027265484241</v>
      </c>
      <c r="C21" s="16">
        <f t="shared" si="1"/>
        <v>94.847979413470114</v>
      </c>
      <c r="D21" s="15">
        <f t="shared" si="2"/>
        <v>104.44806944580071</v>
      </c>
      <c r="F21" s="16">
        <v>17.322220056065792</v>
      </c>
      <c r="G21" s="16">
        <v>18.062180436384001</v>
      </c>
      <c r="J21" s="15">
        <v>-9.4493430487136099E-2</v>
      </c>
      <c r="K21" s="15">
        <f t="shared" si="3"/>
        <v>4.3519818797242898E-2</v>
      </c>
    </row>
    <row r="22" spans="1:11" x14ac:dyDescent="0.25">
      <c r="A22" s="15" t="s">
        <v>27</v>
      </c>
      <c r="B22" s="16">
        <f t="shared" si="0"/>
        <v>100.085926865383</v>
      </c>
      <c r="C22" s="16">
        <f t="shared" si="1"/>
        <v>94.664963351881255</v>
      </c>
      <c r="D22" s="15">
        <f t="shared" si="2"/>
        <v>107.96571892532758</v>
      </c>
      <c r="F22" s="16">
        <v>17.350285983482671</v>
      </c>
      <c r="G22" s="16">
        <v>18.027328148041999</v>
      </c>
      <c r="J22" s="15">
        <v>-6.1369675893881002E-2</v>
      </c>
      <c r="K22" s="15">
        <f t="shared" si="3"/>
        <v>7.6643573390497988E-2</v>
      </c>
    </row>
    <row r="23" spans="1:11" x14ac:dyDescent="0.25">
      <c r="A23" s="15" t="s">
        <v>28</v>
      </c>
      <c r="B23" s="16">
        <f t="shared" si="0"/>
        <v>100.49543530337496</v>
      </c>
      <c r="C23" s="16">
        <f t="shared" si="1"/>
        <v>97.726625663694037</v>
      </c>
      <c r="D23" s="15">
        <f t="shared" si="2"/>
        <v>102.59048410482802</v>
      </c>
      <c r="F23" s="16">
        <v>17.421275869217219</v>
      </c>
      <c r="G23" s="16">
        <v>18.610369531244999</v>
      </c>
      <c r="J23" s="15">
        <v>-0.11243825435341399</v>
      </c>
      <c r="K23" s="15">
        <f t="shared" si="3"/>
        <v>2.5574994930965003E-2</v>
      </c>
    </row>
    <row r="24" spans="1:11" x14ac:dyDescent="0.25">
      <c r="A24" s="15" t="s">
        <v>29</v>
      </c>
      <c r="B24" s="16">
        <f t="shared" si="0"/>
        <v>100.34521991317128</v>
      </c>
      <c r="C24" s="16">
        <f t="shared" si="1"/>
        <v>96.588170875273235</v>
      </c>
      <c r="D24" s="15">
        <f t="shared" si="2"/>
        <v>106.04148100266994</v>
      </c>
      <c r="F24" s="16">
        <v>17.395235445145811</v>
      </c>
      <c r="G24" s="16">
        <v>18.393570228462998</v>
      </c>
      <c r="J24" s="15">
        <v>-7.9353087496233696E-2</v>
      </c>
      <c r="K24" s="15">
        <f t="shared" si="3"/>
        <v>5.8660161788145301E-2</v>
      </c>
    </row>
    <row r="25" spans="1:11" x14ac:dyDescent="0.25">
      <c r="A25" s="15" t="s">
        <v>30</v>
      </c>
      <c r="B25" s="16">
        <f t="shared" si="0"/>
        <v>100.00159107628293</v>
      </c>
      <c r="C25" s="16">
        <f t="shared" si="1"/>
        <v>97.607763842001177</v>
      </c>
      <c r="D25" s="15">
        <f t="shared" si="2"/>
        <v>106.74761389873917</v>
      </c>
      <c r="F25" s="16">
        <v>17.335666045341949</v>
      </c>
      <c r="G25" s="16">
        <v>18.587734324004</v>
      </c>
      <c r="J25" s="15">
        <v>-7.2716135650186906E-2</v>
      </c>
      <c r="K25" s="15">
        <f t="shared" si="3"/>
        <v>6.5297113634192092E-2</v>
      </c>
    </row>
    <row r="26" spans="1:11" x14ac:dyDescent="0.25">
      <c r="A26" s="15" t="s">
        <v>31</v>
      </c>
      <c r="B26" s="16">
        <f t="shared" si="0"/>
        <v>99.527334845463386</v>
      </c>
      <c r="C26" s="16">
        <f t="shared" si="1"/>
        <v>97.460497753933097</v>
      </c>
      <c r="D26" s="15">
        <f t="shared" si="2"/>
        <v>106.28095467606504</v>
      </c>
      <c r="F26" s="16">
        <v>17.253451877057977</v>
      </c>
      <c r="G26" s="16">
        <v>18.55969000855</v>
      </c>
      <c r="J26" s="15">
        <v>-7.7097331770984601E-2</v>
      </c>
      <c r="K26" s="15">
        <f t="shared" si="3"/>
        <v>6.0915917513394396E-2</v>
      </c>
    </row>
    <row r="27" spans="1:11" x14ac:dyDescent="0.25">
      <c r="A27" s="15" t="s">
        <v>32</v>
      </c>
      <c r="B27" s="16">
        <f t="shared" si="0"/>
        <v>99.457675293981922</v>
      </c>
      <c r="C27" s="16">
        <f t="shared" si="1"/>
        <v>97.443612901573744</v>
      </c>
      <c r="D27" s="15">
        <f t="shared" si="2"/>
        <v>115.06952841998685</v>
      </c>
      <c r="F27" s="16">
        <v>17.241376121978941</v>
      </c>
      <c r="G27" s="16">
        <v>18.556474576319999</v>
      </c>
      <c r="J27" s="15">
        <v>2.3531053532898898E-3</v>
      </c>
      <c r="K27" s="15">
        <f t="shared" si="3"/>
        <v>0.14036635463766889</v>
      </c>
    </row>
    <row r="28" spans="1:11" x14ac:dyDescent="0.25">
      <c r="G28" s="16"/>
    </row>
    <row r="29" spans="1:11" x14ac:dyDescent="0.25">
      <c r="G2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Replication</vt:lpstr>
      <vt:lpstr>Boston</vt:lpstr>
      <vt:lpstr>LA</vt:lpstr>
      <vt:lpstr>NY</vt:lpstr>
      <vt:lpstr>Chicago</vt:lpstr>
      <vt:lpstr>Altlanta</vt:lpstr>
      <vt:lpstr>Cincinnati</vt:lpstr>
      <vt:lpstr>Baltimore</vt:lpstr>
      <vt:lpstr>Hartford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dcterms:created xsi:type="dcterms:W3CDTF">2012-05-15T20:10:04Z</dcterms:created>
  <dcterms:modified xsi:type="dcterms:W3CDTF">2012-05-16T19:00:12Z</dcterms:modified>
</cp:coreProperties>
</file>