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16" i="2" l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15" i="2"/>
</calcChain>
</file>

<file path=xl/sharedStrings.xml><?xml version="1.0" encoding="utf-8"?>
<sst xmlns="http://schemas.openxmlformats.org/spreadsheetml/2006/main" count="195" uniqueCount="156">
  <si>
    <t xml:space="preserve">   </t>
  </si>
  <si>
    <t>p-value</t>
  </si>
  <si>
    <t>W</t>
  </si>
  <si>
    <t>I</t>
  </si>
  <si>
    <t>E(I)</t>
  </si>
  <si>
    <t>Var(I)</t>
  </si>
  <si>
    <t>Std. deviate</t>
  </si>
  <si>
    <t>&lt;2.2e-16</t>
  </si>
  <si>
    <t>Method</t>
  </si>
  <si>
    <t>lm.morantest</t>
  </si>
  <si>
    <t>moran.test</t>
  </si>
  <si>
    <t>alternative</t>
  </si>
  <si>
    <t>two.sided</t>
  </si>
  <si>
    <t>greater</t>
  </si>
  <si>
    <t>moran.mc(1000)</t>
  </si>
  <si>
    <t>Style</t>
  </si>
  <si>
    <t>moran.test(rank)</t>
  </si>
  <si>
    <t xml:space="preserve">Spatial correlogram for RData_res </t>
  </si>
  <si>
    <t>method: Moran's I</t>
  </si>
  <si>
    <t>---</t>
  </si>
  <si>
    <t xml:space="preserve">Signif. codes:  0 ‘***’ 0.001 ‘**’ 0.01 ‘*’ 0.05 ‘.’ 0.1 ‘ ’ 1 </t>
  </si>
  <si>
    <t>order</t>
  </si>
  <si>
    <t xml:space="preserve">estimate  </t>
  </si>
  <si>
    <t>expectation</t>
  </si>
  <si>
    <t xml:space="preserve">variance  </t>
  </si>
  <si>
    <t>standard deviate Pr(I)</t>
  </si>
  <si>
    <t>two sided</t>
  </si>
  <si>
    <t>&lt; 2.2e-16</t>
  </si>
  <si>
    <t>***</t>
  </si>
  <si>
    <t xml:space="preserve">Coefficients: </t>
  </si>
  <si>
    <t xml:space="preserve">                            </t>
  </si>
  <si>
    <t xml:space="preserve">(Intercept)                 </t>
  </si>
  <si>
    <t xml:space="preserve">Quarters                    </t>
  </si>
  <si>
    <t xml:space="preserve">ListAge                     </t>
  </si>
  <si>
    <t xml:space="preserve">Floor                       </t>
  </si>
  <si>
    <t>as.factor(BldgClass)2_ClassB</t>
  </si>
  <si>
    <t>as.factor(BldgClass)3_ClassC</t>
  </si>
  <si>
    <t xml:space="preserve">as.factor(ST)1_Net          </t>
  </si>
  <si>
    <t xml:space="preserve">as.factor(ST)2_Between      </t>
  </si>
  <si>
    <t xml:space="preserve">as.factor(ST)3_FullService  </t>
  </si>
  <si>
    <t xml:space="preserve">QuarterOff2005Q3            </t>
  </si>
  <si>
    <t xml:space="preserve">QuarterOff2005Q4            </t>
  </si>
  <si>
    <t xml:space="preserve">QuarterOff2006Q1            </t>
  </si>
  <si>
    <t xml:space="preserve">QuarterOff2006Q2            </t>
  </si>
  <si>
    <t xml:space="preserve">QuarterOff2006Q3            </t>
  </si>
  <si>
    <t xml:space="preserve">QuarterOff2006Q4            </t>
  </si>
  <si>
    <t xml:space="preserve">QuarterOff2007Q1            </t>
  </si>
  <si>
    <t xml:space="preserve">QuarterOff2007Q2            </t>
  </si>
  <si>
    <t xml:space="preserve">QuarterOff2007Q3            </t>
  </si>
  <si>
    <t xml:space="preserve">QuarterOff2007Q4            </t>
  </si>
  <si>
    <t xml:space="preserve">QuarterOff2008Q1            </t>
  </si>
  <si>
    <t xml:space="preserve">QuarterOff2008Q2            </t>
  </si>
  <si>
    <t xml:space="preserve">QuarterOff2008Q3            </t>
  </si>
  <si>
    <t xml:space="preserve">QuarterOff2008Q4            </t>
  </si>
  <si>
    <t xml:space="preserve">QuarterOff2009Q1            </t>
  </si>
  <si>
    <t xml:space="preserve">QuarterOff2009Q2            </t>
  </si>
  <si>
    <t xml:space="preserve">QuarterOff2009Q3            </t>
  </si>
  <si>
    <t xml:space="preserve">QuarterOff2009Q4            </t>
  </si>
  <si>
    <t xml:space="preserve">QuarterOff2010Q1            </t>
  </si>
  <si>
    <t xml:space="preserve">QuarterOff2010Q2            </t>
  </si>
  <si>
    <t xml:space="preserve">QuarterOff2010Q3            </t>
  </si>
  <si>
    <t xml:space="preserve">QuarterOff2010Q4            </t>
  </si>
  <si>
    <t xml:space="preserve">QuarterOff2011Q1            </t>
  </si>
  <si>
    <t xml:space="preserve">QuarterOff2011Q2            </t>
  </si>
  <si>
    <t xml:space="preserve">QuarterOff2011Q3            </t>
  </si>
  <si>
    <t xml:space="preserve">QuarterOff2011Q4            </t>
  </si>
  <si>
    <t xml:space="preserve">   Estimate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</si>
  <si>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</si>
  <si>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</si>
  <si>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</si>
  <si>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</si>
  <si>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</si>
  <si>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</si>
  <si>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</si>
  <si>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</si>
  <si>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</si>
  <si>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</si>
  <si>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</si>
  <si>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</si>
  <si>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</si>
  <si>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</si>
  <si>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</si>
  <si>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</si>
  <si>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</si>
  <si>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</si>
  <si>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</si>
  <si>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</si>
  <si>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</si>
  <si>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</si>
  <si>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</si>
  <si>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</si>
  <si>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</si>
  <si>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</si>
  <si>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2005Q2</t>
  </si>
  <si>
    <t>Spautolm</t>
  </si>
  <si>
    <t>SpautolmW</t>
  </si>
  <si>
    <t>AIC</t>
  </si>
  <si>
    <t>SpautolmCAR</t>
  </si>
  <si>
    <t>SpautolmCARW</t>
  </si>
  <si>
    <t>X</t>
  </si>
  <si>
    <t>lagsarlm</t>
  </si>
  <si>
    <t>Lamda/Rho</t>
  </si>
  <si>
    <t>lagsarlmDubin</t>
  </si>
  <si>
    <t>errsarlm</t>
  </si>
  <si>
    <t>stsls</t>
  </si>
  <si>
    <t>stslsR</t>
  </si>
  <si>
    <t>Gmerr</t>
  </si>
  <si>
    <t>sacsarlm</t>
  </si>
  <si>
    <t>Quarter</t>
  </si>
  <si>
    <t>spautolm</t>
  </si>
  <si>
    <t xml:space="preserve">Coefficients: (asymptotic standard errors) </t>
  </si>
  <si>
    <t xml:space="preserve">                                Estimate  Std. Error  z value  Pr(&gt;|z|)</t>
  </si>
  <si>
    <t>(Intercept)                   2.9947e+00  1.8458e-02 162.2430 &lt; 2.2e-16</t>
  </si>
  <si>
    <t>Quarters                     -1.1121e-03  7.4608e-04  -1.4906 0.1360598</t>
  </si>
  <si>
    <t>ListAge                      -9.8241e-04  1.3492e-04  -7.2815 3.302e-13</t>
  </si>
  <si>
    <t>Floor                         1.4627e-02  9.2050e-04  15.8904 &lt; 2.2e-16</t>
  </si>
  <si>
    <t>as.factor(BldgClass)2_ClassB -1.8647e-01  7.3311e-03 -25.4350 &lt; 2.2e-16</t>
  </si>
  <si>
    <t>as.factor(BldgClass)3_ClassC -3.1991e-01  9.5961e-03 -33.3374 &lt; 2.2e-16</t>
  </si>
  <si>
    <t>as.factor(ST)1_Net           -1.2825e-01  1.1734e-02 -10.9304 &lt; 2.2e-16</t>
  </si>
  <si>
    <t>as.factor(ST)2_Between       -1.8526e-02  9.9129e-03  -1.8689 0.0616333</t>
  </si>
  <si>
    <t>as.factor(ST)3_FullService   -4.3308e-03  1.0377e-02  -0.4174 0.6764215</t>
  </si>
  <si>
    <t>QuarterOff2005Q3             -1.1912e-05  1.7153e-02  -0.0007 0.9994459</t>
  </si>
  <si>
    <t>QuarterOff2005Q4              6.8249e-03  1.7133e-02   0.3984 0.6903687</t>
  </si>
  <si>
    <t>QuarterOff2006Q1             -7.5482e-03  1.6850e-02  -0.4480 0.6541756</t>
  </si>
  <si>
    <t>QuarterOff2006Q2              2.8245e-02  1.6498e-02   1.7120 0.0868875</t>
  </si>
  <si>
    <t>QuarterOff2006Q3              4.0891e-02  1.6877e-02   2.4229 0.0153973</t>
  </si>
  <si>
    <t>QuarterOff2006Q4              3.2031e-02  1.8596e-02   1.7225 0.0849865</t>
  </si>
  <si>
    <t>QuarterOff2007Q1              5.2656e-02  1.7684e-02   2.9776 0.0029056</t>
  </si>
  <si>
    <t>QuarterOff2007Q2              9.7608e-02  1.7740e-02   5.5022 3.750e-08</t>
  </si>
  <si>
    <t>QuarterOff2007Q3              1.2765e-01  1.8930e-02   6.7432 1.549e-11</t>
  </si>
  <si>
    <t>QuarterOff2007Q4              1.5990e-01  2.0248e-02   7.8972 2.887e-15</t>
  </si>
  <si>
    <t>QuarterOff2008Q1              1.0454e-01  1.8628e-02   5.6118 2.003e-08</t>
  </si>
  <si>
    <t>QuarterOff2008Q2              1.7724e-01  1.9823e-02   8.9414 &lt; 2.2e-16</t>
  </si>
  <si>
    <t>QuarterOff2008Q3              1.9104e-01  1.8715e-02  10.2080 &lt; 2.2e-16</t>
  </si>
  <si>
    <t>QuarterOff2008Q4              1.3475e-01  1.9903e-02   6.7703 1.285e-11</t>
  </si>
  <si>
    <t>QuarterOff2009Q1              1.0792e-01  2.0264e-02   5.3257 1.006e-07</t>
  </si>
  <si>
    <t>QuarterOff2009Q2              1.2973e-01  2.0115e-02   6.4497 1.121e-10</t>
  </si>
  <si>
    <t>QuarterOff2009Q3              1.0746e-01  2.0420e-02   5.2624 1.422e-07</t>
  </si>
  <si>
    <t>QuarterOff2009Q4              6.9096e-02  2.0027e-02   3.4502 0.0005602</t>
  </si>
  <si>
    <t>QuarterOff2010Q1              1.1065e-01  1.9403e-02   5.7030 1.177e-08</t>
  </si>
  <si>
    <t>QuarterOff2010Q2              3.9823e-02  1.8865e-02   2.1110 0.0347764</t>
  </si>
  <si>
    <t>QuarterOff2010Q3              5.6357e-02  2.0129e-02   2.7998 0.0051132</t>
  </si>
  <si>
    <t>QuarterOff2010Q4              7.5173e-02  1.8681e-02   4.0241 5.720e-05</t>
  </si>
  <si>
    <t>QuarterOff2011Q1              2.9656e-02  1.8927e-02   1.5669 0.1171402</t>
  </si>
  <si>
    <t>QuarterOff2011Q2              4.4010e-02  1.8969e-02   2.3201 0.0203346</t>
  </si>
  <si>
    <t>QuarterOff2011Q3              6.5174e-02  1.9874e-02   3.2794 0.0010402</t>
  </si>
  <si>
    <t>QuarterOff2011Q4              2.4452e-02  1.9349e-02   1.2637 0.2063293</t>
  </si>
  <si>
    <t>Lambda: 0.7947, LR test value: 3670.8, p-value: &lt; 2.22e-16</t>
  </si>
  <si>
    <t>Approximate (numerical Hessian) standard error: 0.0087019</t>
  </si>
  <si>
    <t xml:space="preserve">    z-value: 91.324, p-value: &lt; 2.22e-16</t>
  </si>
  <si>
    <t>Wald statistic: 8340.1, p-value: &lt; 2.22e-16</t>
  </si>
  <si>
    <t>Log likelihood: -120.7336 for error model</t>
  </si>
  <si>
    <t>ML residual variance (sigma squared): 0.056856, (sigma: 0.23844)</t>
  </si>
  <si>
    <t xml:space="preserve">Number of observations: 7923 </t>
  </si>
  <si>
    <t xml:space="preserve">Number of parameters estimated: 37 </t>
  </si>
  <si>
    <t>AIC: 315.47, (AIC for lm: 3984.2)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</si>
</sst>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11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 Index by</a:t>
            </a:r>
            <a:r>
              <a:rPr lang="en-US" baseline="0"/>
              <a:t> Spatial Models</a:t>
            </a:r>
            <a:endParaRPr lang="en-US"/>
          </a:p>
        </c:rich>
      </c:tx>
      <c:layout>
        <c:manualLayout>
          <c:xMode val="edge"/>
          <c:yMode val="edge"/>
          <c:x val="0.20958034361208955"/>
          <c:y val="3.79403713077755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Sheet2!$O$13</c:f>
              <c:strCache>
                <c:ptCount val="1"/>
                <c:pt idx="0">
                  <c:v>spautolm</c:v>
                </c:pt>
              </c:strCache>
            </c:strRef>
          </c:tx>
          <c:marker>
            <c:symbol val="none"/>
          </c:marker>
          <c:cat>
            <c:strRef>
              <c:f>Sheet2!$N$14:$N$40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Sheet2!$O$14:$O$40</c:f>
              <c:numCache>
                <c:formatCode>0.0000</c:formatCode>
                <c:ptCount val="27"/>
                <c:pt idx="0">
                  <c:v>100</c:v>
                </c:pt>
                <c:pt idx="1">
                  <c:v>99.999669860544955</c:v>
                </c:pt>
                <c:pt idx="2">
                  <c:v>100.68328380433942</c:v>
                </c:pt>
                <c:pt idx="3">
                  <c:v>99.245044215994611</c:v>
                </c:pt>
                <c:pt idx="4">
                  <c:v>102.86157846477755</c:v>
                </c:pt>
                <c:pt idx="5">
                  <c:v>104.16895892936118</c:v>
                </c:pt>
                <c:pt idx="6">
                  <c:v>103.25371233240898</c:v>
                </c:pt>
                <c:pt idx="7">
                  <c:v>105.40501187659555</c:v>
                </c:pt>
                <c:pt idx="8">
                  <c:v>110.24775882342001</c:v>
                </c:pt>
                <c:pt idx="9">
                  <c:v>113.61098334496289</c:v>
                </c:pt>
                <c:pt idx="10">
                  <c:v>117.33231242725897</c:v>
                </c:pt>
                <c:pt idx="11">
                  <c:v>111.01331909803692</c:v>
                </c:pt>
                <c:pt idx="12">
                  <c:v>119.38817819781036</c:v>
                </c:pt>
                <c:pt idx="13">
                  <c:v>121.04352431343482</c:v>
                </c:pt>
                <c:pt idx="14">
                  <c:v>114.41705911743551</c:v>
                </c:pt>
                <c:pt idx="15">
                  <c:v>111.39029285928628</c:v>
                </c:pt>
                <c:pt idx="16">
                  <c:v>113.84981709765624</c:v>
                </c:pt>
                <c:pt idx="17">
                  <c:v>111.33572498600601</c:v>
                </c:pt>
                <c:pt idx="18">
                  <c:v>107.14769244978805</c:v>
                </c:pt>
                <c:pt idx="19">
                  <c:v>111.69480382713914</c:v>
                </c:pt>
                <c:pt idx="20">
                  <c:v>104.05506040214665</c:v>
                </c:pt>
                <c:pt idx="21">
                  <c:v>105.79319374139715</c:v>
                </c:pt>
                <c:pt idx="22">
                  <c:v>107.80113487189607</c:v>
                </c:pt>
                <c:pt idx="23">
                  <c:v>103.00723062290471</c:v>
                </c:pt>
                <c:pt idx="24">
                  <c:v>104.49238375150718</c:v>
                </c:pt>
                <c:pt idx="25">
                  <c:v>106.72881584385958</c:v>
                </c:pt>
                <c:pt idx="26">
                  <c:v>102.47656988779829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Sheet2!$T$13</c:f>
              <c:strCache>
                <c:ptCount val="1"/>
                <c:pt idx="0">
                  <c:v>lagsarlmDubin</c:v>
                </c:pt>
              </c:strCache>
            </c:strRef>
          </c:tx>
          <c:marker>
            <c:symbol val="none"/>
          </c:marker>
          <c:cat>
            <c:strRef>
              <c:f>Sheet2!$N$14:$N$40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Sheet2!$T$14:$T$40</c:f>
              <c:numCache>
                <c:formatCode>General</c:formatCode>
                <c:ptCount val="27"/>
                <c:pt idx="0" formatCode="0.0000">
                  <c:v>100</c:v>
                </c:pt>
                <c:pt idx="1">
                  <c:v>101.50483836719984</c:v>
                </c:pt>
                <c:pt idx="2">
                  <c:v>101.65127225059291</c:v>
                </c:pt>
                <c:pt idx="3">
                  <c:v>100.61363306091447</c:v>
                </c:pt>
                <c:pt idx="4">
                  <c:v>103.24136908893171</c:v>
                </c:pt>
                <c:pt idx="5">
                  <c:v>104.04972251446603</c:v>
                </c:pt>
                <c:pt idx="6">
                  <c:v>103.8998615931265</c:v>
                </c:pt>
                <c:pt idx="7">
                  <c:v>106.42005074318246</c:v>
                </c:pt>
                <c:pt idx="8">
                  <c:v>111.36072934379308</c:v>
                </c:pt>
                <c:pt idx="9">
                  <c:v>115.26800969333885</c:v>
                </c:pt>
                <c:pt idx="10">
                  <c:v>118.34230040279596</c:v>
                </c:pt>
                <c:pt idx="11">
                  <c:v>110.55091189584749</c:v>
                </c:pt>
                <c:pt idx="12">
                  <c:v>119.35701240080665</c:v>
                </c:pt>
                <c:pt idx="13">
                  <c:v>120.88201001220486</c:v>
                </c:pt>
                <c:pt idx="14">
                  <c:v>111.33252969655152</c:v>
                </c:pt>
                <c:pt idx="15">
                  <c:v>112.84076616975982</c:v>
                </c:pt>
                <c:pt idx="16">
                  <c:v>113.66227778276216</c:v>
                </c:pt>
                <c:pt idx="17">
                  <c:v>109.8934869231809</c:v>
                </c:pt>
                <c:pt idx="18">
                  <c:v>109.11547727628736</c:v>
                </c:pt>
                <c:pt idx="19">
                  <c:v>111.45623537353096</c:v>
                </c:pt>
                <c:pt idx="20">
                  <c:v>105.31655202287473</c:v>
                </c:pt>
                <c:pt idx="21">
                  <c:v>108.04067601527454</c:v>
                </c:pt>
                <c:pt idx="22">
                  <c:v>107.45287463751127</c:v>
                </c:pt>
                <c:pt idx="23">
                  <c:v>104.66358833422089</c:v>
                </c:pt>
                <c:pt idx="24">
                  <c:v>105.04588513522128</c:v>
                </c:pt>
                <c:pt idx="25">
                  <c:v>106.8533032357788</c:v>
                </c:pt>
                <c:pt idx="26">
                  <c:v>104.16141320328582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Sheet2!$U$13</c:f>
              <c:strCache>
                <c:ptCount val="1"/>
                <c:pt idx="0">
                  <c:v>errsarlm</c:v>
                </c:pt>
              </c:strCache>
            </c:strRef>
          </c:tx>
          <c:marker>
            <c:symbol val="none"/>
          </c:marker>
          <c:cat>
            <c:strRef>
              <c:f>Sheet2!$N$14:$N$40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Sheet2!$U$14:$U$40</c:f>
              <c:numCache>
                <c:formatCode>General</c:formatCode>
                <c:ptCount val="27"/>
                <c:pt idx="0" formatCode="0.0000">
                  <c:v>100</c:v>
                </c:pt>
                <c:pt idx="1">
                  <c:v>99.999309532383734</c:v>
                </c:pt>
                <c:pt idx="2">
                  <c:v>100.68392817941776</c:v>
                </c:pt>
                <c:pt idx="3">
                  <c:v>99.246284786800871</c:v>
                </c:pt>
                <c:pt idx="4">
                  <c:v>102.86291567398945</c:v>
                </c:pt>
                <c:pt idx="5">
                  <c:v>104.17104232937369</c:v>
                </c:pt>
                <c:pt idx="6">
                  <c:v>103.25422860226132</c:v>
                </c:pt>
                <c:pt idx="7">
                  <c:v>105.40574971426111</c:v>
                </c:pt>
                <c:pt idx="8">
                  <c:v>110.24996380064619</c:v>
                </c:pt>
                <c:pt idx="9">
                  <c:v>113.61211946047692</c:v>
                </c:pt>
                <c:pt idx="10">
                  <c:v>117.33465909697412</c:v>
                </c:pt>
                <c:pt idx="11">
                  <c:v>111.01553938662167</c:v>
                </c:pt>
                <c:pt idx="12">
                  <c:v>119.38937208556177</c:v>
                </c:pt>
                <c:pt idx="13">
                  <c:v>121.04594520812995</c:v>
                </c:pt>
                <c:pt idx="14">
                  <c:v>114.42049168069724</c:v>
                </c:pt>
                <c:pt idx="15">
                  <c:v>111.39252068742169</c:v>
                </c:pt>
                <c:pt idx="16">
                  <c:v>113.85095560151971</c:v>
                </c:pt>
                <c:pt idx="17">
                  <c:v>111.33906510785717</c:v>
                </c:pt>
                <c:pt idx="18">
                  <c:v>107.15026402526564</c:v>
                </c:pt>
                <c:pt idx="19">
                  <c:v>111.69703774555479</c:v>
                </c:pt>
                <c:pt idx="20">
                  <c:v>104.05828615901808</c:v>
                </c:pt>
                <c:pt idx="21">
                  <c:v>105.79499224097798</c:v>
                </c:pt>
                <c:pt idx="22">
                  <c:v>107.80361432651173</c:v>
                </c:pt>
                <c:pt idx="23">
                  <c:v>103.00836370867353</c:v>
                </c:pt>
                <c:pt idx="24">
                  <c:v>104.49520508395629</c:v>
                </c:pt>
                <c:pt idx="25">
                  <c:v>106.73116390363671</c:v>
                </c:pt>
                <c:pt idx="26">
                  <c:v>102.47605750622981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Sheet2!$X$13</c:f>
              <c:strCache>
                <c:ptCount val="1"/>
                <c:pt idx="0">
                  <c:v>Gmerr</c:v>
                </c:pt>
              </c:strCache>
            </c:strRef>
          </c:tx>
          <c:marker>
            <c:symbol val="none"/>
          </c:marker>
          <c:cat>
            <c:strRef>
              <c:f>Sheet2!$N$14:$N$40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Sheet2!$X$14:$X$40</c:f>
              <c:numCache>
                <c:formatCode>General</c:formatCode>
                <c:ptCount val="27"/>
                <c:pt idx="0" formatCode="0.0000">
                  <c:v>100</c:v>
                </c:pt>
                <c:pt idx="1">
                  <c:v>100.328556567747</c:v>
                </c:pt>
                <c:pt idx="2">
                  <c:v>100.36647488306298</c:v>
                </c:pt>
                <c:pt idx="3">
                  <c:v>98.493287238037055</c:v>
                </c:pt>
                <c:pt idx="4">
                  <c:v>102.16260044068659</c:v>
                </c:pt>
                <c:pt idx="5">
                  <c:v>102.96543979851303</c:v>
                </c:pt>
                <c:pt idx="6">
                  <c:v>102.74376456006524</c:v>
                </c:pt>
                <c:pt idx="7">
                  <c:v>104.97682337047256</c:v>
                </c:pt>
                <c:pt idx="8">
                  <c:v>108.92656242972669</c:v>
                </c:pt>
                <c:pt idx="9">
                  <c:v>112.45297744359971</c:v>
                </c:pt>
                <c:pt idx="10">
                  <c:v>115.51787685936064</c:v>
                </c:pt>
                <c:pt idx="11">
                  <c:v>109.24418936688312</c:v>
                </c:pt>
                <c:pt idx="12">
                  <c:v>118.19602039309729</c:v>
                </c:pt>
                <c:pt idx="13">
                  <c:v>119.2485482855286</c:v>
                </c:pt>
                <c:pt idx="14">
                  <c:v>112.25313399255228</c:v>
                </c:pt>
                <c:pt idx="15">
                  <c:v>109.95994311672217</c:v>
                </c:pt>
                <c:pt idx="16">
                  <c:v>112.93187332689381</c:v>
                </c:pt>
                <c:pt idx="17">
                  <c:v>109.35521599531968</c:v>
                </c:pt>
                <c:pt idx="18">
                  <c:v>105.63650005256913</c:v>
                </c:pt>
                <c:pt idx="19">
                  <c:v>110.26561709913008</c:v>
                </c:pt>
                <c:pt idx="20">
                  <c:v>102.20060075569508</c:v>
                </c:pt>
                <c:pt idx="21">
                  <c:v>104.75626499006103</c:v>
                </c:pt>
                <c:pt idx="22">
                  <c:v>106.21923213774093</c:v>
                </c:pt>
                <c:pt idx="23">
                  <c:v>102.2659359906233</c:v>
                </c:pt>
                <c:pt idx="24">
                  <c:v>102.83294373052772</c:v>
                </c:pt>
                <c:pt idx="25">
                  <c:v>105.41261606843221</c:v>
                </c:pt>
                <c:pt idx="26">
                  <c:v>102.58091850819864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Sheet2!$Y$13</c:f>
              <c:strCache>
                <c:ptCount val="1"/>
                <c:pt idx="0">
                  <c:v>sacsarlm</c:v>
                </c:pt>
              </c:strCache>
            </c:strRef>
          </c:tx>
          <c:marker>
            <c:symbol val="none"/>
          </c:marker>
          <c:cat>
            <c:strRef>
              <c:f>Sheet2!$N$14:$N$40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Sheet2!$Y$14:$Y$40</c:f>
              <c:numCache>
                <c:formatCode>General</c:formatCode>
                <c:ptCount val="27"/>
                <c:pt idx="0" formatCode="0.0000">
                  <c:v>100</c:v>
                </c:pt>
                <c:pt idx="1">
                  <c:v>98.732033302567316</c:v>
                </c:pt>
                <c:pt idx="2">
                  <c:v>100.54509024018954</c:v>
                </c:pt>
                <c:pt idx="3">
                  <c:v>100.38570493430888</c:v>
                </c:pt>
                <c:pt idx="4">
                  <c:v>101.42270344913487</c:v>
                </c:pt>
                <c:pt idx="5">
                  <c:v>102.90642045523232</c:v>
                </c:pt>
                <c:pt idx="6">
                  <c:v>103.2535068577259</c:v>
                </c:pt>
                <c:pt idx="7">
                  <c:v>104.61945995772726</c:v>
                </c:pt>
                <c:pt idx="8">
                  <c:v>109.17847035900795</c:v>
                </c:pt>
                <c:pt idx="9">
                  <c:v>111.98002822650474</c:v>
                </c:pt>
                <c:pt idx="10">
                  <c:v>112.26977675328082</c:v>
                </c:pt>
                <c:pt idx="11">
                  <c:v>110.10009383380621</c:v>
                </c:pt>
                <c:pt idx="12">
                  <c:v>117.3297123720243</c:v>
                </c:pt>
                <c:pt idx="13">
                  <c:v>114.67515429587314</c:v>
                </c:pt>
                <c:pt idx="14">
                  <c:v>111.92156640196784</c:v>
                </c:pt>
                <c:pt idx="15">
                  <c:v>109.74291630871529</c:v>
                </c:pt>
                <c:pt idx="16">
                  <c:v>112.13911917656753</c:v>
                </c:pt>
                <c:pt idx="17">
                  <c:v>108.47666557087817</c:v>
                </c:pt>
                <c:pt idx="18">
                  <c:v>106.4022183652956</c:v>
                </c:pt>
                <c:pt idx="19">
                  <c:v>109.71872944083513</c:v>
                </c:pt>
                <c:pt idx="20">
                  <c:v>103.81944929751144</c:v>
                </c:pt>
                <c:pt idx="21">
                  <c:v>105.10453706578259</c:v>
                </c:pt>
                <c:pt idx="22">
                  <c:v>106.19959614131076</c:v>
                </c:pt>
                <c:pt idx="23">
                  <c:v>103.18176131533734</c:v>
                </c:pt>
                <c:pt idx="24">
                  <c:v>103.3833801905035</c:v>
                </c:pt>
                <c:pt idx="25">
                  <c:v>105.34046159381757</c:v>
                </c:pt>
                <c:pt idx="26">
                  <c:v>103.13578345124724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9472"/>
        <c:axId val="47851008"/>
      </c:lineChart>
      <c:catAx>
        <c:axId val="478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Market Quarters</a:t>
                </a:r>
              </a:p>
            </c:rich>
          </c:tx>
          <c:layout>
            <c:manualLayout>
              <c:xMode val="edge"/>
              <c:yMode val="edge"/>
              <c:x val="0.41720381343808977"/>
              <c:y val="0.93711372786340441"/>
            </c:manualLayout>
          </c:layout>
          <c:overlay val="0"/>
        </c:title>
        <c:majorTickMark val="out"/>
        <c:minorTickMark val="none"/>
        <c:tickLblPos val="nextTo"/>
        <c:crossAx val="47851008"/>
        <c:crosses val="autoZero"/>
        <c:auto val="1"/>
        <c:lblAlgn val="ctr"/>
        <c:lblOffset val="100"/>
        <c:noMultiLvlLbl val="0"/>
      </c:catAx>
      <c:valAx>
        <c:axId val="47851008"/>
        <c:scaling>
          <c:orientation val="minMax"/>
          <c:max val="125"/>
          <c:min val="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Rent Index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78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13</xdr:row>
      <xdr:rowOff>85724</xdr:rowOff>
    </xdr:from>
    <xdr:to>
      <xdr:col>23</xdr:col>
      <xdr:colOff>504825</xdr:colOff>
      <xdr:row>38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29"/>
  <sheetViews>
    <sheetView workbookViewId="0">
      <selection activeCell="J22" sqref="J22:R29"/>
    </sheetView>
  </sheetViews>
  <sheetFormatPr defaultRowHeight="15" x14ac:dyDescent="0.25"/>
  <cols>
    <col min="3" max="3" width="3.140625" customWidth="1"/>
    <col min="4" max="4" width="5" customWidth="1"/>
    <col min="5" max="5" width="5.42578125" customWidth="1"/>
    <col min="6" max="7" width="5.140625" customWidth="1"/>
    <col min="8" max="8" width="5.85546875" customWidth="1"/>
    <col min="9" max="9" width="12.5703125" customWidth="1"/>
    <col min="10" max="10" width="4.140625" customWidth="1"/>
    <col min="11" max="11" width="15.5703125" customWidth="1"/>
    <col min="12" max="12" width="8.42578125" customWidth="1"/>
    <col min="13" max="13" width="11.28515625" customWidth="1"/>
    <col min="14" max="14" width="8.140625" customWidth="1"/>
    <col min="15" max="15" width="19.5703125" customWidth="1"/>
    <col min="16" max="16" width="9.42578125" customWidth="1"/>
    <col min="17" max="17" width="3.85546875" customWidth="1"/>
    <col min="18" max="18" width="2.7109375" customWidth="1"/>
    <col min="19" max="19" width="3.5703125" customWidth="1"/>
  </cols>
  <sheetData>
    <row r="5" spans="4:18" x14ac:dyDescent="0.25">
      <c r="D5" s="4"/>
      <c r="E5" s="3"/>
      <c r="F5" s="3"/>
      <c r="G5" s="3"/>
      <c r="H5" s="3"/>
      <c r="I5" s="3"/>
      <c r="J5" s="3"/>
      <c r="K5" s="3"/>
      <c r="L5" s="3"/>
      <c r="M5" s="3"/>
      <c r="N5" s="3"/>
    </row>
    <row r="6" spans="4:18" x14ac:dyDescent="0.25">
      <c r="D6" s="4"/>
    </row>
    <row r="7" spans="4:18" x14ac:dyDescent="0.25">
      <c r="D7" s="4"/>
    </row>
    <row r="8" spans="4:18" x14ac:dyDescent="0.25">
      <c r="D8" s="4"/>
    </row>
    <row r="9" spans="4:18" x14ac:dyDescent="0.25">
      <c r="D9" s="4"/>
    </row>
    <row r="10" spans="4:18" x14ac:dyDescent="0.25">
      <c r="D10" s="4"/>
      <c r="K10" t="s">
        <v>8</v>
      </c>
      <c r="L10" s="5" t="s">
        <v>15</v>
      </c>
      <c r="M10" s="5" t="s">
        <v>3</v>
      </c>
      <c r="N10" s="5" t="s">
        <v>4</v>
      </c>
      <c r="O10" s="5" t="s">
        <v>5</v>
      </c>
      <c r="P10" s="5" t="s">
        <v>6</v>
      </c>
      <c r="Q10" s="5" t="s">
        <v>1</v>
      </c>
      <c r="R10" s="5" t="s">
        <v>11</v>
      </c>
    </row>
    <row r="11" spans="4:18" x14ac:dyDescent="0.25">
      <c r="D11" s="4"/>
      <c r="K11" t="s">
        <v>9</v>
      </c>
      <c r="L11" s="5" t="s">
        <v>2</v>
      </c>
      <c r="M11" s="7">
        <v>0.39600000000000002</v>
      </c>
      <c r="N11" s="8">
        <v>-2.8600000000000001E-4</v>
      </c>
      <c r="O11" s="8">
        <v>1.9199999999999999E-5</v>
      </c>
      <c r="P11" s="9">
        <v>90.4131</v>
      </c>
      <c r="Q11" s="7" t="s">
        <v>7</v>
      </c>
      <c r="R11" t="s">
        <v>12</v>
      </c>
    </row>
    <row r="12" spans="4:18" x14ac:dyDescent="0.25">
      <c r="D12" s="4"/>
      <c r="K12" t="s">
        <v>10</v>
      </c>
      <c r="L12" s="5" t="s">
        <v>2</v>
      </c>
      <c r="M12" s="7">
        <v>0.39600000000000002</v>
      </c>
      <c r="N12" s="8">
        <v>-1.3535000000000001E-4</v>
      </c>
      <c r="O12" s="8">
        <v>1.9385000000000002E-5</v>
      </c>
      <c r="P12" s="9">
        <v>89.961699999999993</v>
      </c>
      <c r="Q12" s="7" t="s">
        <v>7</v>
      </c>
      <c r="R12" t="s">
        <v>12</v>
      </c>
    </row>
    <row r="13" spans="4:18" x14ac:dyDescent="0.25">
      <c r="D13" s="4"/>
      <c r="K13" t="s">
        <v>14</v>
      </c>
      <c r="L13" s="5" t="s">
        <v>2</v>
      </c>
      <c r="M13" s="7">
        <v>0.42459999999999998</v>
      </c>
      <c r="N13" s="8"/>
      <c r="O13" s="8"/>
      <c r="P13" s="9"/>
      <c r="Q13" s="7">
        <v>1E-3</v>
      </c>
      <c r="R13" t="s">
        <v>13</v>
      </c>
    </row>
    <row r="14" spans="4:18" x14ac:dyDescent="0.25">
      <c r="D14" s="4"/>
      <c r="K14" t="s">
        <v>16</v>
      </c>
      <c r="L14" s="5" t="s">
        <v>2</v>
      </c>
      <c r="M14" s="7"/>
      <c r="N14" s="8"/>
      <c r="O14" s="8"/>
      <c r="P14" s="9"/>
      <c r="Q14" s="7"/>
    </row>
    <row r="15" spans="4:18" x14ac:dyDescent="0.25">
      <c r="L15" s="5"/>
      <c r="M15" s="7"/>
      <c r="N15" s="10"/>
      <c r="O15" s="10"/>
      <c r="P15" s="9"/>
      <c r="Q15" s="7"/>
    </row>
    <row r="18" spans="10:17" x14ac:dyDescent="0.25">
      <c r="J18" s="5"/>
      <c r="K18" s="5"/>
      <c r="L18" s="5"/>
      <c r="M18" s="5"/>
    </row>
    <row r="19" spans="10:17" x14ac:dyDescent="0.25">
      <c r="J19" s="5"/>
      <c r="K19" s="5"/>
      <c r="L19" s="6"/>
      <c r="M19" s="3"/>
    </row>
    <row r="20" spans="10:17" x14ac:dyDescent="0.25">
      <c r="J20" s="5"/>
      <c r="K20" s="5"/>
      <c r="L20" s="6"/>
      <c r="M20" s="3"/>
    </row>
    <row r="21" spans="10:17" x14ac:dyDescent="0.25">
      <c r="J21" s="5"/>
      <c r="K21" s="5"/>
      <c r="L21" s="6"/>
      <c r="M21" s="3"/>
    </row>
    <row r="22" spans="10:17" x14ac:dyDescent="0.25">
      <c r="K22" t="s">
        <v>17</v>
      </c>
    </row>
    <row r="23" spans="10:17" x14ac:dyDescent="0.25">
      <c r="K23" t="s">
        <v>18</v>
      </c>
    </row>
    <row r="24" spans="10:17" x14ac:dyDescent="0.25">
      <c r="K24" s="5" t="s">
        <v>21</v>
      </c>
      <c r="L24" s="5" t="s">
        <v>22</v>
      </c>
      <c r="M24" s="5" t="s">
        <v>23</v>
      </c>
      <c r="N24" s="5" t="s">
        <v>24</v>
      </c>
      <c r="O24" s="5" t="s">
        <v>25</v>
      </c>
      <c r="P24" s="5" t="s">
        <v>26</v>
      </c>
      <c r="Q24" s="5" t="s">
        <v>0</v>
      </c>
    </row>
    <row r="25" spans="10:17" x14ac:dyDescent="0.25">
      <c r="K25" s="5">
        <v>1</v>
      </c>
      <c r="L25" s="11">
        <v>0.39595000000000002</v>
      </c>
      <c r="M25" s="10">
        <v>-1.3536000000000001E-4</v>
      </c>
      <c r="N25" s="10">
        <v>1.9386999999999999E-5</v>
      </c>
      <c r="O25">
        <v>89.957999999999998</v>
      </c>
      <c r="P25" t="s">
        <v>27</v>
      </c>
      <c r="Q25" t="s">
        <v>28</v>
      </c>
    </row>
    <row r="26" spans="10:17" x14ac:dyDescent="0.25">
      <c r="K26" s="5">
        <v>2</v>
      </c>
      <c r="L26" s="11">
        <v>0.47804000000000002</v>
      </c>
      <c r="M26" s="10">
        <v>-1.3891000000000001E-4</v>
      </c>
      <c r="N26" s="10">
        <v>2.7659000000000001E-5</v>
      </c>
      <c r="O26">
        <v>90.924000000000007</v>
      </c>
      <c r="P26" t="s">
        <v>27</v>
      </c>
      <c r="Q26" t="s">
        <v>28</v>
      </c>
    </row>
    <row r="27" spans="10:17" x14ac:dyDescent="0.25">
      <c r="K27" s="5">
        <v>3</v>
      </c>
      <c r="L27" s="11">
        <v>0.28350999999999998</v>
      </c>
      <c r="M27" s="10">
        <v>-1.9379999999999999E-4</v>
      </c>
      <c r="N27" s="10">
        <v>2.1353999999999999E-5</v>
      </c>
      <c r="O27">
        <v>61.395000000000003</v>
      </c>
      <c r="P27" t="s">
        <v>27</v>
      </c>
      <c r="Q27" t="s">
        <v>28</v>
      </c>
    </row>
    <row r="28" spans="10:17" x14ac:dyDescent="0.25">
      <c r="K28" t="s">
        <v>19</v>
      </c>
    </row>
    <row r="29" spans="10:17" x14ac:dyDescent="0.25">
      <c r="K2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43"/>
  <sheetViews>
    <sheetView topLeftCell="K7" workbookViewId="0">
      <selection activeCell="O14" sqref="O14"/>
    </sheetView>
  </sheetViews>
  <sheetFormatPr defaultRowHeight="15" x14ac:dyDescent="0.25"/>
  <cols>
    <col min="2" max="2" width="26.7109375" customWidth="1"/>
    <col min="4" max="5" width="11.42578125" customWidth="1"/>
    <col min="6" max="6" width="14.85546875" customWidth="1"/>
    <col min="7" max="13" width="11.42578125" customWidth="1"/>
    <col min="15" max="15" width="9" customWidth="1"/>
    <col min="16" max="16" width="13.85546875" customWidth="1"/>
    <col min="17" max="17" width="11.7109375" customWidth="1"/>
    <col min="18" max="18" width="14.85546875" customWidth="1"/>
  </cols>
  <sheetData>
    <row r="4" spans="2:25" x14ac:dyDescent="0.25">
      <c r="B4" t="s">
        <v>29</v>
      </c>
      <c r="C4" t="s">
        <v>94</v>
      </c>
      <c r="D4" t="s">
        <v>95</v>
      </c>
      <c r="E4" t="s">
        <v>97</v>
      </c>
      <c r="F4" t="s">
        <v>98</v>
      </c>
      <c r="G4" t="s">
        <v>100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O4" t="s">
        <v>94</v>
      </c>
      <c r="P4" t="s">
        <v>95</v>
      </c>
      <c r="Q4" t="s">
        <v>97</v>
      </c>
      <c r="R4" t="s">
        <v>98</v>
      </c>
      <c r="S4" t="s">
        <v>100</v>
      </c>
      <c r="T4" t="s">
        <v>102</v>
      </c>
      <c r="U4" t="s">
        <v>103</v>
      </c>
      <c r="V4" t="s">
        <v>104</v>
      </c>
      <c r="W4" t="s">
        <v>105</v>
      </c>
      <c r="X4" t="s">
        <v>106</v>
      </c>
      <c r="Y4" t="s">
        <v>107</v>
      </c>
    </row>
    <row r="5" spans="2:25" x14ac:dyDescent="0.25">
      <c r="B5" t="s">
        <v>30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66</v>
      </c>
      <c r="I5" t="s">
        <v>66</v>
      </c>
      <c r="J5" t="s">
        <v>66</v>
      </c>
      <c r="L5" t="s">
        <v>66</v>
      </c>
      <c r="M5" t="s">
        <v>66</v>
      </c>
    </row>
    <row r="6" spans="2:25" x14ac:dyDescent="0.25">
      <c r="B6" t="s">
        <v>31</v>
      </c>
      <c r="C6" s="12">
        <v>2.9950999999999999</v>
      </c>
      <c r="D6" s="12">
        <v>2.9756582300000001</v>
      </c>
      <c r="E6" s="12">
        <v>2.85697797</v>
      </c>
      <c r="F6" s="12">
        <v>3.1308474199999998</v>
      </c>
      <c r="G6" s="12">
        <v>2.7424257700000001</v>
      </c>
      <c r="H6" s="12">
        <v>2.8573365900000001</v>
      </c>
      <c r="I6" s="12">
        <v>2.9948999999999999</v>
      </c>
      <c r="J6" s="12">
        <v>2.81762187</v>
      </c>
      <c r="K6" s="12">
        <v>2.81762187</v>
      </c>
      <c r="L6" s="12">
        <v>3.0582758399999999</v>
      </c>
      <c r="M6" s="12">
        <v>2.89682745</v>
      </c>
      <c r="N6" s="12"/>
      <c r="O6" s="12"/>
    </row>
    <row r="7" spans="2:25" x14ac:dyDescent="0.25">
      <c r="B7" t="s">
        <v>32</v>
      </c>
      <c r="C7" s="12">
        <v>-1.1129E-3</v>
      </c>
      <c r="D7" s="12">
        <v>3.4391700000000001E-3</v>
      </c>
      <c r="E7" s="12">
        <v>1.4833100000000001E-3</v>
      </c>
      <c r="F7" s="12">
        <v>9.7364999999999995E-4</v>
      </c>
      <c r="G7" s="12">
        <v>-2.4892199999999999E-3</v>
      </c>
      <c r="H7" s="12">
        <v>-2.0778400000000001E-3</v>
      </c>
      <c r="I7" s="12">
        <v>-1.1126E-3</v>
      </c>
      <c r="J7" s="12">
        <v>-2.5627800000000002E-3</v>
      </c>
      <c r="K7" s="12">
        <v>-2.5627800000000002E-3</v>
      </c>
      <c r="L7" s="12">
        <v>-1.3097499999999999E-3</v>
      </c>
      <c r="M7" s="12">
        <v>-7.3479999999999997E-4</v>
      </c>
      <c r="N7" s="12"/>
      <c r="O7" s="12"/>
    </row>
    <row r="8" spans="2:25" x14ac:dyDescent="0.25">
      <c r="B8" t="s">
        <v>33</v>
      </c>
      <c r="C8" s="12">
        <v>-9.8145999999999997E-4</v>
      </c>
      <c r="D8" s="12">
        <v>-1.27406E-3</v>
      </c>
      <c r="E8" s="12">
        <v>7.605E-4</v>
      </c>
      <c r="F8" s="12">
        <v>1.0392800000000001E-3</v>
      </c>
      <c r="G8" s="12">
        <v>3.4860000000000002E-4</v>
      </c>
      <c r="H8" s="12">
        <v>-8.4495999999999996E-4</v>
      </c>
      <c r="I8" s="12">
        <v>-9.8185999999999998E-4</v>
      </c>
      <c r="J8" s="12">
        <v>4.2115000000000002E-4</v>
      </c>
      <c r="K8" s="12">
        <v>4.2115000000000002E-4</v>
      </c>
      <c r="L8" s="12">
        <v>-7.1040999999999997E-4</v>
      </c>
      <c r="M8" s="12">
        <v>-8.5868999999999995E-4</v>
      </c>
      <c r="N8" s="12"/>
      <c r="O8" s="12"/>
    </row>
    <row r="9" spans="2:25" x14ac:dyDescent="0.25">
      <c r="B9" t="s">
        <v>34</v>
      </c>
      <c r="C9" s="12">
        <v>1.4638E-2</v>
      </c>
      <c r="D9" s="12">
        <v>1.7682150000000001E-2</v>
      </c>
      <c r="E9" s="12">
        <v>3.9920039999999997E-2</v>
      </c>
      <c r="F9" s="12">
        <v>3.3291960000000002E-2</v>
      </c>
      <c r="G9" s="12">
        <v>3.0967169999999999E-2</v>
      </c>
      <c r="H9" s="12">
        <v>1.454153E-2</v>
      </c>
      <c r="I9" s="12">
        <v>1.4633E-2</v>
      </c>
      <c r="J9" s="12">
        <v>3.1897380000000003E-2</v>
      </c>
      <c r="K9" s="12">
        <v>3.1897380000000003E-2</v>
      </c>
      <c r="L9" s="12">
        <v>1.788996E-2</v>
      </c>
      <c r="M9" s="12">
        <v>1.33971E-2</v>
      </c>
      <c r="N9" s="12"/>
      <c r="O9" s="12"/>
    </row>
    <row r="10" spans="2:25" x14ac:dyDescent="0.25">
      <c r="B10" t="s">
        <v>35</v>
      </c>
      <c r="C10" s="12">
        <v>-0.18648000000000001</v>
      </c>
      <c r="D10" s="12">
        <v>-0.17796240999999999</v>
      </c>
      <c r="E10" s="12">
        <v>-0.12426615000000001</v>
      </c>
      <c r="F10" s="12">
        <v>-0.20680765000000001</v>
      </c>
      <c r="G10" s="12">
        <v>-0.16259214</v>
      </c>
      <c r="H10" s="12">
        <v>-0.18124486000000001</v>
      </c>
      <c r="I10" s="12">
        <v>-0.18648000000000001</v>
      </c>
      <c r="J10" s="12">
        <v>-0.16687414</v>
      </c>
      <c r="K10" s="12">
        <v>-0.16687414</v>
      </c>
      <c r="L10" s="12">
        <v>-0.18884289000000001</v>
      </c>
      <c r="M10" s="12">
        <v>-0.15188725</v>
      </c>
      <c r="N10" s="12"/>
      <c r="O10" s="12"/>
    </row>
    <row r="11" spans="2:25" x14ac:dyDescent="0.25">
      <c r="B11" t="s">
        <v>36</v>
      </c>
      <c r="C11" s="12">
        <v>-0.31995000000000001</v>
      </c>
      <c r="D11" s="12">
        <v>-0.34892659999999998</v>
      </c>
      <c r="E11" s="12">
        <v>-9.8765459999999999E-2</v>
      </c>
      <c r="F11" s="12">
        <v>-0.43291845000000001</v>
      </c>
      <c r="G11" s="12">
        <v>-0.34045903999999999</v>
      </c>
      <c r="H11" s="12">
        <v>-0.3083996</v>
      </c>
      <c r="I11" s="12">
        <v>-0.31992999999999999</v>
      </c>
      <c r="J11" s="12">
        <v>-0.34726731</v>
      </c>
      <c r="K11" s="12">
        <v>-0.34726731</v>
      </c>
      <c r="L11" s="12">
        <v>-0.32998094</v>
      </c>
      <c r="M11" s="12">
        <v>-0.24570420000000001</v>
      </c>
      <c r="N11" s="12"/>
      <c r="O11" s="12"/>
    </row>
    <row r="12" spans="2:25" x14ac:dyDescent="0.25">
      <c r="B12" t="s">
        <v>37</v>
      </c>
      <c r="C12" s="12">
        <v>-0.12828999999999999</v>
      </c>
      <c r="D12" s="12">
        <v>-0.21741937</v>
      </c>
      <c r="E12" s="12">
        <v>-0.14342310999999999</v>
      </c>
      <c r="F12" s="12">
        <v>-0.26764948999999999</v>
      </c>
      <c r="G12" s="12">
        <v>-0.18965828000000001</v>
      </c>
      <c r="H12" s="12">
        <v>-9.837738E-2</v>
      </c>
      <c r="I12" s="12">
        <v>-0.12828000000000001</v>
      </c>
      <c r="J12" s="12">
        <v>-0.19488711</v>
      </c>
      <c r="K12" s="12">
        <v>-0.19488711</v>
      </c>
      <c r="L12" s="12">
        <v>-0.14040282000000001</v>
      </c>
      <c r="M12" s="12">
        <v>-8.3417820000000004E-2</v>
      </c>
      <c r="N12" s="12"/>
      <c r="O12" s="12"/>
    </row>
    <row r="13" spans="2:25" x14ac:dyDescent="0.25">
      <c r="B13" t="s">
        <v>38</v>
      </c>
      <c r="C13" s="12">
        <v>-1.8550000000000001E-2</v>
      </c>
      <c r="D13" s="12">
        <v>-2.745937E-2</v>
      </c>
      <c r="E13" s="12">
        <v>-4.8401270000000003E-2</v>
      </c>
      <c r="F13" s="12">
        <v>-6.8132819999999997E-2</v>
      </c>
      <c r="G13" s="12">
        <v>-5.9020599999999999E-2</v>
      </c>
      <c r="H13" s="12">
        <v>1.009549E-2</v>
      </c>
      <c r="I13" s="12">
        <v>-1.8540000000000001E-2</v>
      </c>
      <c r="J13" s="12">
        <v>-6.0457579999999997E-2</v>
      </c>
      <c r="K13" s="12">
        <v>-6.0457579999999997E-2</v>
      </c>
      <c r="L13" s="12">
        <v>-2.612509E-2</v>
      </c>
      <c r="M13" s="12">
        <v>-1.9151109999999999E-2</v>
      </c>
      <c r="N13" s="12" t="s">
        <v>108</v>
      </c>
      <c r="O13" t="s">
        <v>109</v>
      </c>
      <c r="P13" t="s">
        <v>95</v>
      </c>
      <c r="Q13" t="s">
        <v>97</v>
      </c>
      <c r="R13" t="s">
        <v>98</v>
      </c>
      <c r="S13" t="s">
        <v>100</v>
      </c>
      <c r="T13" t="s">
        <v>102</v>
      </c>
      <c r="U13" t="s">
        <v>103</v>
      </c>
      <c r="V13" t="s">
        <v>104</v>
      </c>
      <c r="W13" t="s">
        <v>105</v>
      </c>
      <c r="X13" t="s">
        <v>106</v>
      </c>
      <c r="Y13" t="s">
        <v>107</v>
      </c>
    </row>
    <row r="14" spans="2:25" x14ac:dyDescent="0.25">
      <c r="B14" t="s">
        <v>39</v>
      </c>
      <c r="C14" s="12">
        <v>-4.3511000000000001E-3</v>
      </c>
      <c r="D14" s="12">
        <v>-2.9269299999999999E-3</v>
      </c>
      <c r="E14" s="12">
        <v>-3.9283209999999999E-2</v>
      </c>
      <c r="F14" s="12">
        <v>-5.7120249999999997E-2</v>
      </c>
      <c r="G14" s="12">
        <v>-4.5136719999999998E-2</v>
      </c>
      <c r="H14" s="12">
        <v>1.594259E-2</v>
      </c>
      <c r="I14" s="12">
        <v>-4.3426000000000003E-3</v>
      </c>
      <c r="J14" s="12">
        <v>-4.6818209999999999E-2</v>
      </c>
      <c r="K14" s="12">
        <v>-4.6818209999999999E-2</v>
      </c>
      <c r="L14" s="12">
        <v>-1.133034E-2</v>
      </c>
      <c r="M14" s="12">
        <v>-9.6523500000000005E-3</v>
      </c>
      <c r="N14" s="12" t="s">
        <v>93</v>
      </c>
      <c r="O14" s="12">
        <v>100</v>
      </c>
      <c r="P14" s="12">
        <v>100</v>
      </c>
      <c r="Q14" s="12">
        <v>100</v>
      </c>
      <c r="R14" s="12">
        <v>100</v>
      </c>
      <c r="S14" s="12">
        <v>100</v>
      </c>
      <c r="T14" s="12">
        <v>100</v>
      </c>
      <c r="U14" s="12">
        <v>100</v>
      </c>
      <c r="V14" s="12">
        <v>100</v>
      </c>
      <c r="W14" s="12">
        <v>100</v>
      </c>
      <c r="X14" s="12">
        <v>100</v>
      </c>
      <c r="Y14" s="12">
        <v>100</v>
      </c>
    </row>
    <row r="15" spans="2:25" x14ac:dyDescent="0.25">
      <c r="B15" t="s">
        <v>40</v>
      </c>
      <c r="C15" s="12">
        <v>-3.3013999999999998E-6</v>
      </c>
      <c r="D15" s="12">
        <v>-1.0330209999999999E-2</v>
      </c>
      <c r="E15" s="12">
        <v>4.0480299999999997E-2</v>
      </c>
      <c r="F15" s="12">
        <v>1.7498779999999999E-2</v>
      </c>
      <c r="G15" s="12">
        <v>2.55628E-2</v>
      </c>
      <c r="H15" s="12">
        <v>1.493628E-2</v>
      </c>
      <c r="I15" s="12">
        <v>-6.9047000000000001E-6</v>
      </c>
      <c r="J15" s="12">
        <v>2.7551570000000001E-2</v>
      </c>
      <c r="K15" s="12">
        <v>2.7551570000000001E-2</v>
      </c>
      <c r="L15" s="12">
        <v>3.2801800000000002E-3</v>
      </c>
      <c r="M15" s="12">
        <v>-1.276074E-2</v>
      </c>
      <c r="N15" s="12" t="s">
        <v>67</v>
      </c>
      <c r="O15" s="12">
        <f>EXP(C15)*100</f>
        <v>99.999669860544955</v>
      </c>
      <c r="P15">
        <f>100*EXP(D15)</f>
        <v>98.972296336447073</v>
      </c>
      <c r="Q15">
        <f>100*EXP(E15)</f>
        <v>104.131079567778</v>
      </c>
      <c r="R15">
        <f>100*EXP(F15)</f>
        <v>101.76527806136122</v>
      </c>
      <c r="S15">
        <f>100*EXP(G15)</f>
        <v>102.58923302858511</v>
      </c>
      <c r="T15">
        <f>100*EXP(H15)</f>
        <v>101.50483836719984</v>
      </c>
      <c r="U15">
        <f>100*EXP(I15)</f>
        <v>99.999309532383734</v>
      </c>
      <c r="V15">
        <f>100*EXP(J15)</f>
        <v>102.79346243289748</v>
      </c>
      <c r="W15">
        <f>100*EXP(K15)</f>
        <v>102.79346243289748</v>
      </c>
      <c r="X15">
        <f>100*EXP(L15)</f>
        <v>100.328556567747</v>
      </c>
      <c r="Y15">
        <f>100*EXP(M15)</f>
        <v>98.732033302567316</v>
      </c>
    </row>
    <row r="16" spans="2:25" x14ac:dyDescent="0.25">
      <c r="B16" t="s">
        <v>41</v>
      </c>
      <c r="C16" s="12">
        <v>6.8095999999999999E-3</v>
      </c>
      <c r="D16" s="12">
        <v>-1.9581330000000001E-2</v>
      </c>
      <c r="E16" s="12">
        <v>1.6925590000000001E-2</v>
      </c>
      <c r="F16" s="12">
        <v>-1.1870439999999999E-2</v>
      </c>
      <c r="G16" s="12">
        <v>4.6541400000000002E-3</v>
      </c>
      <c r="H16" s="12">
        <v>1.6377869999999999E-2</v>
      </c>
      <c r="I16" s="12">
        <v>6.816E-3</v>
      </c>
      <c r="J16" s="12">
        <v>4.7824699999999996E-3</v>
      </c>
      <c r="K16" s="12">
        <v>4.7824699999999996E-3</v>
      </c>
      <c r="L16" s="12">
        <v>3.6580499999999999E-3</v>
      </c>
      <c r="M16" s="12">
        <v>5.4361000000000001E-3</v>
      </c>
      <c r="N16" s="12" t="s">
        <v>68</v>
      </c>
      <c r="O16" s="12">
        <f t="shared" ref="O16:O40" si="0">EXP(C16)*100</f>
        <v>100.68328380433942</v>
      </c>
      <c r="P16">
        <f t="shared" ref="P16:P40" si="1">100*EXP(D16)</f>
        <v>98.060913900414974</v>
      </c>
      <c r="Q16">
        <f t="shared" ref="Q16:Q40" si="2">100*EXP(E16)</f>
        <v>101.70696393576262</v>
      </c>
      <c r="R16">
        <f t="shared" ref="R16:R40" si="3">100*EXP(F16)</f>
        <v>98.819973572619105</v>
      </c>
      <c r="S16">
        <f t="shared" ref="S16:S40" si="4">100*EXP(G16)</f>
        <v>100.4664987331374</v>
      </c>
      <c r="T16">
        <f t="shared" ref="T16:T40" si="5">100*EXP(H16)</f>
        <v>101.65127225059291</v>
      </c>
      <c r="U16">
        <f t="shared" ref="U16:U40" si="6">100*EXP(I16)</f>
        <v>100.68392817941776</v>
      </c>
      <c r="V16">
        <f t="shared" ref="V16:V40" si="7">100*EXP(J16)</f>
        <v>100.47939242622594</v>
      </c>
      <c r="W16">
        <f t="shared" ref="W16:W40" si="8">100*EXP(K16)</f>
        <v>100.47939242622594</v>
      </c>
      <c r="X16">
        <f t="shared" ref="X16:X40" si="9">100*EXP(L16)</f>
        <v>100.36647488306298</v>
      </c>
      <c r="Y16">
        <f t="shared" ref="Y16:Y40" si="10">100*EXP(M16)</f>
        <v>100.54509024018954</v>
      </c>
    </row>
    <row r="17" spans="2:25" x14ac:dyDescent="0.25">
      <c r="B17" t="s">
        <v>42</v>
      </c>
      <c r="C17" s="12">
        <v>-7.5782000000000002E-3</v>
      </c>
      <c r="D17" s="12">
        <v>9.0312799999999992E-3</v>
      </c>
      <c r="E17" s="12">
        <v>-7.8781019999999993E-2</v>
      </c>
      <c r="F17" s="12">
        <v>-3.3858100000000002E-2</v>
      </c>
      <c r="G17" s="12">
        <v>-3.1368279999999998E-2</v>
      </c>
      <c r="H17" s="12">
        <v>6.1175800000000001E-3</v>
      </c>
      <c r="I17" s="12">
        <v>-7.5656999999999999E-3</v>
      </c>
      <c r="J17" s="12">
        <v>-3.2717450000000002E-2</v>
      </c>
      <c r="K17" s="12">
        <v>-3.2717450000000002E-2</v>
      </c>
      <c r="L17" s="12">
        <v>-1.5181790000000001E-2</v>
      </c>
      <c r="M17" s="12">
        <v>3.8496300000000002E-3</v>
      </c>
      <c r="N17" s="12" t="s">
        <v>69</v>
      </c>
      <c r="O17" s="12">
        <f t="shared" si="0"/>
        <v>99.245044215994611</v>
      </c>
      <c r="P17">
        <f t="shared" si="1"/>
        <v>100.90721850581642</v>
      </c>
      <c r="Q17">
        <f t="shared" si="2"/>
        <v>92.424229286425131</v>
      </c>
      <c r="R17">
        <f t="shared" si="3"/>
        <v>96.670867086572841</v>
      </c>
      <c r="S17">
        <f t="shared" si="4"/>
        <v>96.91186003489662</v>
      </c>
      <c r="T17">
        <f t="shared" si="5"/>
        <v>100.61363306091447</v>
      </c>
      <c r="U17">
        <f t="shared" si="6"/>
        <v>99.246284786800871</v>
      </c>
      <c r="V17">
        <f t="shared" si="7"/>
        <v>96.781197623416134</v>
      </c>
      <c r="W17">
        <f t="shared" si="8"/>
        <v>96.781197623416134</v>
      </c>
      <c r="X17">
        <f t="shared" si="9"/>
        <v>98.493287238037055</v>
      </c>
      <c r="Y17">
        <f t="shared" si="10"/>
        <v>100.38570493430888</v>
      </c>
    </row>
    <row r="18" spans="2:25" x14ac:dyDescent="0.25">
      <c r="B18" t="s">
        <v>43</v>
      </c>
      <c r="C18" s="12">
        <v>2.8213999999999999E-2</v>
      </c>
      <c r="D18" s="12">
        <v>5.3579519999999999E-2</v>
      </c>
      <c r="E18" s="12">
        <v>0.18709646999999999</v>
      </c>
      <c r="F18" s="12">
        <v>4.4659299999999999E-2</v>
      </c>
      <c r="G18" s="12">
        <v>1.060125E-2</v>
      </c>
      <c r="H18" s="12">
        <v>3.1899450000000003E-2</v>
      </c>
      <c r="I18" s="12">
        <v>2.8226999999999999E-2</v>
      </c>
      <c r="J18" s="12">
        <v>9.1366499999999996E-3</v>
      </c>
      <c r="K18" s="12">
        <v>9.1366499999999996E-3</v>
      </c>
      <c r="L18" s="12">
        <v>2.1395480000000001E-2</v>
      </c>
      <c r="M18" s="12">
        <v>1.412678E-2</v>
      </c>
      <c r="N18" s="12" t="s">
        <v>70</v>
      </c>
      <c r="O18" s="12">
        <f t="shared" si="0"/>
        <v>102.86157846477755</v>
      </c>
      <c r="P18">
        <f t="shared" si="1"/>
        <v>105.50408852831386</v>
      </c>
      <c r="Q18">
        <f t="shared" si="2"/>
        <v>120.57435975243556</v>
      </c>
      <c r="R18">
        <f t="shared" si="3"/>
        <v>104.56715389195732</v>
      </c>
      <c r="S18">
        <f t="shared" si="4"/>
        <v>101.06576423510793</v>
      </c>
      <c r="T18">
        <f t="shared" si="5"/>
        <v>103.24136908893171</v>
      </c>
      <c r="U18">
        <f t="shared" si="6"/>
        <v>102.86291567398945</v>
      </c>
      <c r="V18">
        <f t="shared" si="7"/>
        <v>100.91785165962823</v>
      </c>
      <c r="W18">
        <f t="shared" si="8"/>
        <v>100.91785165962823</v>
      </c>
      <c r="X18">
        <f t="shared" si="9"/>
        <v>102.16260044068659</v>
      </c>
      <c r="Y18">
        <f t="shared" si="10"/>
        <v>101.42270344913487</v>
      </c>
    </row>
    <row r="19" spans="2:25" x14ac:dyDescent="0.25">
      <c r="B19" t="s">
        <v>44</v>
      </c>
      <c r="C19" s="12">
        <v>4.0843999999999998E-2</v>
      </c>
      <c r="D19" s="12">
        <v>6.5112100000000006E-2</v>
      </c>
      <c r="E19" s="12">
        <v>-2.5645099999999999E-3</v>
      </c>
      <c r="F19" s="12">
        <v>2.3400669999999998E-2</v>
      </c>
      <c r="G19" s="12">
        <v>4.0313500000000004E-3</v>
      </c>
      <c r="H19" s="12">
        <v>3.9698700000000003E-2</v>
      </c>
      <c r="I19" s="12">
        <v>4.0863999999999998E-2</v>
      </c>
      <c r="J19" s="12">
        <v>6.6312000000000001E-4</v>
      </c>
      <c r="K19" s="12">
        <v>6.6312000000000001E-4</v>
      </c>
      <c r="L19" s="12">
        <v>2.9223209999999999E-2</v>
      </c>
      <c r="M19" s="12">
        <v>2.8649850000000001E-2</v>
      </c>
      <c r="N19" s="12" t="s">
        <v>71</v>
      </c>
      <c r="O19" s="12">
        <f t="shared" si="0"/>
        <v>104.16895892936118</v>
      </c>
      <c r="P19">
        <f t="shared" si="1"/>
        <v>106.72786596162555</v>
      </c>
      <c r="Q19">
        <f t="shared" si="2"/>
        <v>99.743877554656422</v>
      </c>
      <c r="R19">
        <f t="shared" si="3"/>
        <v>102.36766138983771</v>
      </c>
      <c r="S19">
        <f t="shared" si="4"/>
        <v>100.40394868218625</v>
      </c>
      <c r="T19">
        <f t="shared" si="5"/>
        <v>104.04972251446603</v>
      </c>
      <c r="U19">
        <f t="shared" si="6"/>
        <v>104.17104232937369</v>
      </c>
      <c r="V19">
        <f t="shared" si="7"/>
        <v>100.06633399126741</v>
      </c>
      <c r="W19">
        <f t="shared" si="8"/>
        <v>100.06633399126741</v>
      </c>
      <c r="X19">
        <f t="shared" si="9"/>
        <v>102.96543979851303</v>
      </c>
      <c r="Y19">
        <f t="shared" si="10"/>
        <v>102.90642045523232</v>
      </c>
    </row>
    <row r="20" spans="2:25" x14ac:dyDescent="0.25">
      <c r="B20" t="s">
        <v>45</v>
      </c>
      <c r="C20" s="12">
        <v>3.2018999999999999E-2</v>
      </c>
      <c r="D20" s="12">
        <v>5.1793239999999997E-2</v>
      </c>
      <c r="E20" s="12">
        <v>2.7745999999999999E-3</v>
      </c>
      <c r="F20" s="12">
        <v>-5.37679E-2</v>
      </c>
      <c r="G20" s="12">
        <v>-7.5485400000000003E-3</v>
      </c>
      <c r="H20" s="12">
        <v>3.8257380000000001E-2</v>
      </c>
      <c r="I20" s="12">
        <v>3.2023999999999997E-2</v>
      </c>
      <c r="J20" s="12">
        <v>-8.1233199999999998E-3</v>
      </c>
      <c r="K20" s="12">
        <v>-8.1233199999999998E-3</v>
      </c>
      <c r="L20" s="12">
        <v>2.7067979999999998E-2</v>
      </c>
      <c r="M20" s="12">
        <v>3.2017009999999999E-2</v>
      </c>
      <c r="N20" s="12" t="s">
        <v>72</v>
      </c>
      <c r="O20" s="12">
        <f t="shared" si="0"/>
        <v>103.25371233240898</v>
      </c>
      <c r="P20">
        <f t="shared" si="1"/>
        <v>105.31579690590382</v>
      </c>
      <c r="Q20">
        <f t="shared" si="2"/>
        <v>100.27784527650499</v>
      </c>
      <c r="R20">
        <f t="shared" si="3"/>
        <v>94.765203101496979</v>
      </c>
      <c r="S20">
        <f t="shared" si="4"/>
        <v>99.247987867660186</v>
      </c>
      <c r="T20">
        <f t="shared" si="5"/>
        <v>103.8998615931265</v>
      </c>
      <c r="U20">
        <f t="shared" si="6"/>
        <v>103.25422860226132</v>
      </c>
      <c r="V20">
        <f t="shared" si="7"/>
        <v>99.190958500433553</v>
      </c>
      <c r="W20">
        <f t="shared" si="8"/>
        <v>99.190958500433553</v>
      </c>
      <c r="X20">
        <f t="shared" si="9"/>
        <v>102.74376456006524</v>
      </c>
      <c r="Y20">
        <f t="shared" si="10"/>
        <v>103.2535068577259</v>
      </c>
    </row>
    <row r="21" spans="2:25" x14ac:dyDescent="0.25">
      <c r="B21" t="s">
        <v>46</v>
      </c>
      <c r="C21" s="12">
        <v>5.2639999999999999E-2</v>
      </c>
      <c r="D21" s="12">
        <v>3.4907580000000001E-2</v>
      </c>
      <c r="E21" s="12">
        <v>6.8693679999999993E-2</v>
      </c>
      <c r="F21" s="12">
        <v>1.508234E-2</v>
      </c>
      <c r="G21" s="12">
        <v>3.681218E-2</v>
      </c>
      <c r="H21" s="12">
        <v>6.2223819999999999E-2</v>
      </c>
      <c r="I21" s="12">
        <v>5.2646999999999999E-2</v>
      </c>
      <c r="J21" s="12">
        <v>3.6466560000000002E-2</v>
      </c>
      <c r="K21" s="12">
        <v>3.6466560000000002E-2</v>
      </c>
      <c r="L21" s="12">
        <v>4.856941E-2</v>
      </c>
      <c r="M21" s="12">
        <v>4.5159390000000001E-2</v>
      </c>
      <c r="N21" s="12" t="s">
        <v>73</v>
      </c>
      <c r="O21" s="12">
        <f t="shared" si="0"/>
        <v>105.40501187659555</v>
      </c>
      <c r="P21">
        <f t="shared" si="1"/>
        <v>103.552400124885</v>
      </c>
      <c r="Q21">
        <f t="shared" si="2"/>
        <v>107.1108057071098</v>
      </c>
      <c r="R21">
        <f t="shared" si="3"/>
        <v>101.5196652466724</v>
      </c>
      <c r="S21">
        <f t="shared" si="4"/>
        <v>103.74981396368497</v>
      </c>
      <c r="T21">
        <f t="shared" si="5"/>
        <v>106.42005074318246</v>
      </c>
      <c r="U21">
        <f t="shared" si="6"/>
        <v>105.40574971426111</v>
      </c>
      <c r="V21">
        <f t="shared" si="7"/>
        <v>103.71396214889184</v>
      </c>
      <c r="W21">
        <f t="shared" si="8"/>
        <v>103.71396214889184</v>
      </c>
      <c r="X21">
        <f t="shared" si="9"/>
        <v>104.97682337047256</v>
      </c>
      <c r="Y21">
        <f t="shared" si="10"/>
        <v>104.61945995772726</v>
      </c>
    </row>
    <row r="22" spans="2:25" x14ac:dyDescent="0.25">
      <c r="B22" t="s">
        <v>47</v>
      </c>
      <c r="C22" s="12">
        <v>9.7559999999999994E-2</v>
      </c>
      <c r="D22" s="12">
        <v>0.13042192</v>
      </c>
      <c r="E22" s="12">
        <v>2.4659440000000001E-2</v>
      </c>
      <c r="F22" s="12">
        <v>5.181798E-2</v>
      </c>
      <c r="G22" s="12">
        <v>6.0609440000000001E-2</v>
      </c>
      <c r="H22" s="12">
        <v>0.10760456</v>
      </c>
      <c r="I22" s="12">
        <v>9.758E-2</v>
      </c>
      <c r="J22" s="12">
        <v>5.5790989999999999E-2</v>
      </c>
      <c r="K22" s="12">
        <v>5.5790989999999999E-2</v>
      </c>
      <c r="L22" s="12">
        <v>8.550373E-2</v>
      </c>
      <c r="M22" s="12">
        <v>8.7813699999999995E-2</v>
      </c>
      <c r="N22" s="12" t="s">
        <v>74</v>
      </c>
      <c r="O22" s="12">
        <f t="shared" si="0"/>
        <v>110.24775882342001</v>
      </c>
      <c r="P22">
        <f t="shared" si="1"/>
        <v>113.93089791754853</v>
      </c>
      <c r="Q22">
        <f t="shared" si="2"/>
        <v>102.49659986588287</v>
      </c>
      <c r="R22">
        <f t="shared" si="3"/>
        <v>105.31840245094975</v>
      </c>
      <c r="S22">
        <f t="shared" si="4"/>
        <v>106.24838694424838</v>
      </c>
      <c r="T22">
        <f t="shared" si="5"/>
        <v>111.36072934379308</v>
      </c>
      <c r="U22">
        <f t="shared" si="6"/>
        <v>110.24996380064619</v>
      </c>
      <c r="V22">
        <f t="shared" si="7"/>
        <v>105.73766583437967</v>
      </c>
      <c r="W22">
        <f t="shared" si="8"/>
        <v>105.73766583437967</v>
      </c>
      <c r="X22">
        <f t="shared" si="9"/>
        <v>108.92656242972669</v>
      </c>
      <c r="Y22">
        <f t="shared" si="10"/>
        <v>109.17847035900795</v>
      </c>
    </row>
    <row r="23" spans="2:25" x14ac:dyDescent="0.25">
      <c r="B23" t="s">
        <v>48</v>
      </c>
      <c r="C23" s="12">
        <v>0.12761</v>
      </c>
      <c r="D23" s="12">
        <v>0.20930334</v>
      </c>
      <c r="E23" s="12">
        <v>0.20580364000000001</v>
      </c>
      <c r="F23" s="12">
        <v>0.18520276999999999</v>
      </c>
      <c r="G23" s="12">
        <v>9.8819690000000002E-2</v>
      </c>
      <c r="H23" s="12">
        <v>0.14208974999999999</v>
      </c>
      <c r="I23" s="12">
        <v>0.12762000000000001</v>
      </c>
      <c r="J23" s="12">
        <v>9.3874700000000005E-2</v>
      </c>
      <c r="K23" s="12">
        <v>9.3874700000000005E-2</v>
      </c>
      <c r="L23" s="12">
        <v>0.11736497</v>
      </c>
      <c r="M23" s="12">
        <v>0.11315035</v>
      </c>
      <c r="N23" s="12" t="s">
        <v>75</v>
      </c>
      <c r="O23" s="12">
        <f t="shared" si="0"/>
        <v>113.61098334496289</v>
      </c>
      <c r="P23">
        <f t="shared" si="1"/>
        <v>123.2818905103652</v>
      </c>
      <c r="Q23">
        <f t="shared" si="2"/>
        <v>122.8511949703297</v>
      </c>
      <c r="R23">
        <f t="shared" si="3"/>
        <v>120.346244146804</v>
      </c>
      <c r="S23">
        <f t="shared" si="4"/>
        <v>110.38672433108638</v>
      </c>
      <c r="T23">
        <f t="shared" si="5"/>
        <v>115.26800969333885</v>
      </c>
      <c r="U23">
        <f t="shared" si="6"/>
        <v>113.61211946047692</v>
      </c>
      <c r="V23">
        <f t="shared" si="7"/>
        <v>109.84221050043936</v>
      </c>
      <c r="W23">
        <f t="shared" si="8"/>
        <v>109.84221050043936</v>
      </c>
      <c r="X23">
        <f t="shared" si="9"/>
        <v>112.45297744359971</v>
      </c>
      <c r="Y23">
        <f t="shared" si="10"/>
        <v>111.98002822650474</v>
      </c>
    </row>
    <row r="24" spans="2:25" x14ac:dyDescent="0.25">
      <c r="B24" t="s">
        <v>49</v>
      </c>
      <c r="C24" s="12">
        <v>0.15984000000000001</v>
      </c>
      <c r="D24" s="12">
        <v>0.2025131</v>
      </c>
      <c r="E24" s="12">
        <v>0.11364434</v>
      </c>
      <c r="F24" s="12">
        <v>9.9598190000000003E-2</v>
      </c>
      <c r="G24" s="12">
        <v>0.10629489</v>
      </c>
      <c r="H24" s="12">
        <v>0.16841109000000001</v>
      </c>
      <c r="I24" s="12">
        <v>0.15986</v>
      </c>
      <c r="J24" s="12">
        <v>0.10199092999999999</v>
      </c>
      <c r="K24" s="12">
        <v>0.10199092999999999</v>
      </c>
      <c r="L24" s="12">
        <v>0.14425510999999999</v>
      </c>
      <c r="M24" s="12">
        <v>0.11573451</v>
      </c>
      <c r="N24" s="12" t="s">
        <v>76</v>
      </c>
      <c r="O24" s="12">
        <f t="shared" si="0"/>
        <v>117.33231242725897</v>
      </c>
      <c r="P24">
        <f t="shared" si="1"/>
        <v>122.44761256540953</v>
      </c>
      <c r="Q24">
        <f t="shared" si="2"/>
        <v>112.03535890592435</v>
      </c>
      <c r="R24">
        <f t="shared" si="3"/>
        <v>110.47269385527352</v>
      </c>
      <c r="S24">
        <f t="shared" si="4"/>
        <v>111.21497900065236</v>
      </c>
      <c r="T24">
        <f t="shared" si="5"/>
        <v>118.34230040279596</v>
      </c>
      <c r="U24">
        <f t="shared" si="6"/>
        <v>117.33465909697412</v>
      </c>
      <c r="V24">
        <f t="shared" si="7"/>
        <v>110.73734278053939</v>
      </c>
      <c r="W24">
        <f t="shared" si="8"/>
        <v>110.73734278053939</v>
      </c>
      <c r="X24">
        <f t="shared" si="9"/>
        <v>115.51787685936064</v>
      </c>
      <c r="Y24">
        <f t="shared" si="10"/>
        <v>112.26977675328082</v>
      </c>
    </row>
    <row r="25" spans="2:25" x14ac:dyDescent="0.25">
      <c r="B25" t="s">
        <v>50</v>
      </c>
      <c r="C25" s="12">
        <v>0.10448</v>
      </c>
      <c r="D25" s="12">
        <v>0.14614825000000001</v>
      </c>
      <c r="E25" s="12">
        <v>7.2065879999999999E-2</v>
      </c>
      <c r="F25" s="12">
        <v>1.3273399999999999E-2</v>
      </c>
      <c r="G25" s="12">
        <v>3.7526759999999999E-2</v>
      </c>
      <c r="H25" s="12">
        <v>0.10030596999999999</v>
      </c>
      <c r="I25" s="12">
        <v>0.1045</v>
      </c>
      <c r="J25" s="12">
        <v>3.241351E-2</v>
      </c>
      <c r="K25" s="12">
        <v>3.241351E-2</v>
      </c>
      <c r="L25" s="12">
        <v>8.8415460000000001E-2</v>
      </c>
      <c r="M25" s="12">
        <v>9.621971E-2</v>
      </c>
      <c r="N25" s="12" t="s">
        <v>77</v>
      </c>
      <c r="O25" s="12">
        <f t="shared" si="0"/>
        <v>111.01331909803692</v>
      </c>
      <c r="P25">
        <f t="shared" si="1"/>
        <v>115.73677551027683</v>
      </c>
      <c r="Q25">
        <f t="shared" si="2"/>
        <v>107.47261446900276</v>
      </c>
      <c r="R25">
        <f t="shared" si="3"/>
        <v>101.33618826288071</v>
      </c>
      <c r="S25">
        <f t="shared" si="4"/>
        <v>103.82397800066008</v>
      </c>
      <c r="T25">
        <f t="shared" si="5"/>
        <v>110.55091189584749</v>
      </c>
      <c r="U25">
        <f t="shared" si="6"/>
        <v>111.01553938662167</v>
      </c>
      <c r="V25">
        <f t="shared" si="7"/>
        <v>103.29445499062587</v>
      </c>
      <c r="W25">
        <f t="shared" si="8"/>
        <v>103.29445499062587</v>
      </c>
      <c r="X25">
        <f t="shared" si="9"/>
        <v>109.24418936688312</v>
      </c>
      <c r="Y25">
        <f t="shared" si="10"/>
        <v>110.10009383380621</v>
      </c>
    </row>
    <row r="26" spans="2:25" x14ac:dyDescent="0.25">
      <c r="B26" t="s">
        <v>51</v>
      </c>
      <c r="C26" s="12">
        <v>0.17721000000000001</v>
      </c>
      <c r="D26" s="12">
        <v>0.27612706999999997</v>
      </c>
      <c r="E26" s="12">
        <v>0.25325586</v>
      </c>
      <c r="F26" s="12">
        <v>0.26080128000000002</v>
      </c>
      <c r="G26" s="12">
        <v>0.12046545</v>
      </c>
      <c r="H26" s="12">
        <v>0.17694892000000001</v>
      </c>
      <c r="I26" s="12">
        <v>0.17721999999999999</v>
      </c>
      <c r="J26" s="12">
        <v>0.11952334000000001</v>
      </c>
      <c r="K26" s="12">
        <v>0.11952334000000001</v>
      </c>
      <c r="L26" s="12">
        <v>0.16717425</v>
      </c>
      <c r="M26" s="12">
        <v>0.15981783999999999</v>
      </c>
      <c r="N26" s="12" t="s">
        <v>78</v>
      </c>
      <c r="O26" s="12">
        <f t="shared" si="0"/>
        <v>119.38817819781036</v>
      </c>
      <c r="P26">
        <f t="shared" si="1"/>
        <v>131.80153335953389</v>
      </c>
      <c r="Q26">
        <f t="shared" si="2"/>
        <v>128.82128368086509</v>
      </c>
      <c r="R26">
        <f t="shared" si="3"/>
        <v>129.79697072635875</v>
      </c>
      <c r="S26">
        <f t="shared" si="4"/>
        <v>112.80217671404407</v>
      </c>
      <c r="T26">
        <f t="shared" si="5"/>
        <v>119.35701240080665</v>
      </c>
      <c r="U26">
        <f t="shared" si="6"/>
        <v>119.38937208556177</v>
      </c>
      <c r="V26">
        <f t="shared" si="7"/>
        <v>112.69595469960765</v>
      </c>
      <c r="W26">
        <f t="shared" si="8"/>
        <v>112.69595469960765</v>
      </c>
      <c r="X26">
        <f t="shared" si="9"/>
        <v>118.19602039309729</v>
      </c>
      <c r="Y26">
        <f t="shared" si="10"/>
        <v>117.3297123720243</v>
      </c>
    </row>
    <row r="27" spans="2:25" x14ac:dyDescent="0.25">
      <c r="B27" t="s">
        <v>52</v>
      </c>
      <c r="C27" s="12">
        <v>0.19098000000000001</v>
      </c>
      <c r="D27" s="12">
        <v>0.23698314000000001</v>
      </c>
      <c r="E27" s="12">
        <v>0.34872577999999999</v>
      </c>
      <c r="F27" s="12">
        <v>0.12728386999999999</v>
      </c>
      <c r="G27" s="12">
        <v>0.14713148000000001</v>
      </c>
      <c r="H27" s="12">
        <v>0.18964476</v>
      </c>
      <c r="I27" s="12">
        <v>0.191</v>
      </c>
      <c r="J27" s="12">
        <v>0.14048496999999999</v>
      </c>
      <c r="K27" s="12">
        <v>0.14048496999999999</v>
      </c>
      <c r="L27" s="12">
        <v>0.17603977000000001</v>
      </c>
      <c r="M27" s="12">
        <v>0.1369332</v>
      </c>
      <c r="N27" s="12" t="s">
        <v>79</v>
      </c>
      <c r="O27" s="12">
        <f t="shared" si="0"/>
        <v>121.04352431343482</v>
      </c>
      <c r="P27">
        <f t="shared" si="1"/>
        <v>126.74197488981783</v>
      </c>
      <c r="Q27">
        <f t="shared" si="2"/>
        <v>141.72604958773442</v>
      </c>
      <c r="R27">
        <f t="shared" si="3"/>
        <v>113.57393743618407</v>
      </c>
      <c r="S27">
        <f t="shared" si="4"/>
        <v>115.85062734215803</v>
      </c>
      <c r="T27">
        <f t="shared" si="5"/>
        <v>120.88201001220486</v>
      </c>
      <c r="U27">
        <f t="shared" si="6"/>
        <v>121.04594520812995</v>
      </c>
      <c r="V27">
        <f t="shared" si="7"/>
        <v>115.08317824331702</v>
      </c>
      <c r="W27">
        <f t="shared" si="8"/>
        <v>115.08317824331702</v>
      </c>
      <c r="X27">
        <f t="shared" si="9"/>
        <v>119.2485482855286</v>
      </c>
      <c r="Y27">
        <f t="shared" si="10"/>
        <v>114.67515429587314</v>
      </c>
    </row>
    <row r="28" spans="2:25" x14ac:dyDescent="0.25">
      <c r="B28" t="s">
        <v>53</v>
      </c>
      <c r="C28" s="12">
        <v>0.13467999999999999</v>
      </c>
      <c r="D28" s="12">
        <v>0.16214603999999999</v>
      </c>
      <c r="E28" s="12">
        <v>0.35289155999999999</v>
      </c>
      <c r="F28" s="12">
        <v>1.8658750000000002E-2</v>
      </c>
      <c r="G28" s="12">
        <v>3.3532659999999999E-2</v>
      </c>
      <c r="H28" s="12">
        <v>0.1073513</v>
      </c>
      <c r="I28" s="12">
        <v>0.13471</v>
      </c>
      <c r="J28" s="12">
        <v>3.0428170000000001E-2</v>
      </c>
      <c r="K28" s="12">
        <v>3.0428170000000001E-2</v>
      </c>
      <c r="L28" s="12">
        <v>0.11558626</v>
      </c>
      <c r="M28" s="12">
        <v>0.11262814</v>
      </c>
      <c r="N28" s="12" t="s">
        <v>80</v>
      </c>
      <c r="O28" s="12">
        <f t="shared" si="0"/>
        <v>114.41705911743551</v>
      </c>
      <c r="P28">
        <f t="shared" si="1"/>
        <v>117.60319764904391</v>
      </c>
      <c r="Q28">
        <f t="shared" si="2"/>
        <v>142.31768057727473</v>
      </c>
      <c r="R28">
        <f t="shared" si="3"/>
        <v>101.88339122157156</v>
      </c>
      <c r="S28">
        <f t="shared" si="4"/>
        <v>103.4101216920504</v>
      </c>
      <c r="T28">
        <f t="shared" si="5"/>
        <v>111.33252969655152</v>
      </c>
      <c r="U28">
        <f t="shared" si="6"/>
        <v>114.42049168069724</v>
      </c>
      <c r="V28">
        <f t="shared" si="7"/>
        <v>103.08958381411848</v>
      </c>
      <c r="W28">
        <f t="shared" si="8"/>
        <v>103.08958381411848</v>
      </c>
      <c r="X28">
        <f t="shared" si="9"/>
        <v>112.25313399255228</v>
      </c>
      <c r="Y28">
        <f t="shared" si="10"/>
        <v>111.92156640196784</v>
      </c>
    </row>
    <row r="29" spans="2:25" x14ac:dyDescent="0.25">
      <c r="B29" t="s">
        <v>54</v>
      </c>
      <c r="C29" s="12">
        <v>0.10786999999999999</v>
      </c>
      <c r="D29" s="12">
        <v>0.14401516</v>
      </c>
      <c r="E29" s="12">
        <v>0.19600021000000001</v>
      </c>
      <c r="F29" s="12">
        <v>3.9026909999999998E-2</v>
      </c>
      <c r="G29" s="12">
        <v>6.4762449999999999E-2</v>
      </c>
      <c r="H29" s="12">
        <v>0.12080749</v>
      </c>
      <c r="I29" s="12">
        <v>0.10789</v>
      </c>
      <c r="J29" s="12">
        <v>6.1067929999999999E-2</v>
      </c>
      <c r="K29" s="12">
        <v>6.1067929999999999E-2</v>
      </c>
      <c r="L29" s="12">
        <v>9.4945959999999996E-2</v>
      </c>
      <c r="M29" s="12">
        <v>9.2970319999999995E-2</v>
      </c>
      <c r="N29" s="12" t="s">
        <v>81</v>
      </c>
      <c r="O29" s="12">
        <f t="shared" si="0"/>
        <v>111.39029285928628</v>
      </c>
      <c r="P29">
        <f t="shared" si="1"/>
        <v>115.49016167007105</v>
      </c>
      <c r="Q29">
        <f t="shared" si="2"/>
        <v>121.65271608049932</v>
      </c>
      <c r="R29">
        <f t="shared" si="3"/>
        <v>103.97984642503502</v>
      </c>
      <c r="S29">
        <f t="shared" si="4"/>
        <v>106.69055508654593</v>
      </c>
      <c r="T29">
        <f t="shared" si="5"/>
        <v>112.84076616975982</v>
      </c>
      <c r="U29">
        <f t="shared" si="6"/>
        <v>111.39252068742169</v>
      </c>
      <c r="V29">
        <f t="shared" si="7"/>
        <v>106.2971119362857</v>
      </c>
      <c r="W29">
        <f t="shared" si="8"/>
        <v>106.2971119362857</v>
      </c>
      <c r="X29">
        <f t="shared" si="9"/>
        <v>109.95994311672217</v>
      </c>
      <c r="Y29">
        <f t="shared" si="10"/>
        <v>109.74291630871529</v>
      </c>
    </row>
    <row r="30" spans="2:25" x14ac:dyDescent="0.25">
      <c r="B30" t="s">
        <v>55</v>
      </c>
      <c r="C30" s="12">
        <v>0.12970999999999999</v>
      </c>
      <c r="D30" s="12">
        <v>0.20567121999999999</v>
      </c>
      <c r="E30" s="12">
        <v>0.16002989000000001</v>
      </c>
      <c r="F30" s="12">
        <v>0.15540686000000001</v>
      </c>
      <c r="G30" s="12">
        <v>8.6523340000000004E-2</v>
      </c>
      <c r="H30" s="12">
        <v>0.12806139</v>
      </c>
      <c r="I30" s="12">
        <v>0.12972</v>
      </c>
      <c r="J30" s="12">
        <v>8.5047059999999994E-2</v>
      </c>
      <c r="K30" s="12">
        <v>8.5047059999999994E-2</v>
      </c>
      <c r="L30" s="12">
        <v>0.12161456</v>
      </c>
      <c r="M30" s="12">
        <v>0.11457005000000001</v>
      </c>
      <c r="N30" s="12" t="s">
        <v>82</v>
      </c>
      <c r="O30" s="12">
        <f t="shared" si="0"/>
        <v>113.84981709765624</v>
      </c>
      <c r="P30">
        <f t="shared" si="1"/>
        <v>122.83492809214552</v>
      </c>
      <c r="Q30">
        <f t="shared" si="2"/>
        <v>117.35459477559638</v>
      </c>
      <c r="R30">
        <f t="shared" si="3"/>
        <v>116.81331310804536</v>
      </c>
      <c r="S30">
        <f t="shared" si="4"/>
        <v>109.03768168156918</v>
      </c>
      <c r="T30">
        <f t="shared" si="5"/>
        <v>113.66227778276216</v>
      </c>
      <c r="U30">
        <f t="shared" si="6"/>
        <v>113.85095560151971</v>
      </c>
      <c r="V30">
        <f t="shared" si="7"/>
        <v>108.87683029291367</v>
      </c>
      <c r="W30">
        <f t="shared" si="8"/>
        <v>108.87683029291367</v>
      </c>
      <c r="X30">
        <f t="shared" si="9"/>
        <v>112.93187332689381</v>
      </c>
      <c r="Y30">
        <f t="shared" si="10"/>
        <v>112.13911917656753</v>
      </c>
    </row>
    <row r="31" spans="2:25" x14ac:dyDescent="0.25">
      <c r="B31" t="s">
        <v>56</v>
      </c>
      <c r="C31" s="12">
        <v>0.10738</v>
      </c>
      <c r="D31" s="12">
        <v>0.17049747000000001</v>
      </c>
      <c r="E31" s="12">
        <v>-5.0849610000000003E-2</v>
      </c>
      <c r="F31" s="12">
        <v>3.4265259999999999E-2</v>
      </c>
      <c r="G31" s="12">
        <v>3.7727549999999999E-2</v>
      </c>
      <c r="H31" s="12">
        <v>9.4341410000000001E-2</v>
      </c>
      <c r="I31" s="12">
        <v>0.10741000000000001</v>
      </c>
      <c r="J31" s="12">
        <v>3.3748920000000002E-2</v>
      </c>
      <c r="K31" s="12">
        <v>3.3748920000000002E-2</v>
      </c>
      <c r="L31" s="12">
        <v>8.9431259999999999E-2</v>
      </c>
      <c r="M31" s="12">
        <v>8.1364900000000004E-2</v>
      </c>
      <c r="N31" s="12" t="s">
        <v>83</v>
      </c>
      <c r="O31" s="12">
        <f t="shared" si="0"/>
        <v>111.33572498600601</v>
      </c>
      <c r="P31">
        <f t="shared" si="1"/>
        <v>118.58946516165652</v>
      </c>
      <c r="Q31">
        <f t="shared" si="2"/>
        <v>95.042159368852566</v>
      </c>
      <c r="R31">
        <f t="shared" si="3"/>
        <v>103.48590770422869</v>
      </c>
      <c r="S31">
        <f t="shared" si="4"/>
        <v>103.84482691025907</v>
      </c>
      <c r="T31">
        <f t="shared" si="5"/>
        <v>109.8934869231809</v>
      </c>
      <c r="U31">
        <f t="shared" si="6"/>
        <v>111.33906510785717</v>
      </c>
      <c r="V31">
        <f t="shared" si="7"/>
        <v>103.43248758330417</v>
      </c>
      <c r="W31">
        <f t="shared" si="8"/>
        <v>103.43248758330417</v>
      </c>
      <c r="X31">
        <f t="shared" si="9"/>
        <v>109.35521599531968</v>
      </c>
      <c r="Y31">
        <f t="shared" si="10"/>
        <v>108.47666557087817</v>
      </c>
    </row>
    <row r="32" spans="2:25" x14ac:dyDescent="0.25">
      <c r="B32" t="s">
        <v>57</v>
      </c>
      <c r="C32" s="12">
        <v>6.9038000000000002E-2</v>
      </c>
      <c r="D32" s="12">
        <v>7.8490889999999994E-2</v>
      </c>
      <c r="E32" s="12">
        <v>-3.2938000000000002E-2</v>
      </c>
      <c r="F32" s="12">
        <v>8.8490900000000004E-3</v>
      </c>
      <c r="G32" s="12">
        <v>3.4171750000000001E-2</v>
      </c>
      <c r="H32" s="12">
        <v>8.7236560000000005E-2</v>
      </c>
      <c r="I32" s="12">
        <v>6.9061999999999998E-2</v>
      </c>
      <c r="J32" s="12">
        <v>2.9324630000000001E-2</v>
      </c>
      <c r="K32" s="12">
        <v>2.9324630000000001E-2</v>
      </c>
      <c r="L32" s="12">
        <v>5.4833769999999997E-2</v>
      </c>
      <c r="M32" s="12">
        <v>6.2056239999999999E-2</v>
      </c>
      <c r="N32" s="12" t="s">
        <v>84</v>
      </c>
      <c r="O32" s="12">
        <f t="shared" si="0"/>
        <v>107.14769244978805</v>
      </c>
      <c r="P32">
        <f t="shared" si="1"/>
        <v>108.16535012539958</v>
      </c>
      <c r="Q32">
        <f t="shared" si="2"/>
        <v>96.759854883937408</v>
      </c>
      <c r="R32">
        <f t="shared" si="3"/>
        <v>100.88883589429167</v>
      </c>
      <c r="S32">
        <f t="shared" si="4"/>
        <v>103.47623118943177</v>
      </c>
      <c r="T32">
        <f t="shared" si="5"/>
        <v>109.11547727628736</v>
      </c>
      <c r="U32">
        <f t="shared" si="6"/>
        <v>107.15026402526564</v>
      </c>
      <c r="V32">
        <f t="shared" si="7"/>
        <v>102.97588308298739</v>
      </c>
      <c r="W32">
        <f t="shared" si="8"/>
        <v>102.97588308298739</v>
      </c>
      <c r="X32">
        <f t="shared" si="9"/>
        <v>105.63650005256913</v>
      </c>
      <c r="Y32">
        <f t="shared" si="10"/>
        <v>106.4022183652956</v>
      </c>
    </row>
    <row r="33" spans="2:25" x14ac:dyDescent="0.25">
      <c r="B33" t="s">
        <v>58</v>
      </c>
      <c r="C33" s="12">
        <v>0.1106</v>
      </c>
      <c r="D33" s="12">
        <v>0.12245389</v>
      </c>
      <c r="E33" s="12">
        <v>5.5477819999999997E-2</v>
      </c>
      <c r="F33" s="12">
        <v>4.2829480000000003E-2</v>
      </c>
      <c r="G33" s="12">
        <v>6.1062529999999997E-2</v>
      </c>
      <c r="H33" s="12">
        <v>0.10846182</v>
      </c>
      <c r="I33" s="12">
        <v>0.11062</v>
      </c>
      <c r="J33" s="12">
        <v>5.9044760000000002E-2</v>
      </c>
      <c r="K33" s="12">
        <v>5.9044760000000002E-2</v>
      </c>
      <c r="L33" s="12">
        <v>9.7721970000000005E-2</v>
      </c>
      <c r="M33" s="12">
        <v>9.2749899999999996E-2</v>
      </c>
      <c r="N33" s="12" t="s">
        <v>85</v>
      </c>
      <c r="O33" s="12">
        <f t="shared" si="0"/>
        <v>111.69480382713914</v>
      </c>
      <c r="P33">
        <f t="shared" si="1"/>
        <v>113.02670022609698</v>
      </c>
      <c r="Q33">
        <f t="shared" si="2"/>
        <v>105.70455715416361</v>
      </c>
      <c r="R33">
        <f t="shared" si="3"/>
        <v>104.37598977372477</v>
      </c>
      <c r="S33">
        <f t="shared" si="4"/>
        <v>106.29653793343105</v>
      </c>
      <c r="T33">
        <f t="shared" si="5"/>
        <v>111.45623537353096</v>
      </c>
      <c r="U33">
        <f t="shared" si="6"/>
        <v>111.69703774555479</v>
      </c>
      <c r="V33">
        <f t="shared" si="7"/>
        <v>106.08227221025595</v>
      </c>
      <c r="W33">
        <f t="shared" si="8"/>
        <v>106.08227221025595</v>
      </c>
      <c r="X33">
        <f t="shared" si="9"/>
        <v>110.26561709913008</v>
      </c>
      <c r="Y33">
        <f t="shared" si="10"/>
        <v>109.71872944083513</v>
      </c>
    </row>
    <row r="34" spans="2:25" x14ac:dyDescent="0.25">
      <c r="B34" t="s">
        <v>59</v>
      </c>
      <c r="C34" s="12">
        <v>3.9750000000000001E-2</v>
      </c>
      <c r="D34" s="12">
        <v>7.1260160000000003E-2</v>
      </c>
      <c r="E34" s="12">
        <v>0.14558045</v>
      </c>
      <c r="F34" s="12">
        <v>-4.4355609999999997E-2</v>
      </c>
      <c r="G34" s="12">
        <v>-1.9001540000000001E-2</v>
      </c>
      <c r="H34" s="12">
        <v>5.1800409999999998E-2</v>
      </c>
      <c r="I34" s="12">
        <v>3.9780999999999997E-2</v>
      </c>
      <c r="J34" s="12">
        <v>-2.5300119999999999E-2</v>
      </c>
      <c r="K34" s="12">
        <v>-2.5300119999999999E-2</v>
      </c>
      <c r="L34" s="12">
        <v>2.1767370000000001E-2</v>
      </c>
      <c r="M34" s="12">
        <v>3.7483139999999998E-2</v>
      </c>
      <c r="N34" s="12" t="s">
        <v>86</v>
      </c>
      <c r="O34" s="12">
        <f t="shared" si="0"/>
        <v>104.05506040214665</v>
      </c>
      <c r="P34">
        <f t="shared" si="1"/>
        <v>107.38605650949505</v>
      </c>
      <c r="Q34">
        <f t="shared" si="2"/>
        <v>115.67107882219688</v>
      </c>
      <c r="R34">
        <f t="shared" si="3"/>
        <v>95.661371557652558</v>
      </c>
      <c r="S34">
        <f t="shared" si="4"/>
        <v>98.11778512277516</v>
      </c>
      <c r="T34">
        <f t="shared" si="5"/>
        <v>105.31655202287473</v>
      </c>
      <c r="U34">
        <f t="shared" si="6"/>
        <v>104.05828615901808</v>
      </c>
      <c r="V34">
        <f t="shared" si="7"/>
        <v>97.50172459372051</v>
      </c>
      <c r="W34">
        <f t="shared" si="8"/>
        <v>97.50172459372051</v>
      </c>
      <c r="X34">
        <f t="shared" si="9"/>
        <v>102.20060075569508</v>
      </c>
      <c r="Y34">
        <f t="shared" si="10"/>
        <v>103.81944929751144</v>
      </c>
    </row>
    <row r="35" spans="2:25" x14ac:dyDescent="0.25">
      <c r="B35" t="s">
        <v>60</v>
      </c>
      <c r="C35" s="12">
        <v>5.6315999999999998E-2</v>
      </c>
      <c r="D35" s="12">
        <v>0.13515099999999999</v>
      </c>
      <c r="E35" s="12">
        <v>-2.904808E-2</v>
      </c>
      <c r="F35" s="12">
        <v>3.4749519999999999E-2</v>
      </c>
      <c r="G35" s="12">
        <v>4.017366E-2</v>
      </c>
      <c r="H35" s="12">
        <v>7.7337600000000006E-2</v>
      </c>
      <c r="I35" s="12">
        <v>5.6333000000000001E-2</v>
      </c>
      <c r="J35" s="12">
        <v>3.5534410000000002E-2</v>
      </c>
      <c r="K35" s="12">
        <v>3.5534410000000002E-2</v>
      </c>
      <c r="L35" s="12">
        <v>4.6466180000000003E-2</v>
      </c>
      <c r="M35" s="12">
        <v>4.9785259999999998E-2</v>
      </c>
      <c r="N35" s="12" t="s">
        <v>87</v>
      </c>
      <c r="O35" s="12">
        <f t="shared" si="0"/>
        <v>105.79319374139715</v>
      </c>
      <c r="P35">
        <f t="shared" si="1"/>
        <v>114.47096224546999</v>
      </c>
      <c r="Q35">
        <f t="shared" si="2"/>
        <v>97.13697598857803</v>
      </c>
      <c r="R35">
        <f t="shared" si="3"/>
        <v>103.53603392597603</v>
      </c>
      <c r="S35">
        <f t="shared" si="4"/>
        <v>104.09915370866223</v>
      </c>
      <c r="T35">
        <f t="shared" si="5"/>
        <v>108.04067601527454</v>
      </c>
      <c r="U35">
        <f t="shared" si="6"/>
        <v>105.79499224097798</v>
      </c>
      <c r="V35">
        <f t="shared" si="7"/>
        <v>103.61733022379622</v>
      </c>
      <c r="W35">
        <f t="shared" si="8"/>
        <v>103.61733022379622</v>
      </c>
      <c r="X35">
        <f t="shared" si="9"/>
        <v>104.75626499006103</v>
      </c>
      <c r="Y35">
        <f t="shared" si="10"/>
        <v>105.10453706578259</v>
      </c>
    </row>
    <row r="36" spans="2:25" x14ac:dyDescent="0.25">
      <c r="B36" t="s">
        <v>61</v>
      </c>
      <c r="C36" s="12">
        <v>7.5118000000000004E-2</v>
      </c>
      <c r="D36" s="12">
        <v>6.1530580000000001E-2</v>
      </c>
      <c r="E36" s="12">
        <v>9.852379E-2</v>
      </c>
      <c r="F36" s="12">
        <v>-5.5062239999999998E-2</v>
      </c>
      <c r="G36" s="12">
        <v>1.3088560000000001E-2</v>
      </c>
      <c r="H36" s="12">
        <v>7.1882189999999999E-2</v>
      </c>
      <c r="I36" s="12">
        <v>7.5140999999999999E-2</v>
      </c>
      <c r="J36" s="12">
        <v>8.39115E-3</v>
      </c>
      <c r="K36" s="12">
        <v>8.39115E-3</v>
      </c>
      <c r="L36" s="12">
        <v>6.0335E-2</v>
      </c>
      <c r="M36" s="12">
        <v>6.0150120000000001E-2</v>
      </c>
      <c r="N36" s="12" t="s">
        <v>88</v>
      </c>
      <c r="O36" s="12">
        <f t="shared" si="0"/>
        <v>107.80113487189607</v>
      </c>
      <c r="P36">
        <f t="shared" si="1"/>
        <v>106.34630167306149</v>
      </c>
      <c r="Q36">
        <f t="shared" si="2"/>
        <v>110.35406573143491</v>
      </c>
      <c r="R36">
        <f t="shared" si="3"/>
        <v>94.642624055109252</v>
      </c>
      <c r="S36">
        <f t="shared" si="4"/>
        <v>101.31745901285281</v>
      </c>
      <c r="T36">
        <f t="shared" si="5"/>
        <v>107.45287463751127</v>
      </c>
      <c r="U36">
        <f t="shared" si="6"/>
        <v>107.80361432651173</v>
      </c>
      <c r="V36">
        <f t="shared" si="7"/>
        <v>100.84264543781829</v>
      </c>
      <c r="W36">
        <f t="shared" si="8"/>
        <v>100.84264543781829</v>
      </c>
      <c r="X36">
        <f t="shared" si="9"/>
        <v>106.21923213774093</v>
      </c>
      <c r="Y36">
        <f t="shared" si="10"/>
        <v>106.19959614131076</v>
      </c>
    </row>
    <row r="37" spans="2:25" x14ac:dyDescent="0.25">
      <c r="B37" t="s">
        <v>62</v>
      </c>
      <c r="C37" s="12">
        <v>2.9628999999999999E-2</v>
      </c>
      <c r="D37" s="12">
        <v>7.3575909999999994E-2</v>
      </c>
      <c r="E37" s="12">
        <v>0.12868581000000001</v>
      </c>
      <c r="F37" s="12">
        <v>-1.9787329999999999E-2</v>
      </c>
      <c r="G37" s="12">
        <v>1.105861E-2</v>
      </c>
      <c r="H37" s="12">
        <v>4.5581099999999999E-2</v>
      </c>
      <c r="I37" s="12">
        <v>2.964E-2</v>
      </c>
      <c r="J37" s="12">
        <v>6.8183599999999999E-3</v>
      </c>
      <c r="K37" s="12">
        <v>6.8183599999999999E-3</v>
      </c>
      <c r="L37" s="12">
        <v>2.2406450000000001E-2</v>
      </c>
      <c r="M37" s="12">
        <v>3.1321920000000003E-2</v>
      </c>
      <c r="N37" s="12" t="s">
        <v>89</v>
      </c>
      <c r="O37" s="12">
        <f t="shared" si="0"/>
        <v>103.00723062290471</v>
      </c>
      <c r="P37">
        <f t="shared" si="1"/>
        <v>107.63502393174953</v>
      </c>
      <c r="Q37">
        <f t="shared" si="2"/>
        <v>113.73327294534823</v>
      </c>
      <c r="R37">
        <f t="shared" si="3"/>
        <v>98.040715432665095</v>
      </c>
      <c r="S37">
        <f t="shared" si="4"/>
        <v>101.11199824502594</v>
      </c>
      <c r="T37">
        <f t="shared" si="5"/>
        <v>104.66358833422089</v>
      </c>
      <c r="U37">
        <f t="shared" si="6"/>
        <v>103.00836370867353</v>
      </c>
      <c r="V37">
        <f t="shared" si="7"/>
        <v>100.68416579376867</v>
      </c>
      <c r="W37">
        <f t="shared" si="8"/>
        <v>100.68416579376867</v>
      </c>
      <c r="X37">
        <f t="shared" si="9"/>
        <v>102.2659359906233</v>
      </c>
      <c r="Y37">
        <f t="shared" si="10"/>
        <v>103.18176131533734</v>
      </c>
    </row>
    <row r="38" spans="2:25" x14ac:dyDescent="0.25">
      <c r="B38" t="s">
        <v>63</v>
      </c>
      <c r="C38" s="12">
        <v>4.3943999999999997E-2</v>
      </c>
      <c r="D38" s="12">
        <v>8.392442E-2</v>
      </c>
      <c r="E38" s="12">
        <v>3.3847199999999999E-3</v>
      </c>
      <c r="F38" s="12">
        <v>-2.6020020000000001E-2</v>
      </c>
      <c r="G38" s="12">
        <v>-2.7607500000000002E-3</v>
      </c>
      <c r="H38" s="12">
        <v>4.9227069999999998E-2</v>
      </c>
      <c r="I38" s="12">
        <v>4.3971000000000003E-2</v>
      </c>
      <c r="J38" s="12">
        <v>-8.7029399999999993E-3</v>
      </c>
      <c r="K38" s="12">
        <v>-8.7029399999999993E-3</v>
      </c>
      <c r="L38" s="12">
        <v>2.7935580000000002E-2</v>
      </c>
      <c r="M38" s="12">
        <v>3.3274030000000003E-2</v>
      </c>
      <c r="N38" s="12" t="s">
        <v>90</v>
      </c>
      <c r="O38" s="12">
        <f t="shared" si="0"/>
        <v>104.49238375150718</v>
      </c>
      <c r="P38">
        <f t="shared" si="1"/>
        <v>108.75466939234049</v>
      </c>
      <c r="Q38">
        <f t="shared" si="2"/>
        <v>100.33904546329562</v>
      </c>
      <c r="R38">
        <f t="shared" si="3"/>
        <v>97.431558361551097</v>
      </c>
      <c r="S38">
        <f t="shared" si="4"/>
        <v>99.724305736574706</v>
      </c>
      <c r="T38">
        <f t="shared" si="5"/>
        <v>105.04588513522128</v>
      </c>
      <c r="U38">
        <f t="shared" si="6"/>
        <v>104.49520508395629</v>
      </c>
      <c r="V38">
        <f t="shared" si="7"/>
        <v>99.133482095913465</v>
      </c>
      <c r="W38">
        <f t="shared" si="8"/>
        <v>99.133482095913465</v>
      </c>
      <c r="X38">
        <f t="shared" si="9"/>
        <v>102.83294373052772</v>
      </c>
      <c r="Y38">
        <f t="shared" si="10"/>
        <v>103.3833801905035</v>
      </c>
    </row>
    <row r="39" spans="2:25" x14ac:dyDescent="0.25">
      <c r="B39" t="s">
        <v>64</v>
      </c>
      <c r="C39" s="12">
        <v>6.5120999999999998E-2</v>
      </c>
      <c r="D39" s="12">
        <v>0.12117432</v>
      </c>
      <c r="E39" s="12">
        <v>0.13804485</v>
      </c>
      <c r="F39" s="12">
        <v>4.2663939999999997E-2</v>
      </c>
      <c r="G39" s="12">
        <v>5.0455399999999997E-2</v>
      </c>
      <c r="H39" s="12">
        <v>6.6286709999999999E-2</v>
      </c>
      <c r="I39" s="12">
        <v>6.5143000000000006E-2</v>
      </c>
      <c r="J39" s="12">
        <v>4.1769180000000003E-2</v>
      </c>
      <c r="K39" s="12">
        <v>4.1769180000000003E-2</v>
      </c>
      <c r="L39" s="12">
        <v>5.2712139999999998E-2</v>
      </c>
      <c r="M39" s="12">
        <v>5.2027410000000003E-2</v>
      </c>
      <c r="N39" s="12" t="s">
        <v>91</v>
      </c>
      <c r="O39" s="12">
        <f t="shared" si="0"/>
        <v>106.72881584385958</v>
      </c>
      <c r="P39">
        <f t="shared" si="1"/>
        <v>112.88216714110879</v>
      </c>
      <c r="Q39">
        <f t="shared" si="2"/>
        <v>114.80270381322151</v>
      </c>
      <c r="R39">
        <f t="shared" si="3"/>
        <v>104.35871280243201</v>
      </c>
      <c r="S39">
        <f t="shared" si="4"/>
        <v>105.17499542609782</v>
      </c>
      <c r="T39">
        <f t="shared" si="5"/>
        <v>106.8533032357788</v>
      </c>
      <c r="U39">
        <f t="shared" si="6"/>
        <v>106.73116390363671</v>
      </c>
      <c r="V39">
        <f t="shared" si="7"/>
        <v>104.265378562664</v>
      </c>
      <c r="W39">
        <f t="shared" si="8"/>
        <v>104.265378562664</v>
      </c>
      <c r="X39">
        <f t="shared" si="9"/>
        <v>105.41261606843221</v>
      </c>
      <c r="Y39">
        <f t="shared" si="10"/>
        <v>105.34046159381757</v>
      </c>
    </row>
    <row r="40" spans="2:25" x14ac:dyDescent="0.25">
      <c r="B40" t="s">
        <v>65</v>
      </c>
      <c r="C40" s="12">
        <v>2.4464E-2</v>
      </c>
      <c r="D40" s="12">
        <v>-5.8465999999999998E-4</v>
      </c>
      <c r="E40" s="12">
        <v>0.11923582000000001</v>
      </c>
      <c r="F40" s="12">
        <v>2.8161699999999998E-3</v>
      </c>
      <c r="G40" s="12">
        <v>1.6371980000000001E-2</v>
      </c>
      <c r="H40" s="12">
        <v>4.0771559999999998E-2</v>
      </c>
      <c r="I40" s="12">
        <v>2.4459000000000002E-2</v>
      </c>
      <c r="J40" s="12">
        <v>1.50034E-2</v>
      </c>
      <c r="K40" s="12">
        <v>1.50034E-2</v>
      </c>
      <c r="L40" s="12">
        <v>2.5481750000000001E-2</v>
      </c>
      <c r="M40" s="12">
        <v>3.0876219999999999E-2</v>
      </c>
      <c r="N40" s="12" t="s">
        <v>92</v>
      </c>
      <c r="O40" s="12">
        <f t="shared" si="0"/>
        <v>102.47656988779829</v>
      </c>
      <c r="P40">
        <f t="shared" si="1"/>
        <v>99.941551088035382</v>
      </c>
      <c r="Q40">
        <f t="shared" si="2"/>
        <v>112.66355701642652</v>
      </c>
      <c r="R40">
        <f t="shared" si="3"/>
        <v>100.28201391317766</v>
      </c>
      <c r="S40">
        <f t="shared" si="4"/>
        <v>101.6506735263626</v>
      </c>
      <c r="T40">
        <f t="shared" si="5"/>
        <v>104.16141320328582</v>
      </c>
      <c r="U40">
        <f t="shared" si="6"/>
        <v>102.47605750622981</v>
      </c>
      <c r="V40">
        <f t="shared" si="7"/>
        <v>101.5116516006006</v>
      </c>
      <c r="W40">
        <f t="shared" si="8"/>
        <v>101.5116516006006</v>
      </c>
      <c r="X40">
        <f t="shared" si="9"/>
        <v>102.58091850819864</v>
      </c>
      <c r="Y40">
        <f t="shared" si="10"/>
        <v>103.13578345124724</v>
      </c>
    </row>
    <row r="41" spans="2:25" x14ac:dyDescent="0.25">
      <c r="B41" t="s">
        <v>101</v>
      </c>
      <c r="C41" s="12"/>
      <c r="D41" s="12"/>
      <c r="E41" s="12"/>
      <c r="F41" s="12"/>
      <c r="G41" s="12"/>
      <c r="H41" s="12"/>
      <c r="I41" s="12"/>
      <c r="J41" s="12">
        <v>9.9682629999999994E-2</v>
      </c>
      <c r="K41">
        <v>9.9682629999999994E-2</v>
      </c>
      <c r="N41" s="12"/>
      <c r="O41" s="12">
        <v>0.79393000000000002</v>
      </c>
      <c r="P41">
        <v>0.8306</v>
      </c>
      <c r="Q41">
        <v>0.81081999999999999</v>
      </c>
      <c r="R41" s="12">
        <v>1.3783E-2</v>
      </c>
      <c r="S41" s="12">
        <v>0.12495000000000001</v>
      </c>
      <c r="T41" s="12">
        <v>0.41259000000000001</v>
      </c>
      <c r="U41" s="12">
        <v>0.79425000000000001</v>
      </c>
      <c r="X41" s="12">
        <v>0.61592000000000002</v>
      </c>
    </row>
    <row r="42" spans="2:25" x14ac:dyDescent="0.25">
      <c r="B42" t="s">
        <v>96</v>
      </c>
      <c r="O42">
        <v>318</v>
      </c>
      <c r="P42">
        <v>3321.4</v>
      </c>
      <c r="Q42">
        <v>2513.1</v>
      </c>
      <c r="R42">
        <v>7446.7</v>
      </c>
      <c r="S42">
        <v>3164</v>
      </c>
      <c r="T42">
        <v>507</v>
      </c>
      <c r="U42">
        <v>316</v>
      </c>
      <c r="Y42">
        <v>312.51</v>
      </c>
    </row>
    <row r="43" spans="2:25" x14ac:dyDescent="0.25">
      <c r="R43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50"/>
  <sheetViews>
    <sheetView tabSelected="1" topLeftCell="A13" workbookViewId="0">
      <selection activeCell="E41" sqref="E41:O50"/>
    </sheetView>
  </sheetViews>
  <sheetFormatPr defaultRowHeight="15" x14ac:dyDescent="0.25"/>
  <cols>
    <col min="4" max="4" width="14.42578125" customWidth="1"/>
    <col min="5" max="5" width="3.7109375" customWidth="1"/>
    <col min="15" max="15" width="2.140625" customWidth="1"/>
  </cols>
  <sheetData>
    <row r="3" spans="6:6" x14ac:dyDescent="0.25">
      <c r="F3" s="2" t="s">
        <v>110</v>
      </c>
    </row>
    <row r="4" spans="6:6" x14ac:dyDescent="0.25">
      <c r="F4" s="2" t="s">
        <v>111</v>
      </c>
    </row>
    <row r="5" spans="6:6" x14ac:dyDescent="0.25">
      <c r="F5" s="2" t="s">
        <v>112</v>
      </c>
    </row>
    <row r="6" spans="6:6" x14ac:dyDescent="0.25">
      <c r="F6" s="2" t="s">
        <v>113</v>
      </c>
    </row>
    <row r="7" spans="6:6" x14ac:dyDescent="0.25">
      <c r="F7" s="2" t="s">
        <v>114</v>
      </c>
    </row>
    <row r="8" spans="6:6" x14ac:dyDescent="0.25">
      <c r="F8" s="2" t="s">
        <v>115</v>
      </c>
    </row>
    <row r="9" spans="6:6" x14ac:dyDescent="0.25">
      <c r="F9" s="2" t="s">
        <v>116</v>
      </c>
    </row>
    <row r="10" spans="6:6" x14ac:dyDescent="0.25">
      <c r="F10" s="2" t="s">
        <v>117</v>
      </c>
    </row>
    <row r="11" spans="6:6" x14ac:dyDescent="0.25">
      <c r="F11" s="2" t="s">
        <v>118</v>
      </c>
    </row>
    <row r="12" spans="6:6" x14ac:dyDescent="0.25">
      <c r="F12" s="2" t="s">
        <v>119</v>
      </c>
    </row>
    <row r="13" spans="6:6" x14ac:dyDescent="0.25">
      <c r="F13" s="2" t="s">
        <v>120</v>
      </c>
    </row>
    <row r="14" spans="6:6" x14ac:dyDescent="0.25">
      <c r="F14" s="2" t="s">
        <v>121</v>
      </c>
    </row>
    <row r="15" spans="6:6" x14ac:dyDescent="0.25">
      <c r="F15" s="2" t="s">
        <v>122</v>
      </c>
    </row>
    <row r="16" spans="6:6" x14ac:dyDescent="0.25">
      <c r="F16" s="2" t="s">
        <v>123</v>
      </c>
    </row>
    <row r="17" spans="6:6" x14ac:dyDescent="0.25">
      <c r="F17" s="2" t="s">
        <v>124</v>
      </c>
    </row>
    <row r="18" spans="6:6" x14ac:dyDescent="0.25">
      <c r="F18" s="2" t="s">
        <v>125</v>
      </c>
    </row>
    <row r="19" spans="6:6" x14ac:dyDescent="0.25">
      <c r="F19" s="2" t="s">
        <v>126</v>
      </c>
    </row>
    <row r="20" spans="6:6" x14ac:dyDescent="0.25">
      <c r="F20" s="2" t="s">
        <v>127</v>
      </c>
    </row>
    <row r="21" spans="6:6" x14ac:dyDescent="0.25">
      <c r="F21" s="2" t="s">
        <v>128</v>
      </c>
    </row>
    <row r="22" spans="6:6" x14ac:dyDescent="0.25">
      <c r="F22" s="2" t="s">
        <v>129</v>
      </c>
    </row>
    <row r="23" spans="6:6" x14ac:dyDescent="0.25">
      <c r="F23" s="2" t="s">
        <v>130</v>
      </c>
    </row>
    <row r="24" spans="6:6" x14ac:dyDescent="0.25">
      <c r="F24" s="2" t="s">
        <v>131</v>
      </c>
    </row>
    <row r="25" spans="6:6" x14ac:dyDescent="0.25">
      <c r="F25" s="2" t="s">
        <v>132</v>
      </c>
    </row>
    <row r="26" spans="6:6" x14ac:dyDescent="0.25">
      <c r="F26" s="2" t="s">
        <v>133</v>
      </c>
    </row>
    <row r="27" spans="6:6" x14ac:dyDescent="0.25">
      <c r="F27" s="2" t="s">
        <v>134</v>
      </c>
    </row>
    <row r="28" spans="6:6" x14ac:dyDescent="0.25">
      <c r="F28" s="2" t="s">
        <v>135</v>
      </c>
    </row>
    <row r="29" spans="6:6" x14ac:dyDescent="0.25">
      <c r="F29" s="2" t="s">
        <v>136</v>
      </c>
    </row>
    <row r="30" spans="6:6" x14ac:dyDescent="0.25">
      <c r="F30" s="2" t="s">
        <v>137</v>
      </c>
    </row>
    <row r="31" spans="6:6" x14ac:dyDescent="0.25">
      <c r="F31" s="2" t="s">
        <v>138</v>
      </c>
    </row>
    <row r="32" spans="6:6" x14ac:dyDescent="0.25">
      <c r="F32" s="2" t="s">
        <v>139</v>
      </c>
    </row>
    <row r="33" spans="6:6" x14ac:dyDescent="0.25">
      <c r="F33" s="2" t="s">
        <v>140</v>
      </c>
    </row>
    <row r="34" spans="6:6" x14ac:dyDescent="0.25">
      <c r="F34" s="2" t="s">
        <v>141</v>
      </c>
    </row>
    <row r="35" spans="6:6" x14ac:dyDescent="0.25">
      <c r="F35" s="2" t="s">
        <v>142</v>
      </c>
    </row>
    <row r="36" spans="6:6" x14ac:dyDescent="0.25">
      <c r="F36" s="2" t="s">
        <v>143</v>
      </c>
    </row>
    <row r="37" spans="6:6" x14ac:dyDescent="0.25">
      <c r="F37" s="2" t="s">
        <v>144</v>
      </c>
    </row>
    <row r="38" spans="6:6" x14ac:dyDescent="0.25">
      <c r="F38" s="2" t="s">
        <v>145</v>
      </c>
    </row>
    <row r="39" spans="6:6" x14ac:dyDescent="0.25">
      <c r="F39" s="2" t="s">
        <v>146</v>
      </c>
    </row>
    <row r="40" spans="6:6" x14ac:dyDescent="0.25">
      <c r="F40" s="1"/>
    </row>
    <row r="41" spans="6:6" x14ac:dyDescent="0.25">
      <c r="F41" s="2" t="s">
        <v>147</v>
      </c>
    </row>
    <row r="42" spans="6:6" x14ac:dyDescent="0.25">
      <c r="F42" s="2" t="s">
        <v>148</v>
      </c>
    </row>
    <row r="43" spans="6:6" x14ac:dyDescent="0.25">
      <c r="F43" s="2" t="s">
        <v>149</v>
      </c>
    </row>
    <row r="44" spans="6:6" x14ac:dyDescent="0.25">
      <c r="F44" s="2" t="s">
        <v>150</v>
      </c>
    </row>
    <row r="45" spans="6:6" x14ac:dyDescent="0.25">
      <c r="F45" s="1"/>
    </row>
    <row r="46" spans="6:6" x14ac:dyDescent="0.25">
      <c r="F46" s="2" t="s">
        <v>151</v>
      </c>
    </row>
    <row r="47" spans="6:6" x14ac:dyDescent="0.25">
      <c r="F47" s="2" t="s">
        <v>152</v>
      </c>
    </row>
    <row r="48" spans="6:6" x14ac:dyDescent="0.25">
      <c r="F48" s="2" t="s">
        <v>153</v>
      </c>
    </row>
    <row r="49" spans="6:6" x14ac:dyDescent="0.25">
      <c r="F49" s="2" t="s">
        <v>154</v>
      </c>
    </row>
    <row r="50" spans="6:6" x14ac:dyDescent="0.25">
      <c r="F50" s="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dcterms:created xsi:type="dcterms:W3CDTF">2012-05-08T14:57:47Z</dcterms:created>
  <dcterms:modified xsi:type="dcterms:W3CDTF">2012-05-09T21:02:47Z</dcterms:modified>
</cp:coreProperties>
</file>