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\linginging\demo\汇览建筑装饰\"/>
    </mc:Choice>
  </mc:AlternateContent>
  <xr:revisionPtr revIDLastSave="0" documentId="13_ncr:1_{FC05F92A-ED44-4688-B129-0BC52061F5C0}" xr6:coauthVersionLast="43" xr6:coauthVersionMax="43" xr10:uidLastSave="{00000000-0000-0000-0000-000000000000}"/>
  <bookViews>
    <workbookView xWindow="3096" yWindow="2004" windowWidth="17280" windowHeight="8964" xr2:uid="{0070E28F-1CD4-42F3-B107-4DB19681F58D}"/>
  </bookViews>
  <sheets>
    <sheet name="市场部" sheetId="1" r:id="rId1"/>
    <sheet name="设计部" sheetId="2" r:id="rId2"/>
    <sheet name="工程部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5" i="1"/>
  <c r="L6" i="1"/>
  <c r="L7" i="1"/>
  <c r="L8" i="1"/>
  <c r="L9" i="1"/>
  <c r="L5" i="1"/>
  <c r="K5" i="1"/>
  <c r="K6" i="1"/>
  <c r="K7" i="1"/>
  <c r="K8" i="1"/>
  <c r="K9" i="1"/>
  <c r="J6" i="1" l="1"/>
  <c r="J7" i="1"/>
  <c r="J8" i="1"/>
  <c r="J9" i="1"/>
  <c r="J5" i="1"/>
</calcChain>
</file>

<file path=xl/sharedStrings.xml><?xml version="1.0" encoding="utf-8"?>
<sst xmlns="http://schemas.openxmlformats.org/spreadsheetml/2006/main" count="93" uniqueCount="68">
  <si>
    <t>序号</t>
    <phoneticPr fontId="1" type="noConversion"/>
  </si>
  <si>
    <t>岗位</t>
    <phoneticPr fontId="1" type="noConversion"/>
  </si>
  <si>
    <t>底薪</t>
    <phoneticPr fontId="1" type="noConversion"/>
  </si>
  <si>
    <t>满勤</t>
    <phoneticPr fontId="1" type="noConversion"/>
  </si>
  <si>
    <t>补贴</t>
    <phoneticPr fontId="1" type="noConversion"/>
  </si>
  <si>
    <t>提成</t>
    <phoneticPr fontId="1" type="noConversion"/>
  </si>
  <si>
    <t>备注</t>
    <phoneticPr fontId="1" type="noConversion"/>
  </si>
  <si>
    <t>绩效</t>
    <phoneticPr fontId="1" type="noConversion"/>
  </si>
  <si>
    <t>市场部总监</t>
    <phoneticPr fontId="1" type="noConversion"/>
  </si>
  <si>
    <t>设计师助理</t>
    <phoneticPr fontId="1" type="noConversion"/>
  </si>
  <si>
    <t>设计部总监</t>
    <phoneticPr fontId="1" type="noConversion"/>
  </si>
  <si>
    <t>施工员</t>
    <phoneticPr fontId="1" type="noConversion"/>
  </si>
  <si>
    <t>监理</t>
    <phoneticPr fontId="1" type="noConversion"/>
  </si>
  <si>
    <t>项目经理</t>
    <phoneticPr fontId="1" type="noConversion"/>
  </si>
  <si>
    <t>工程部总监</t>
    <phoneticPr fontId="1" type="noConversion"/>
  </si>
  <si>
    <t>按所负责工程合同0.4%</t>
    <phoneticPr fontId="1" type="noConversion"/>
  </si>
  <si>
    <t>设计师：
1、月度客户或供应商投诉达一次及以上。
2、未经批准而不在施工地。
3、若有发现上述违反行为，则不享受绩效工资，3次以上公司有权开除处理。</t>
    <phoneticPr fontId="1" type="noConversion"/>
  </si>
  <si>
    <t>家装顾问：当月约客户到公司与设计师沟通量达4组及以上全额享受绩效工资，2组及以上享受一半，月度内没有一组客户到公司则不享受绩效工资。
家装顾问经理：团队在月度成交2单及以上，完成一单则只享受一半绩效工资。
人才培养奖：三个月考核为标准（培养三名家装顾问）</t>
    <phoneticPr fontId="1" type="noConversion"/>
  </si>
  <si>
    <t>升级标准</t>
    <phoneticPr fontId="1" type="noConversion"/>
  </si>
  <si>
    <t>降级标准</t>
    <phoneticPr fontId="1" type="noConversion"/>
  </si>
  <si>
    <t>任务</t>
    <phoneticPr fontId="1" type="noConversion"/>
  </si>
  <si>
    <t>通讯补贴</t>
    <phoneticPr fontId="1" type="noConversion"/>
  </si>
  <si>
    <t>交通补贴</t>
    <phoneticPr fontId="1" type="noConversion"/>
  </si>
  <si>
    <t>其他补贴</t>
    <phoneticPr fontId="1" type="noConversion"/>
  </si>
  <si>
    <t>工龄工资
100/年</t>
    <phoneticPr fontId="1" type="noConversion"/>
  </si>
  <si>
    <t>全勤</t>
    <phoneticPr fontId="1" type="noConversion"/>
  </si>
  <si>
    <t>设计部薪资标准</t>
    <phoneticPr fontId="1" type="noConversion"/>
  </si>
  <si>
    <t>无</t>
    <phoneticPr fontId="1" type="noConversion"/>
  </si>
  <si>
    <t>3万</t>
    <phoneticPr fontId="1" type="noConversion"/>
  </si>
  <si>
    <t>5万</t>
    <phoneticPr fontId="1" type="noConversion"/>
  </si>
  <si>
    <t>连续三个月累计签单达36万元即可升为设计经理</t>
    <phoneticPr fontId="1" type="noConversion"/>
  </si>
  <si>
    <t>连续三个月累计签单未达到6万元</t>
    <phoneticPr fontId="1" type="noConversion"/>
  </si>
  <si>
    <t>连续三个月累计签单达15万元即可升为设计师</t>
  </si>
  <si>
    <t>连续三个月累计签单未达到8万元</t>
    <phoneticPr fontId="1" type="noConversion"/>
  </si>
  <si>
    <t>连续六个月累计签单达90万元</t>
    <phoneticPr fontId="1" type="noConversion"/>
  </si>
  <si>
    <t>连续三个月累计签单未达到24万元</t>
    <phoneticPr fontId="1" type="noConversion"/>
  </si>
  <si>
    <t>连续三个月累计签单未达到14万元</t>
    <phoneticPr fontId="1" type="noConversion"/>
  </si>
  <si>
    <t>8万</t>
    <phoneticPr fontId="1" type="noConversion"/>
  </si>
  <si>
    <t>12万</t>
    <phoneticPr fontId="1" type="noConversion"/>
  </si>
  <si>
    <t>全年应完成180万元的指标产值</t>
    <phoneticPr fontId="1" type="noConversion"/>
  </si>
  <si>
    <t>无月任务</t>
    <phoneticPr fontId="1" type="noConversion"/>
  </si>
  <si>
    <t>5%</t>
    <phoneticPr fontId="1" type="noConversion"/>
  </si>
  <si>
    <t>2.4%</t>
    <phoneticPr fontId="1" type="noConversion"/>
  </si>
  <si>
    <t>1.8%</t>
    <phoneticPr fontId="1" type="noConversion"/>
  </si>
  <si>
    <t>3.5%</t>
    <phoneticPr fontId="1" type="noConversion"/>
  </si>
  <si>
    <t>1、全勤标准：月度内无早退、无事假，2次以内迟到，且迟到总时间不超过10分钟。
2、订单提成条件：预算、图纸无问题，客户无有效投诉。
3、计算工资的任务标准按设计师当月签单合同值考。
4、只签设计不转施工的收费协议书，按所收取设计费金额的三倍考核设计师当月业绩。
5、所有级别当月未完成任务的，则按完成比例发放底薪，最低确保50%底薪，若连续两个月业绩为零，由总监及总经理批准可以开除处理。</t>
    <phoneticPr fontId="1" type="noConversion"/>
  </si>
  <si>
    <t>绘图员</t>
    <phoneticPr fontId="1" type="noConversion"/>
  </si>
  <si>
    <t>优秀设计师</t>
    <phoneticPr fontId="1" type="noConversion"/>
  </si>
  <si>
    <t>连续三个月累计签单达25万元即可升为优秀设计师</t>
    <phoneticPr fontId="1" type="noConversion"/>
  </si>
  <si>
    <t>主任设计师</t>
    <phoneticPr fontId="1" type="noConversion"/>
  </si>
  <si>
    <t>首席设计师</t>
    <phoneticPr fontId="1" type="noConversion"/>
  </si>
  <si>
    <t>试用装修顾问</t>
    <phoneticPr fontId="1" type="noConversion"/>
  </si>
  <si>
    <t>初级装修顾问</t>
    <phoneticPr fontId="1" type="noConversion"/>
  </si>
  <si>
    <t>高级装修顾问</t>
    <phoneticPr fontId="1" type="noConversion"/>
  </si>
  <si>
    <t>装修顾问经理</t>
    <phoneticPr fontId="1" type="noConversion"/>
  </si>
  <si>
    <t>连续三个月约客户2组及以上</t>
    <phoneticPr fontId="1" type="noConversion"/>
  </si>
  <si>
    <t>普通设计师</t>
    <phoneticPr fontId="1" type="noConversion"/>
  </si>
  <si>
    <t>连续三个月累计签单达10万可提出转正申请，进行级别评定</t>
    <phoneticPr fontId="1" type="noConversion"/>
  </si>
  <si>
    <t>个人提成2%-4%</t>
    <phoneticPr fontId="1" type="noConversion"/>
  </si>
  <si>
    <t>预期</t>
    <phoneticPr fontId="1" type="noConversion"/>
  </si>
  <si>
    <t>10万</t>
    <phoneticPr fontId="1" type="noConversion"/>
  </si>
  <si>
    <t>20万</t>
    <phoneticPr fontId="1" type="noConversion"/>
  </si>
  <si>
    <t>30万</t>
    <phoneticPr fontId="1" type="noConversion"/>
  </si>
  <si>
    <t>合计</t>
    <phoneticPr fontId="1" type="noConversion"/>
  </si>
  <si>
    <t>个人提成2%-4%+人才培养奖0.3%</t>
    <phoneticPr fontId="1" type="noConversion"/>
  </si>
  <si>
    <t>个人提成2%-4%</t>
    <phoneticPr fontId="1" type="noConversion"/>
  </si>
  <si>
    <t>个人提成2%-4%+人才培养奖0.3%+团队业绩0.3%</t>
    <phoneticPr fontId="1" type="noConversion"/>
  </si>
  <si>
    <t>个人提成2%-4%+人才培养奖0.3%+年底利润分红5%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</si>
</sst>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7D7A-0F36-4435-9474-52809C2ED1D7}">
  <dimension ref="A3:Q12"/>
  <sheetViews>
    <sheetView tabSelected="1" topLeftCell="A4" workbookViewId="0">
      <selection activeCell="O9" sqref="O9"/>
    </sheetView>
  </sheetViews>
  <sheetFormatPr defaultColWidth="9.109375" defaultRowHeight="13.8" x14ac:dyDescent="0.25"/>
  <cols>
    <col min="1" max="1" width="3.109375" style="17" customWidth="1"/>
    <col min="2" max="2" width="12.88671875" style="1" customWidth="1"/>
    <col min="3" max="3" width="6.5546875" style="1" customWidth="1"/>
    <col min="4" max="4" width="7.6640625" style="1" customWidth="1"/>
    <col min="5" max="5" width="5.44140625" style="1" customWidth="1"/>
    <col min="6" max="8" width="5" style="1" customWidth="1"/>
    <col min="9" max="9" width="9.21875" style="1" customWidth="1"/>
    <col min="10" max="10" width="7.21875" style="19" customWidth="1"/>
    <col min="11" max="11" width="5.5546875" style="37" customWidth="1"/>
    <col min="12" max="12" width="5.6640625" style="37" customWidth="1"/>
    <col min="13" max="13" width="6.21875" style="37" customWidth="1"/>
    <col min="14" max="14" width="16.77734375" style="1" customWidth="1"/>
    <col min="15" max="15" width="12.77734375" style="1" customWidth="1"/>
    <col min="16" max="16" width="20" style="1" customWidth="1"/>
    <col min="17" max="17" width="19.88671875" style="1" customWidth="1"/>
    <col min="18" max="16384" width="9.109375" style="1"/>
  </cols>
  <sheetData>
    <row r="3" spans="1:17" ht="28.95" customHeight="1" x14ac:dyDescent="0.25">
      <c r="A3" s="21" t="s">
        <v>0</v>
      </c>
      <c r="B3" s="21" t="s">
        <v>1</v>
      </c>
      <c r="C3" s="21" t="s">
        <v>2</v>
      </c>
      <c r="D3" s="21" t="s">
        <v>7</v>
      </c>
      <c r="E3" s="21" t="s">
        <v>4</v>
      </c>
      <c r="F3" s="21"/>
      <c r="G3" s="21"/>
      <c r="H3" s="21"/>
      <c r="I3" s="21" t="s">
        <v>24</v>
      </c>
      <c r="J3" s="28" t="s">
        <v>63</v>
      </c>
      <c r="K3" s="25" t="s">
        <v>59</v>
      </c>
      <c r="L3" s="26"/>
      <c r="M3" s="27"/>
      <c r="N3" s="20" t="s">
        <v>5</v>
      </c>
      <c r="O3" s="21" t="s">
        <v>20</v>
      </c>
      <c r="P3" s="21" t="s">
        <v>18</v>
      </c>
      <c r="Q3" s="21" t="s">
        <v>19</v>
      </c>
    </row>
    <row r="4" spans="1:17" ht="30.45" customHeight="1" x14ac:dyDescent="0.25">
      <c r="A4" s="21"/>
      <c r="B4" s="21"/>
      <c r="C4" s="21"/>
      <c r="D4" s="21"/>
      <c r="E4" s="10" t="s">
        <v>25</v>
      </c>
      <c r="F4" s="10" t="s">
        <v>22</v>
      </c>
      <c r="G4" s="10" t="s">
        <v>21</v>
      </c>
      <c r="H4" s="10" t="s">
        <v>23</v>
      </c>
      <c r="I4" s="21"/>
      <c r="J4" s="29"/>
      <c r="K4" s="9" t="s">
        <v>60</v>
      </c>
      <c r="L4" s="9" t="s">
        <v>61</v>
      </c>
      <c r="M4" s="9" t="s">
        <v>62</v>
      </c>
      <c r="N4" s="20"/>
      <c r="O4" s="21"/>
      <c r="P4" s="21"/>
      <c r="Q4" s="21"/>
    </row>
    <row r="5" spans="1:17" ht="27.6" x14ac:dyDescent="0.25">
      <c r="A5" s="11">
        <v>1</v>
      </c>
      <c r="B5" s="3" t="s">
        <v>51</v>
      </c>
      <c r="C5" s="3">
        <v>1000</v>
      </c>
      <c r="D5" s="3">
        <v>200</v>
      </c>
      <c r="E5" s="3">
        <v>100</v>
      </c>
      <c r="F5" s="3"/>
      <c r="G5" s="3"/>
      <c r="H5" s="8"/>
      <c r="I5" s="8"/>
      <c r="J5" s="18">
        <f>SUM(C5:I5)</f>
        <v>1300</v>
      </c>
      <c r="K5" s="7">
        <f>SUM(J5,100000*0.03)</f>
        <v>4300</v>
      </c>
      <c r="L5" s="7">
        <f>SUM(J5,200000*0.03)</f>
        <v>7300</v>
      </c>
      <c r="M5" s="7">
        <f>SUM(J5,300000*0.03)</f>
        <v>10300</v>
      </c>
      <c r="N5" s="8" t="s">
        <v>58</v>
      </c>
      <c r="O5" s="8" t="s">
        <v>27</v>
      </c>
      <c r="P5" s="3" t="s">
        <v>55</v>
      </c>
      <c r="Q5" s="8" t="s">
        <v>27</v>
      </c>
    </row>
    <row r="6" spans="1:17" x14ac:dyDescent="0.25">
      <c r="A6" s="11">
        <v>2</v>
      </c>
      <c r="B6" s="3" t="s">
        <v>52</v>
      </c>
      <c r="C6" s="3">
        <v>1000</v>
      </c>
      <c r="D6" s="3">
        <v>400</v>
      </c>
      <c r="E6" s="3">
        <v>100</v>
      </c>
      <c r="F6" s="3"/>
      <c r="G6" s="3"/>
      <c r="H6" s="8"/>
      <c r="I6" s="8"/>
      <c r="J6" s="18">
        <f t="shared" ref="J6:J11" si="0">SUM(C6:I6)</f>
        <v>1500</v>
      </c>
      <c r="K6" s="7">
        <f t="shared" ref="K6:K9" si="1">SUM(J6,100000*0.03)</f>
        <v>4500</v>
      </c>
      <c r="L6" s="7">
        <f t="shared" ref="L6:L9" si="2">SUM(J6,200000*0.03)</f>
        <v>7500</v>
      </c>
      <c r="M6" s="7">
        <f t="shared" ref="M6:M9" si="3">SUM(J6,300000*0.03)</f>
        <v>10500</v>
      </c>
      <c r="N6" s="8" t="s">
        <v>65</v>
      </c>
      <c r="O6" s="8"/>
      <c r="P6" s="8"/>
      <c r="Q6" s="8"/>
    </row>
    <row r="7" spans="1:17" ht="27.6" x14ac:dyDescent="0.25">
      <c r="A7" s="11">
        <v>3</v>
      </c>
      <c r="B7" s="3" t="s">
        <v>53</v>
      </c>
      <c r="C7" s="3">
        <v>1200</v>
      </c>
      <c r="D7" s="3">
        <v>400</v>
      </c>
      <c r="E7" s="3">
        <v>100</v>
      </c>
      <c r="F7" s="3"/>
      <c r="G7" s="3"/>
      <c r="H7" s="8"/>
      <c r="I7" s="8"/>
      <c r="J7" s="18">
        <f t="shared" si="0"/>
        <v>1700</v>
      </c>
      <c r="K7" s="7">
        <f t="shared" si="1"/>
        <v>4700</v>
      </c>
      <c r="L7" s="7">
        <f t="shared" si="2"/>
        <v>7700</v>
      </c>
      <c r="M7" s="7">
        <f t="shared" si="3"/>
        <v>10700</v>
      </c>
      <c r="N7" s="8" t="s">
        <v>64</v>
      </c>
      <c r="O7" s="8"/>
      <c r="P7" s="8"/>
      <c r="Q7" s="8"/>
    </row>
    <row r="8" spans="1:17" ht="41.4" x14ac:dyDescent="0.25">
      <c r="A8" s="11">
        <v>4</v>
      </c>
      <c r="B8" s="3" t="s">
        <v>54</v>
      </c>
      <c r="C8" s="3">
        <v>1200</v>
      </c>
      <c r="D8" s="3">
        <v>500</v>
      </c>
      <c r="E8" s="3">
        <v>100</v>
      </c>
      <c r="F8" s="3"/>
      <c r="G8" s="3">
        <v>100</v>
      </c>
      <c r="H8" s="8"/>
      <c r="I8" s="8"/>
      <c r="J8" s="18">
        <f t="shared" si="0"/>
        <v>1900</v>
      </c>
      <c r="K8" s="7">
        <f t="shared" si="1"/>
        <v>4900</v>
      </c>
      <c r="L8" s="7">
        <f t="shared" si="2"/>
        <v>7900</v>
      </c>
      <c r="M8" s="7">
        <f t="shared" si="3"/>
        <v>10900</v>
      </c>
      <c r="N8" s="8" t="s">
        <v>66</v>
      </c>
      <c r="O8" s="8"/>
      <c r="P8" s="8"/>
      <c r="Q8" s="8"/>
    </row>
    <row r="9" spans="1:17" ht="41.4" x14ac:dyDescent="0.25">
      <c r="A9" s="11">
        <v>5</v>
      </c>
      <c r="B9" s="3" t="s">
        <v>8</v>
      </c>
      <c r="C9" s="3">
        <v>1500</v>
      </c>
      <c r="D9" s="3">
        <v>500</v>
      </c>
      <c r="E9" s="3">
        <v>100</v>
      </c>
      <c r="F9" s="3"/>
      <c r="G9" s="3">
        <v>100</v>
      </c>
      <c r="H9" s="8"/>
      <c r="I9" s="8"/>
      <c r="J9" s="18">
        <f t="shared" si="0"/>
        <v>2200</v>
      </c>
      <c r="K9" s="7">
        <f t="shared" si="1"/>
        <v>5200</v>
      </c>
      <c r="L9" s="7">
        <f t="shared" si="2"/>
        <v>8200</v>
      </c>
      <c r="M9" s="7">
        <f t="shared" si="3"/>
        <v>11200</v>
      </c>
      <c r="N9" s="8" t="s">
        <v>67</v>
      </c>
      <c r="O9" s="8"/>
      <c r="P9" s="8"/>
      <c r="Q9" s="8"/>
    </row>
    <row r="10" spans="1:17" x14ac:dyDescent="0.25">
      <c r="A10" s="11">
        <v>6</v>
      </c>
      <c r="B10" s="3"/>
      <c r="C10" s="3"/>
      <c r="D10" s="3"/>
      <c r="E10" s="3"/>
      <c r="F10" s="3"/>
      <c r="G10" s="3"/>
      <c r="H10" s="8"/>
      <c r="I10" s="8"/>
      <c r="J10" s="18"/>
      <c r="K10" s="7"/>
      <c r="L10" s="7"/>
      <c r="M10" s="7"/>
      <c r="N10" s="8"/>
      <c r="O10" s="8"/>
      <c r="P10" s="8"/>
      <c r="Q10" s="8"/>
    </row>
    <row r="11" spans="1:17" x14ac:dyDescent="0.25">
      <c r="A11" s="11">
        <v>7</v>
      </c>
      <c r="B11" s="3"/>
      <c r="C11" s="3"/>
      <c r="D11" s="3"/>
      <c r="E11" s="3"/>
      <c r="F11" s="3"/>
      <c r="G11" s="3"/>
      <c r="H11" s="8"/>
      <c r="I11" s="8"/>
      <c r="J11" s="18"/>
      <c r="K11" s="7"/>
      <c r="L11" s="7"/>
      <c r="M11" s="7"/>
      <c r="N11" s="8"/>
      <c r="O11" s="8"/>
      <c r="P11" s="8"/>
      <c r="Q11" s="8"/>
    </row>
    <row r="12" spans="1:17" ht="68.25" customHeight="1" x14ac:dyDescent="0.25">
      <c r="A12" s="22" t="s">
        <v>17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4"/>
    </row>
  </sheetData>
  <mergeCells count="13">
    <mergeCell ref="N3:N4"/>
    <mergeCell ref="O3:O4"/>
    <mergeCell ref="P3:P4"/>
    <mergeCell ref="Q3:Q4"/>
    <mergeCell ref="A12:Q12"/>
    <mergeCell ref="I3:I4"/>
    <mergeCell ref="K3:M3"/>
    <mergeCell ref="J3:J4"/>
    <mergeCell ref="A3:A4"/>
    <mergeCell ref="B3:B4"/>
    <mergeCell ref="C3:C4"/>
    <mergeCell ref="D3:D4"/>
    <mergeCell ref="E3:H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457B-1E25-4BFA-8CF2-A4405C821208}">
  <dimension ref="A1:M13"/>
  <sheetViews>
    <sheetView workbookViewId="0">
      <selection activeCell="M5" sqref="M5"/>
    </sheetView>
  </sheetViews>
  <sheetFormatPr defaultRowHeight="13.8" x14ac:dyDescent="0.25"/>
  <cols>
    <col min="1" max="1" width="3.44140625" style="12" customWidth="1"/>
    <col min="2" max="2" width="15.44140625" customWidth="1"/>
    <col min="3" max="3" width="9.109375" style="13"/>
    <col min="4" max="4" width="8.33203125" customWidth="1"/>
    <col min="5" max="5" width="8" customWidth="1"/>
    <col min="6" max="6" width="4.6640625" customWidth="1"/>
    <col min="7" max="9" width="4.44140625" style="13" customWidth="1"/>
    <col min="10" max="10" width="11.77734375" style="16" customWidth="1"/>
    <col min="11" max="11" width="16.21875" customWidth="1"/>
    <col min="12" max="12" width="27.6640625" style="1" customWidth="1"/>
    <col min="13" max="13" width="21.44140625" style="1" customWidth="1"/>
  </cols>
  <sheetData>
    <row r="1" spans="1:13" ht="22.8" x14ac:dyDescent="0.25">
      <c r="A1" s="30" t="s">
        <v>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13" s="1" customFormat="1" x14ac:dyDescent="0.25">
      <c r="A2" s="28" t="s">
        <v>0</v>
      </c>
      <c r="B2" s="28" t="s">
        <v>1</v>
      </c>
      <c r="C2" s="28" t="s">
        <v>2</v>
      </c>
      <c r="D2" s="28" t="s">
        <v>24</v>
      </c>
      <c r="E2" s="28" t="s">
        <v>7</v>
      </c>
      <c r="F2" s="25" t="s">
        <v>4</v>
      </c>
      <c r="G2" s="26"/>
      <c r="H2" s="26"/>
      <c r="I2" s="27"/>
      <c r="J2" s="33" t="s">
        <v>5</v>
      </c>
      <c r="K2" s="28" t="s">
        <v>20</v>
      </c>
      <c r="L2" s="28" t="s">
        <v>18</v>
      </c>
      <c r="M2" s="28" t="s">
        <v>19</v>
      </c>
    </row>
    <row r="3" spans="1:13" s="1" customFormat="1" ht="55.2" x14ac:dyDescent="0.25">
      <c r="A3" s="29"/>
      <c r="B3" s="29"/>
      <c r="C3" s="29"/>
      <c r="D3" s="29"/>
      <c r="E3" s="29"/>
      <c r="F3" s="10" t="s">
        <v>25</v>
      </c>
      <c r="G3" s="10" t="s">
        <v>22</v>
      </c>
      <c r="H3" s="10" t="s">
        <v>21</v>
      </c>
      <c r="I3" s="10" t="s">
        <v>23</v>
      </c>
      <c r="J3" s="34"/>
      <c r="K3" s="29"/>
      <c r="L3" s="29"/>
      <c r="M3" s="29"/>
    </row>
    <row r="4" spans="1:13" s="1" customFormat="1" ht="27.6" x14ac:dyDescent="0.25">
      <c r="A4" s="11">
        <v>1</v>
      </c>
      <c r="B4" s="3" t="s">
        <v>46</v>
      </c>
      <c r="C4" s="3">
        <v>1000</v>
      </c>
      <c r="D4" s="3"/>
      <c r="E4" s="3"/>
      <c r="F4" s="3">
        <v>100</v>
      </c>
      <c r="G4" s="3"/>
      <c r="H4" s="3"/>
      <c r="I4" s="3"/>
      <c r="J4" s="14" t="s">
        <v>43</v>
      </c>
      <c r="K4" s="3" t="s">
        <v>27</v>
      </c>
      <c r="L4" s="3" t="s">
        <v>57</v>
      </c>
      <c r="M4" s="8" t="s">
        <v>27</v>
      </c>
    </row>
    <row r="5" spans="1:13" s="1" customFormat="1" ht="27.6" x14ac:dyDescent="0.25">
      <c r="A5" s="11">
        <v>2</v>
      </c>
      <c r="B5" s="3" t="s">
        <v>9</v>
      </c>
      <c r="C5" s="3">
        <v>1000</v>
      </c>
      <c r="D5" s="3"/>
      <c r="E5" s="3"/>
      <c r="F5" s="3">
        <v>100</v>
      </c>
      <c r="G5" s="3"/>
      <c r="H5" s="3"/>
      <c r="I5" s="3"/>
      <c r="J5" s="14" t="s">
        <v>42</v>
      </c>
      <c r="K5" s="3" t="s">
        <v>28</v>
      </c>
      <c r="L5" s="3" t="s">
        <v>32</v>
      </c>
      <c r="M5" s="8" t="s">
        <v>31</v>
      </c>
    </row>
    <row r="6" spans="1:13" ht="27.6" x14ac:dyDescent="0.25">
      <c r="A6" s="11">
        <v>3</v>
      </c>
      <c r="B6" s="5" t="s">
        <v>56</v>
      </c>
      <c r="C6" s="6">
        <v>1200</v>
      </c>
      <c r="D6" s="4"/>
      <c r="E6" s="4"/>
      <c r="F6" s="3">
        <v>100</v>
      </c>
      <c r="G6" s="6"/>
      <c r="H6" s="6"/>
      <c r="I6" s="6"/>
      <c r="J6" s="14" t="s">
        <v>44</v>
      </c>
      <c r="K6" s="4" t="s">
        <v>29</v>
      </c>
      <c r="L6" s="8" t="s">
        <v>48</v>
      </c>
      <c r="M6" s="8" t="s">
        <v>33</v>
      </c>
    </row>
    <row r="7" spans="1:13" ht="27.6" x14ac:dyDescent="0.25">
      <c r="A7" s="11">
        <v>4</v>
      </c>
      <c r="B7" s="5" t="s">
        <v>47</v>
      </c>
      <c r="C7" s="6">
        <v>1600</v>
      </c>
      <c r="D7" s="4"/>
      <c r="E7" s="4"/>
      <c r="F7" s="3">
        <v>100</v>
      </c>
      <c r="G7" s="6"/>
      <c r="H7" s="6"/>
      <c r="I7" s="6"/>
      <c r="J7" s="14" t="s">
        <v>44</v>
      </c>
      <c r="K7" s="4" t="s">
        <v>37</v>
      </c>
      <c r="L7" s="8" t="s">
        <v>30</v>
      </c>
      <c r="M7" s="8" t="s">
        <v>36</v>
      </c>
    </row>
    <row r="8" spans="1:13" ht="27.6" x14ac:dyDescent="0.25">
      <c r="A8" s="11">
        <v>5</v>
      </c>
      <c r="B8" s="5" t="s">
        <v>49</v>
      </c>
      <c r="C8" s="6">
        <v>2000</v>
      </c>
      <c r="D8" s="4"/>
      <c r="E8" s="4"/>
      <c r="F8" s="3">
        <v>100</v>
      </c>
      <c r="G8" s="6"/>
      <c r="H8" s="6">
        <v>50</v>
      </c>
      <c r="I8" s="6"/>
      <c r="J8" s="14" t="s">
        <v>44</v>
      </c>
      <c r="K8" s="4" t="s">
        <v>38</v>
      </c>
      <c r="L8" s="8" t="s">
        <v>34</v>
      </c>
      <c r="M8" s="8" t="s">
        <v>35</v>
      </c>
    </row>
    <row r="9" spans="1:13" x14ac:dyDescent="0.25">
      <c r="A9" s="11">
        <v>6</v>
      </c>
      <c r="B9" s="5" t="s">
        <v>50</v>
      </c>
      <c r="C9" s="6">
        <v>2400</v>
      </c>
      <c r="D9" s="4"/>
      <c r="E9" s="4"/>
      <c r="F9" s="3"/>
      <c r="G9" s="6"/>
      <c r="H9" s="6"/>
      <c r="I9" s="6"/>
      <c r="J9" s="14"/>
      <c r="K9" s="4"/>
      <c r="L9" s="8"/>
      <c r="M9" s="8"/>
    </row>
    <row r="10" spans="1:13" ht="27.6" x14ac:dyDescent="0.25">
      <c r="A10" s="11">
        <v>7</v>
      </c>
      <c r="B10" s="5" t="s">
        <v>10</v>
      </c>
      <c r="C10" s="6">
        <v>3000</v>
      </c>
      <c r="D10" s="4"/>
      <c r="E10" s="4"/>
      <c r="F10" s="3">
        <v>100</v>
      </c>
      <c r="G10" s="6"/>
      <c r="H10" s="6">
        <v>100</v>
      </c>
      <c r="I10" s="6"/>
      <c r="J10" s="15" t="s">
        <v>41</v>
      </c>
      <c r="K10" s="4" t="s">
        <v>40</v>
      </c>
      <c r="L10" s="8" t="s">
        <v>39</v>
      </c>
      <c r="M10" s="8"/>
    </row>
    <row r="11" spans="1:13" x14ac:dyDescent="0.25">
      <c r="A11" s="11">
        <v>8</v>
      </c>
      <c r="B11" s="4"/>
      <c r="C11" s="6"/>
      <c r="D11" s="4"/>
      <c r="E11" s="4"/>
      <c r="F11" s="4"/>
      <c r="G11" s="6"/>
      <c r="H11" s="6"/>
      <c r="I11" s="6"/>
      <c r="J11" s="15"/>
      <c r="K11" s="4"/>
      <c r="L11" s="8"/>
      <c r="M11" s="8"/>
    </row>
    <row r="12" spans="1:13" x14ac:dyDescent="0.25">
      <c r="A12" s="11">
        <v>9</v>
      </c>
      <c r="B12" s="4"/>
      <c r="C12" s="6"/>
      <c r="D12" s="4"/>
      <c r="E12" s="4"/>
      <c r="F12" s="4"/>
      <c r="G12" s="6"/>
      <c r="H12" s="6"/>
      <c r="I12" s="6"/>
      <c r="J12" s="15"/>
      <c r="K12" s="4"/>
      <c r="L12" s="8"/>
      <c r="M12" s="8"/>
    </row>
    <row r="13" spans="1:13" ht="79.2" customHeight="1" x14ac:dyDescent="0.25">
      <c r="A13" s="22" t="s">
        <v>45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4"/>
    </row>
  </sheetData>
  <mergeCells count="12">
    <mergeCell ref="M2:M3"/>
    <mergeCell ref="A1:M1"/>
    <mergeCell ref="A13:M13"/>
    <mergeCell ref="A2:A3"/>
    <mergeCell ref="B2:B3"/>
    <mergeCell ref="C2:C3"/>
    <mergeCell ref="E2:E3"/>
    <mergeCell ref="F2:I2"/>
    <mergeCell ref="D2:D3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31EB-AB48-4636-ADFE-EDB953E45E51}">
  <dimension ref="A3:H11"/>
  <sheetViews>
    <sheetView topLeftCell="A4" workbookViewId="0">
      <selection activeCell="A11" sqref="A11:H11"/>
    </sheetView>
  </sheetViews>
  <sheetFormatPr defaultRowHeight="13.8" x14ac:dyDescent="0.25"/>
  <cols>
    <col min="1" max="1" width="4.5546875" customWidth="1"/>
    <col min="2" max="2" width="16.77734375" customWidth="1"/>
    <col min="7" max="7" width="9.109375" customWidth="1"/>
    <col min="8" max="8" width="25.44140625" customWidth="1"/>
  </cols>
  <sheetData>
    <row r="3" spans="1:8" s="1" customFormat="1" ht="28.9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7</v>
      </c>
      <c r="F3" s="2" t="s">
        <v>4</v>
      </c>
      <c r="G3" s="2" t="s">
        <v>5</v>
      </c>
      <c r="H3" s="2" t="s">
        <v>6</v>
      </c>
    </row>
    <row r="4" spans="1:8" s="1" customFormat="1" x14ac:dyDescent="0.25">
      <c r="A4" s="3"/>
      <c r="B4" s="3"/>
      <c r="C4" s="3"/>
      <c r="D4" s="3"/>
      <c r="E4" s="3"/>
      <c r="F4" s="3"/>
      <c r="G4" s="3"/>
      <c r="H4" s="3"/>
    </row>
    <row r="5" spans="1:8" s="1" customFormat="1" x14ac:dyDescent="0.25">
      <c r="A5" s="3">
        <v>1</v>
      </c>
      <c r="B5" s="3" t="s">
        <v>11</v>
      </c>
      <c r="C5" s="3">
        <v>1250</v>
      </c>
      <c r="D5" s="3">
        <v>100</v>
      </c>
      <c r="E5" s="3"/>
      <c r="F5" s="3"/>
      <c r="G5" s="3"/>
      <c r="H5" s="3" t="s">
        <v>15</v>
      </c>
    </row>
    <row r="6" spans="1:8" s="1" customFormat="1" x14ac:dyDescent="0.25">
      <c r="A6" s="3">
        <v>2</v>
      </c>
      <c r="B6" s="3" t="s">
        <v>12</v>
      </c>
      <c r="C6" s="3">
        <v>1500</v>
      </c>
      <c r="D6" s="3">
        <v>100</v>
      </c>
      <c r="E6" s="3"/>
      <c r="F6" s="3"/>
      <c r="G6" s="3"/>
      <c r="H6" s="3"/>
    </row>
    <row r="7" spans="1:8" x14ac:dyDescent="0.25">
      <c r="A7" s="6"/>
      <c r="B7" s="5" t="s">
        <v>13</v>
      </c>
      <c r="C7" s="6">
        <v>2000</v>
      </c>
      <c r="D7" s="3">
        <v>100</v>
      </c>
      <c r="E7" s="6"/>
      <c r="F7" s="6"/>
      <c r="G7" s="6"/>
      <c r="H7" s="6"/>
    </row>
    <row r="8" spans="1:8" x14ac:dyDescent="0.25">
      <c r="A8" s="6"/>
      <c r="B8" s="5" t="s">
        <v>14</v>
      </c>
      <c r="C8" s="6">
        <v>2550</v>
      </c>
      <c r="D8" s="3">
        <v>100</v>
      </c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ht="65.25" customHeight="1" x14ac:dyDescent="0.25">
      <c r="A11" s="35" t="s">
        <v>16</v>
      </c>
      <c r="B11" s="36"/>
      <c r="C11" s="36"/>
      <c r="D11" s="36"/>
      <c r="E11" s="36"/>
      <c r="F11" s="36"/>
      <c r="G11" s="36"/>
      <c r="H11" s="36"/>
    </row>
  </sheetData>
  <mergeCells count="1">
    <mergeCell ref="A11:H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市场部</vt:lpstr>
      <vt:lpstr>设计部</vt:lpstr>
      <vt:lpstr>工程部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吴垟</dc:creator>
  <cp:lastModifiedBy>admin</cp:lastModifiedBy>
  <dcterms:created xsi:type="dcterms:W3CDTF">2019-07-01T08:40:41Z</dcterms:created>
  <dcterms:modified xsi:type="dcterms:W3CDTF">2019-07-02T13:26:18Z</dcterms:modified>
</cp:coreProperties>
</file>