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9/Assignment 9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solver_adj" localSheetId="0" hidden="1">Sheet1!$C$27:$C$42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Sheet1!$B$47</definedName>
    <definedName name="solver_lhs2" localSheetId="0" hidden="1">Sheet1!$B$48</definedName>
    <definedName name="solver_lhs3" localSheetId="0" hidden="1">Sheet1!$C$27:$C$42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Sheet1!$B$44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Sheet1!$D$47</definedName>
    <definedName name="solver_rhs2" localSheetId="0" hidden="1">Sheet1!$D$48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B47" i="1"/>
  <c r="B44" i="1"/>
  <c r="B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<sst xmlns="http://schemas.openxmlformats.org/spreadsheetml/2006/main" count="53" uniqueCount="23">
  <si>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</si>
  <si>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</si>
  <si>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</si>
  <si>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</si>
  <si>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</si>
  <si>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</si>
  <si>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</si>
  <si>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</si>
  <si>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</si>
  <si>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</si>
  <si>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</si>
  <si>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</si>
  <si>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</si>
  <si>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 = 39.05 - 5.41*(State Population per Inn) + 5.86*(Price of the Inn) - 3.09*(Square Root of the Median Income of the Area) + 1.75*(College Students in the Area)</t>
  </si>
  <si>
    <t>predicted profitability</t>
    <phoneticPr fontId="3" type="noConversion"/>
  </si>
  <si>
    <t>Budget Left</t>
    <phoneticPr fontId="3" type="noConversion"/>
  </si>
  <si>
    <t>Decision Variables</t>
    <phoneticPr fontId="3" type="noConversion"/>
  </si>
  <si>
    <t>Selected/not</t>
    <phoneticPr fontId="3" type="noConversion"/>
  </si>
  <si>
    <t>objective</t>
    <phoneticPr fontId="3" type="noConversion"/>
  </si>
  <si>
    <t>Constraints</t>
    <phoneticPr fontId="3" type="noConversion"/>
  </si>
  <si>
    <t>Total cost</t>
    <phoneticPr fontId="3" type="noConversion"/>
  </si>
  <si>
    <t>&lt;=</t>
    <phoneticPr fontId="3" type="noConversion"/>
  </si>
  <si>
    <t>limit number in South Lake Tahoe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</si>
</sst>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5" x14ac:knownFonts="1">
    <font>
      <sz val="12"/>
      <color theme="1"/>
      <name val="宋体"/>
      <family val="2"/>
      <scheme val="minor"/>
    </font>
    <font>
      <b/>
      <sz val="12"/>
      <color theme="1"/>
      <name val="等线 Regular"/>
      <family val="3"/>
      <charset val="134"/>
    </font>
    <font>
      <sz val="12"/>
      <color theme="1"/>
      <name val="等线 Regular"/>
      <charset val="134"/>
    </font>
    <font>
      <sz val="9"/>
      <name val="宋体"/>
      <family val="2"/>
      <scheme val="minor"/>
    </font>
    <font>
      <sz val="11"/>
      <color rgb="FF31313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176" fontId="2" fillId="0" borderId="7" xfId="0" applyNumberFormat="1" applyFont="1" applyBorder="1" applyAlignment="1">
      <alignment horizontal="right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0" fontId="4" fillId="0" borderId="0" xfId="0" applyFont="1"/>
    <xf numFmtId="3" fontId="2" fillId="0" borderId="0" xfId="0" applyNumberFormat="1" applyFont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3" borderId="0" xfId="0" applyFont="1" applyFill="1"/>
    <xf numFmtId="0" fontId="1" fillId="0" borderId="9" xfId="0" applyFont="1" applyBorder="1" applyAlignment="1">
      <alignment horizontal="center" vertical="center" wrapText="1"/>
    </xf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5" zoomScale="110" zoomScaleNormal="110" zoomScalePageLayoutView="110" workbookViewId="0">
      <selection activeCell="C4" sqref="C4:C5"/>
    </sheetView>
  </sheetViews>
  <sheetFormatPr baseColWidth="10" defaultRowHeight="16" x14ac:dyDescent="0.2"/>
  <cols>
    <col min="1" max="1" width="11.33203125" style="3" bestFit="1" customWidth="1"/>
    <col min="2" max="2" width="30.5" style="3" customWidth="1"/>
    <col min="3" max="3" width="14.83203125" style="3" bestFit="1" customWidth="1"/>
    <col min="4" max="4" width="19.1640625" style="3" customWidth="1"/>
    <col min="5" max="5" width="25" style="3" customWidth="1"/>
    <col min="6" max="7" width="19.83203125" style="3" customWidth="1"/>
    <col min="8" max="8" width="12" style="3" bestFit="1" customWidth="1"/>
    <col min="9" max="16384" width="10.83203125" style="3"/>
  </cols>
  <sheetData>
    <row r="1" spans="1:9" x14ac:dyDescent="0.2">
      <c r="A1" s="1" t="s">
        <v>0</v>
      </c>
      <c r="B1" s="2"/>
      <c r="C1" s="2"/>
      <c r="D1" s="2"/>
      <c r="E1" s="2"/>
      <c r="F1" s="2"/>
      <c r="G1" s="2"/>
    </row>
    <row r="2" spans="1:9" ht="17" thickBot="1" x14ac:dyDescent="0.25">
      <c r="A2" s="2"/>
      <c r="B2" s="2"/>
      <c r="C2" s="2"/>
      <c r="D2" s="2"/>
      <c r="E2" s="2"/>
      <c r="F2" s="2"/>
      <c r="G2" s="2"/>
    </row>
    <row r="3" spans="1:9" ht="33" thickBo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26" t="s">
        <v>14</v>
      </c>
    </row>
    <row r="4" spans="1:9" x14ac:dyDescent="0.2">
      <c r="A4" s="7">
        <v>1</v>
      </c>
      <c r="B4" s="8" t="s">
        <v>8</v>
      </c>
      <c r="C4" s="9">
        <v>2925000</v>
      </c>
      <c r="D4" s="10">
        <v>-0.30182331820000002</v>
      </c>
      <c r="E4" s="10">
        <v>-0.81277973820000005</v>
      </c>
      <c r="F4" s="10">
        <v>-0.53641347309999998</v>
      </c>
      <c r="G4" s="11">
        <v>-0.99598662130000004</v>
      </c>
      <c r="H4" s="27">
        <f>39.05-5.41*G4+5.86*D4-3.09*E4+1.75*F4</f>
        <v>44.242368789693991</v>
      </c>
      <c r="I4" s="17"/>
    </row>
    <row r="5" spans="1:9" x14ac:dyDescent="0.2">
      <c r="A5" s="7">
        <v>2</v>
      </c>
      <c r="B5" s="8" t="s">
        <v>9</v>
      </c>
      <c r="C5" s="9">
        <v>10000000</v>
      </c>
      <c r="D5" s="10">
        <v>1.699076193</v>
      </c>
      <c r="E5" s="10">
        <v>-0.40819856339999999</v>
      </c>
      <c r="F5" s="10">
        <v>0.31166914750000002</v>
      </c>
      <c r="G5" s="11">
        <v>-0.47427934350000001</v>
      </c>
      <c r="H5" s="28">
        <f t="shared" ref="H5:H19" si="0">39.05-5.41*G5+5.86*D5-3.09*E5+1.75*F5</f>
        <v>53.379192308345999</v>
      </c>
    </row>
    <row r="6" spans="1:9" x14ac:dyDescent="0.2">
      <c r="A6" s="7">
        <v>3</v>
      </c>
      <c r="B6" s="8" t="s">
        <v>9</v>
      </c>
      <c r="C6" s="9">
        <v>3750000</v>
      </c>
      <c r="D6" s="10">
        <v>-6.8502880500000002E-2</v>
      </c>
      <c r="E6" s="10">
        <v>-0.40819856339999999</v>
      </c>
      <c r="F6" s="10">
        <v>0.31166914750000002</v>
      </c>
      <c r="G6" s="11">
        <v>-0.47427934350000001</v>
      </c>
      <c r="H6" s="28">
        <f t="shared" si="0"/>
        <v>43.021178937635995</v>
      </c>
    </row>
    <row r="7" spans="1:9" x14ac:dyDescent="0.2">
      <c r="A7" s="7">
        <v>4</v>
      </c>
      <c r="B7" s="8" t="s">
        <v>9</v>
      </c>
      <c r="C7" s="9">
        <v>3500000</v>
      </c>
      <c r="D7" s="10">
        <v>-0.13920604349999999</v>
      </c>
      <c r="E7" s="10">
        <v>-0.40819856339999999</v>
      </c>
      <c r="F7" s="10">
        <v>0.31166914750000002</v>
      </c>
      <c r="G7" s="11">
        <v>-0.47427934350000001</v>
      </c>
      <c r="H7" s="28">
        <f t="shared" si="0"/>
        <v>42.606858402455998</v>
      </c>
    </row>
    <row r="8" spans="1:9" x14ac:dyDescent="0.2">
      <c r="A8" s="7">
        <v>5</v>
      </c>
      <c r="B8" s="8" t="s">
        <v>9</v>
      </c>
      <c r="C8" s="9">
        <v>325000</v>
      </c>
      <c r="D8" s="10">
        <v>-1.0371362127999999</v>
      </c>
      <c r="E8" s="10">
        <v>-0.40819856339999999</v>
      </c>
      <c r="F8" s="10">
        <v>0.31166914750000002</v>
      </c>
      <c r="G8" s="11">
        <v>-0.47427934350000001</v>
      </c>
      <c r="H8" s="28">
        <f t="shared" si="0"/>
        <v>37.344987610357997</v>
      </c>
    </row>
    <row r="9" spans="1:9" x14ac:dyDescent="0.2">
      <c r="A9" s="7">
        <v>6</v>
      </c>
      <c r="B9" s="8" t="s">
        <v>10</v>
      </c>
      <c r="C9" s="9">
        <v>8950000</v>
      </c>
      <c r="D9" s="10">
        <v>1.4021229087</v>
      </c>
      <c r="E9" s="10">
        <v>0.65784481559999997</v>
      </c>
      <c r="F9" s="10">
        <v>0.48371113469999999</v>
      </c>
      <c r="G9" s="11">
        <v>-0.55727822859999998</v>
      </c>
      <c r="H9" s="28">
        <f t="shared" si="0"/>
        <v>49.095069467229003</v>
      </c>
    </row>
    <row r="10" spans="1:9" x14ac:dyDescent="0.2">
      <c r="A10" s="7">
        <v>7</v>
      </c>
      <c r="B10" s="8" t="s">
        <v>11</v>
      </c>
      <c r="C10" s="9">
        <v>1950000</v>
      </c>
      <c r="D10" s="10">
        <v>-0.57756565370000001</v>
      </c>
      <c r="E10" s="10">
        <v>0.16768586129999999</v>
      </c>
      <c r="F10" s="10">
        <v>3.106214504</v>
      </c>
      <c r="G10" s="11">
        <v>3.1065296996999998</v>
      </c>
      <c r="H10" s="28">
        <f t="shared" si="0"/>
        <v>23.776865664523996</v>
      </c>
    </row>
    <row r="11" spans="1:9" x14ac:dyDescent="0.2">
      <c r="A11" s="7">
        <v>8</v>
      </c>
      <c r="B11" s="8" t="s">
        <v>11</v>
      </c>
      <c r="C11" s="9">
        <v>1750000</v>
      </c>
      <c r="D11" s="10">
        <v>-0.63412818400000004</v>
      </c>
      <c r="E11" s="10">
        <v>0.16768586129999999</v>
      </c>
      <c r="F11" s="10">
        <v>3.106214504</v>
      </c>
      <c r="G11" s="11">
        <v>3.1065296996999998</v>
      </c>
      <c r="H11" s="28">
        <f t="shared" si="0"/>
        <v>23.445409236965993</v>
      </c>
    </row>
    <row r="12" spans="1:9" x14ac:dyDescent="0.2">
      <c r="A12" s="7">
        <v>9</v>
      </c>
      <c r="B12" s="8" t="s">
        <v>11</v>
      </c>
      <c r="C12" s="9">
        <v>4900000</v>
      </c>
      <c r="D12" s="10">
        <v>0.256731669</v>
      </c>
      <c r="E12" s="10">
        <v>0.16768586129999999</v>
      </c>
      <c r="F12" s="10">
        <v>3.106214504</v>
      </c>
      <c r="G12" s="11">
        <v>3.1065296996999998</v>
      </c>
      <c r="H12" s="28">
        <f t="shared" si="0"/>
        <v>28.665847975545994</v>
      </c>
    </row>
    <row r="13" spans="1:9" x14ac:dyDescent="0.2">
      <c r="A13" s="7">
        <v>10</v>
      </c>
      <c r="B13" s="8" t="s">
        <v>12</v>
      </c>
      <c r="C13" s="9">
        <v>1650000</v>
      </c>
      <c r="D13" s="10">
        <v>-0.6624094492</v>
      </c>
      <c r="E13" s="10">
        <v>-0.7910064456</v>
      </c>
      <c r="F13" s="10">
        <v>-0.59490488860000001</v>
      </c>
      <c r="G13" s="11">
        <v>-0.42685140910000002</v>
      </c>
      <c r="H13" s="28">
        <f t="shared" si="0"/>
        <v>38.880673112772996</v>
      </c>
    </row>
    <row r="14" spans="1:9" x14ac:dyDescent="0.2">
      <c r="A14" s="7">
        <v>11</v>
      </c>
      <c r="B14" s="8" t="s">
        <v>12</v>
      </c>
      <c r="C14" s="9">
        <v>1125000</v>
      </c>
      <c r="D14" s="10">
        <v>-0.81088609140000001</v>
      </c>
      <c r="E14" s="10">
        <v>-0.7910064456</v>
      </c>
      <c r="F14" s="10">
        <v>-0.59490488860000001</v>
      </c>
      <c r="G14" s="11">
        <v>-0.42685140910000002</v>
      </c>
      <c r="H14" s="28">
        <f t="shared" si="0"/>
        <v>38.010599989480994</v>
      </c>
    </row>
    <row r="15" spans="1:9" x14ac:dyDescent="0.2">
      <c r="A15" s="7">
        <v>12</v>
      </c>
      <c r="B15" s="8" t="s">
        <v>12</v>
      </c>
      <c r="C15" s="9">
        <v>2500000</v>
      </c>
      <c r="D15" s="10">
        <v>-0.42201869520000002</v>
      </c>
      <c r="E15" s="10">
        <v>-0.7910064456</v>
      </c>
      <c r="F15" s="10">
        <v>-0.59490488860000001</v>
      </c>
      <c r="G15" s="11">
        <v>-0.42685140910000002</v>
      </c>
      <c r="H15" s="28">
        <f t="shared" si="0"/>
        <v>40.289362931212992</v>
      </c>
    </row>
    <row r="16" spans="1:9" x14ac:dyDescent="0.2">
      <c r="A16" s="7">
        <v>13</v>
      </c>
      <c r="B16" s="8" t="s">
        <v>12</v>
      </c>
      <c r="C16" s="9">
        <v>1975000</v>
      </c>
      <c r="D16" s="10">
        <v>-0.57049533740000002</v>
      </c>
      <c r="E16" s="10">
        <v>-0.7910064456</v>
      </c>
      <c r="F16" s="10">
        <v>-0.59490488860000001</v>
      </c>
      <c r="G16" s="11">
        <v>-0.42685140910000002</v>
      </c>
      <c r="H16" s="28">
        <f t="shared" si="0"/>
        <v>39.419289807920997</v>
      </c>
    </row>
    <row r="17" spans="1:8" x14ac:dyDescent="0.2">
      <c r="A17" s="7">
        <v>14</v>
      </c>
      <c r="B17" s="8" t="s">
        <v>12</v>
      </c>
      <c r="C17" s="9">
        <v>3750000</v>
      </c>
      <c r="D17" s="10">
        <v>-6.8502880500000002E-2</v>
      </c>
      <c r="E17" s="10">
        <v>-0.7910064456</v>
      </c>
      <c r="F17" s="10">
        <v>-0.59490488860000001</v>
      </c>
      <c r="G17" s="11">
        <v>-0.42685140910000002</v>
      </c>
      <c r="H17" s="28">
        <f t="shared" si="0"/>
        <v>42.360965605354991</v>
      </c>
    </row>
    <row r="18" spans="1:8" x14ac:dyDescent="0.2">
      <c r="A18" s="7">
        <v>15</v>
      </c>
      <c r="B18" s="8" t="s">
        <v>12</v>
      </c>
      <c r="C18" s="9">
        <v>1475000</v>
      </c>
      <c r="D18" s="10">
        <v>-0.71190166330000004</v>
      </c>
      <c r="E18" s="10">
        <v>-0.7910064456</v>
      </c>
      <c r="F18" s="10">
        <v>-0.59490488860000001</v>
      </c>
      <c r="G18" s="11">
        <v>-0.42685140910000002</v>
      </c>
      <c r="H18" s="28">
        <f t="shared" si="0"/>
        <v>38.590648738146996</v>
      </c>
    </row>
    <row r="19" spans="1:8" ht="17" thickBot="1" x14ac:dyDescent="0.25">
      <c r="A19" s="12">
        <v>16</v>
      </c>
      <c r="B19" s="13" t="s">
        <v>12</v>
      </c>
      <c r="C19" s="14">
        <v>750000</v>
      </c>
      <c r="D19" s="15">
        <v>-0.91694083579999996</v>
      </c>
      <c r="E19" s="15">
        <v>-0.7910064456</v>
      </c>
      <c r="F19" s="15">
        <v>-0.59490488860000001</v>
      </c>
      <c r="G19" s="16">
        <v>-0.42685140910000002</v>
      </c>
      <c r="H19" s="29">
        <f t="shared" si="0"/>
        <v>37.389119187296991</v>
      </c>
    </row>
    <row r="21" spans="1:8" x14ac:dyDescent="0.2">
      <c r="A21" s="18" t="s">
        <v>13</v>
      </c>
    </row>
    <row r="23" spans="1:8" x14ac:dyDescent="0.2">
      <c r="A23" s="3" t="s">
        <v>15</v>
      </c>
      <c r="B23" s="19">
        <f>10000000-C5</f>
        <v>0</v>
      </c>
    </row>
    <row r="25" spans="1:8" ht="17" thickBot="1" x14ac:dyDescent="0.25">
      <c r="A25" s="3" t="s">
        <v>16</v>
      </c>
    </row>
    <row r="26" spans="1:8" ht="17" thickBot="1" x14ac:dyDescent="0.25">
      <c r="A26" s="20" t="s">
        <v>1</v>
      </c>
      <c r="B26" s="21" t="s">
        <v>2</v>
      </c>
      <c r="C26" s="22" t="s">
        <v>17</v>
      </c>
    </row>
    <row r="27" spans="1:8" x14ac:dyDescent="0.2">
      <c r="A27" s="7">
        <v>1</v>
      </c>
      <c r="B27" s="8" t="s">
        <v>8</v>
      </c>
      <c r="C27" s="23">
        <v>1</v>
      </c>
    </row>
    <row r="28" spans="1:8" x14ac:dyDescent="0.2">
      <c r="A28" s="7">
        <v>2</v>
      </c>
      <c r="B28" s="8" t="s">
        <v>9</v>
      </c>
      <c r="C28" s="23">
        <v>0</v>
      </c>
    </row>
    <row r="29" spans="1:8" x14ac:dyDescent="0.2">
      <c r="A29" s="7">
        <v>3</v>
      </c>
      <c r="B29" s="8" t="s">
        <v>9</v>
      </c>
      <c r="C29" s="23">
        <v>0</v>
      </c>
    </row>
    <row r="30" spans="1:8" x14ac:dyDescent="0.2">
      <c r="A30" s="7">
        <v>4</v>
      </c>
      <c r="B30" s="8" t="s">
        <v>9</v>
      </c>
      <c r="C30" s="23">
        <v>0</v>
      </c>
    </row>
    <row r="31" spans="1:8" x14ac:dyDescent="0.2">
      <c r="A31" s="7">
        <v>5</v>
      </c>
      <c r="B31" s="8" t="s">
        <v>9</v>
      </c>
      <c r="C31" s="23">
        <v>1</v>
      </c>
    </row>
    <row r="32" spans="1:8" x14ac:dyDescent="0.2">
      <c r="A32" s="7">
        <v>6</v>
      </c>
      <c r="B32" s="8" t="s">
        <v>10</v>
      </c>
      <c r="C32" s="23">
        <v>0</v>
      </c>
    </row>
    <row r="33" spans="1:4" x14ac:dyDescent="0.2">
      <c r="A33" s="7">
        <v>7</v>
      </c>
      <c r="B33" s="8" t="s">
        <v>11</v>
      </c>
      <c r="C33" s="23">
        <v>1</v>
      </c>
    </row>
    <row r="34" spans="1:4" x14ac:dyDescent="0.2">
      <c r="A34" s="7">
        <v>8</v>
      </c>
      <c r="B34" s="8" t="s">
        <v>11</v>
      </c>
      <c r="C34" s="23">
        <v>1</v>
      </c>
    </row>
    <row r="35" spans="1:4" x14ac:dyDescent="0.2">
      <c r="A35" s="7">
        <v>9</v>
      </c>
      <c r="B35" s="8" t="s">
        <v>11</v>
      </c>
      <c r="C35" s="23">
        <v>0</v>
      </c>
    </row>
    <row r="36" spans="1:4" x14ac:dyDescent="0.2">
      <c r="A36" s="7">
        <v>10</v>
      </c>
      <c r="B36" s="8" t="s">
        <v>12</v>
      </c>
      <c r="C36" s="23">
        <v>1</v>
      </c>
    </row>
    <row r="37" spans="1:4" x14ac:dyDescent="0.2">
      <c r="A37" s="7">
        <v>11</v>
      </c>
      <c r="B37" s="8" t="s">
        <v>12</v>
      </c>
      <c r="C37" s="23">
        <v>1</v>
      </c>
    </row>
    <row r="38" spans="1:4" x14ac:dyDescent="0.2">
      <c r="A38" s="7">
        <v>12</v>
      </c>
      <c r="B38" s="8" t="s">
        <v>12</v>
      </c>
      <c r="C38" s="23">
        <v>0</v>
      </c>
    </row>
    <row r="39" spans="1:4" x14ac:dyDescent="0.2">
      <c r="A39" s="7">
        <v>13</v>
      </c>
      <c r="B39" s="8" t="s">
        <v>12</v>
      </c>
      <c r="C39" s="23">
        <v>0</v>
      </c>
    </row>
    <row r="40" spans="1:4" x14ac:dyDescent="0.2">
      <c r="A40" s="7">
        <v>14</v>
      </c>
      <c r="B40" s="8" t="s">
        <v>12</v>
      </c>
      <c r="C40" s="23">
        <v>0</v>
      </c>
    </row>
    <row r="41" spans="1:4" x14ac:dyDescent="0.2">
      <c r="A41" s="7">
        <v>15</v>
      </c>
      <c r="B41" s="8" t="s">
        <v>12</v>
      </c>
      <c r="C41" s="23">
        <v>0</v>
      </c>
    </row>
    <row r="42" spans="1:4" ht="17" thickBot="1" x14ac:dyDescent="0.25">
      <c r="A42" s="12">
        <v>16</v>
      </c>
      <c r="B42" s="13" t="s">
        <v>12</v>
      </c>
      <c r="C42" s="24">
        <v>0</v>
      </c>
    </row>
    <row r="44" spans="1:4" x14ac:dyDescent="0.2">
      <c r="A44" s="3" t="s">
        <v>18</v>
      </c>
      <c r="B44" s="25">
        <f>SUMPRODUCT(C27:C42,H4:H19)</f>
        <v>205.70090440379596</v>
      </c>
      <c r="D44" s="3">
        <v>269.92468137718998</v>
      </c>
    </row>
    <row r="46" spans="1:4" x14ac:dyDescent="0.2">
      <c r="A46" s="3" t="s">
        <v>19</v>
      </c>
    </row>
    <row r="47" spans="1:4" x14ac:dyDescent="0.2">
      <c r="A47" s="30" t="s">
        <v>20</v>
      </c>
      <c r="B47" s="31">
        <f>SUMPRODUCT(C27:C42,C4:C19)</f>
        <v>9725000</v>
      </c>
      <c r="C47" s="31" t="s">
        <v>21</v>
      </c>
      <c r="D47" s="32">
        <v>10000000</v>
      </c>
    </row>
    <row r="48" spans="1:4" x14ac:dyDescent="0.2">
      <c r="A48" s="30" t="s">
        <v>22</v>
      </c>
      <c r="B48" s="31">
        <f>SUM(C36:C42)</f>
        <v>2</v>
      </c>
      <c r="C48" s="31" t="s">
        <v>21</v>
      </c>
      <c r="D48" s="32">
        <v>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2019-04-20T09:27:46Z</dcterms:modified>
</cp:coreProperties>
</file>