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angling/文档/15.071x/Unit8/Assignment 8/"/>
    </mc:Choice>
  </mc:AlternateContent>
  <bookViews>
    <workbookView xWindow="0" yWindow="460" windowWidth="25600" windowHeight="14520" tabRatio="500"/>
  </bookViews>
  <sheets>
    <sheet name="Sheet1" sheetId="1" r:id="rId1"/>
  </sheets>
  <definedNames>
    <definedName name="solver_adj" localSheetId="0" hidden="1">Sheet1!$G$6:$G$13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Sheet1!$C$19</definedName>
    <definedName name="solver_lhs2" localSheetId="0" hidden="1">Sheet1!$C$20:$C$26</definedName>
    <definedName name="solver_lhs3" localSheetId="0" hidden="1">Sheet1!$C$27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Sheet1!$D$16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3</definedName>
    <definedName name="solver_rhs1" localSheetId="0" hidden="1">Sheet1!$E$19</definedName>
    <definedName name="solver_rhs2" localSheetId="0" hidden="1">Sheet1!$E$20:$E$26</definedName>
    <definedName name="solver_rhs3" localSheetId="0" hidden="1">Sheet1!$E$27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  <c r="E21" i="1"/>
  <c r="E22" i="1"/>
  <c r="E23" i="1"/>
  <c r="E24" i="1"/>
  <c r="E25" i="1"/>
  <c r="E20" i="1"/>
  <c r="C27" i="1"/>
  <c r="C19" i="1"/>
  <c r="H6" i="1"/>
  <c r="H7" i="1"/>
  <c r="H8" i="1"/>
  <c r="H9" i="1"/>
  <c r="H10" i="1"/>
  <c r="H11" i="1"/>
  <c r="H12" i="1"/>
  <c r="H13" i="1"/>
  <c r="B16" i="1"/>
  <c r="C20" i="1"/>
  <c r="C21" i="1"/>
  <c r="C22" i="1"/>
  <c r="C23" i="1"/>
  <c r="C24" i="1"/>
  <c r="C25" i="1"/>
  <c r="C26" i="1"/>
  <c r="C16" i="1"/>
  <c r="D16" i="1"/>
</calcChain>
</file>

<file path=xl/sharedStrings.xml><?xml version="1.0" encoding="utf-8"?>
<sst xmlns="http://schemas.openxmlformats.org/spreadsheetml/2006/main" count="44" uniqueCount="30">
  <si>
    <t>INVESTMENT MANAGEMENT UNDER TAXATION</t>
  </si>
  <si>
    <t>Stock Data</t>
  </si>
  <si>
    <t>Number</t>
  </si>
  <si>
    <t>Stock</t>
  </si>
  <si>
    <t>Number of Shares</t>
  </si>
  <si>
    <t>Price Purchased Last Year</t>
  </si>
  <si>
    <t>Current Price</t>
  </si>
  <si>
    <t>Next Year Price Estimate</t>
  </si>
  <si>
    <t>Yahoo!</t>
  </si>
  <si>
    <t>General Electric</t>
  </si>
  <si>
    <t>Microsoft</t>
  </si>
  <si>
    <t>Bank of America</t>
  </si>
  <si>
    <t>JPMorgan Chase</t>
  </si>
  <si>
    <t>Cisco Systems, Inc</t>
  </si>
  <si>
    <t>Intel</t>
  </si>
  <si>
    <t>Pfizer</t>
  </si>
  <si>
    <t>Objective</t>
    <phoneticPr fontId="2" type="noConversion"/>
  </si>
  <si>
    <t>Share sold</t>
    <phoneticPr fontId="2" type="noConversion"/>
  </si>
  <si>
    <t>Variables</t>
    <phoneticPr fontId="2" type="noConversion"/>
  </si>
  <si>
    <t>Share remained</t>
    <phoneticPr fontId="2" type="noConversion"/>
  </si>
  <si>
    <t>Constraints</t>
    <phoneticPr fontId="2" type="noConversion"/>
  </si>
  <si>
    <t>share sold</t>
    <phoneticPr fontId="2" type="noConversion"/>
  </si>
  <si>
    <t>&lt;=</t>
    <phoneticPr fontId="2" type="noConversion"/>
  </si>
  <si>
    <t>Cash gained after sold</t>
    <phoneticPr fontId="2" type="noConversion"/>
  </si>
  <si>
    <t>&gt;=</t>
    <phoneticPr fontId="2" type="noConversion"/>
  </si>
  <si>
    <t>_`</t>
    <phoneticPr fontId="2" type="noConversion"/>
  </si>
  <si>
    <t>Problem 2.2</t>
    <phoneticPr fontId="2" type="noConversion"/>
  </si>
  <si>
    <t>Problem 3.1</t>
    <phoneticPr fontId="2" type="noConversion"/>
  </si>
  <si>
    <t>Problem 3.3</t>
    <phoneticPr fontId="2" type="noConversion"/>
  </si>
  <si>
    <t>==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</si>
</sst>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2"/>
      <color theme="1"/>
      <name val="宋体"/>
      <family val="2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scheme val="minor"/>
    </font>
    <font>
      <b/>
      <sz val="10"/>
      <color theme="1"/>
      <name val="等线 Regular"/>
      <family val="3"/>
      <charset val="134"/>
    </font>
    <font>
      <sz val="10"/>
      <color theme="1"/>
      <name val="等线 Regular"/>
      <charset val="134"/>
    </font>
    <font>
      <sz val="12"/>
      <color theme="1"/>
      <name val="等线 Regular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/>
    <xf numFmtId="0" fontId="5" fillId="0" borderId="9" xfId="0" applyFont="1" applyBorder="1" applyAlignment="1"/>
    <xf numFmtId="0" fontId="5" fillId="0" borderId="10" xfId="0" applyFont="1" applyBorder="1" applyAlignment="1"/>
    <xf numFmtId="0" fontId="5" fillId="0" borderId="12" xfId="0" applyFont="1" applyBorder="1" applyAlignment="1"/>
    <xf numFmtId="0" fontId="4" fillId="0" borderId="14" xfId="0" applyFont="1" applyBorder="1" applyAlignment="1">
      <alignment horizontal="left" vertical="center"/>
    </xf>
    <xf numFmtId="0" fontId="5" fillId="0" borderId="15" xfId="0" applyFont="1" applyBorder="1" applyAlignment="1"/>
    <xf numFmtId="0" fontId="5" fillId="0" borderId="14" xfId="0" applyFont="1" applyBorder="1" applyAlignment="1"/>
    <xf numFmtId="43" fontId="5" fillId="0" borderId="0" xfId="1" applyFont="1" applyBorder="1" applyAlignment="1"/>
    <xf numFmtId="0" fontId="5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7" xfId="0" applyFont="1" applyBorder="1" applyAlignment="1"/>
    <xf numFmtId="0" fontId="5" fillId="0" borderId="18" xfId="0" applyFont="1" applyBorder="1" applyAlignment="1"/>
    <xf numFmtId="0" fontId="5" fillId="0" borderId="16" xfId="0" applyFont="1" applyBorder="1" applyAlignment="1"/>
    <xf numFmtId="0" fontId="5" fillId="2" borderId="19" xfId="0" applyFont="1" applyFill="1" applyBorder="1" applyAlignment="1"/>
    <xf numFmtId="0" fontId="5" fillId="2" borderId="19" xfId="0" applyFont="1" applyFill="1" applyBorder="1" applyAlignment="1">
      <alignment horizontal="center" vertical="center"/>
    </xf>
    <xf numFmtId="0" fontId="5" fillId="0" borderId="9" xfId="0" quotePrefix="1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6" zoomScale="120" zoomScaleNormal="120" zoomScalePageLayoutView="120" workbookViewId="0">
      <selection activeCell="D16" sqref="D16"/>
    </sheetView>
  </sheetViews>
  <sheetFormatPr baseColWidth="10" defaultColWidth="13.5" defaultRowHeight="16" x14ac:dyDescent="0.2"/>
  <cols>
    <col min="1" max="1" width="13.5" style="3"/>
    <col min="2" max="2" width="15.6640625" style="3" customWidth="1"/>
    <col min="3" max="5" width="13.5" style="3"/>
    <col min="6" max="6" width="19.33203125" style="3" customWidth="1"/>
    <col min="7" max="7" width="13.5" style="3" customWidth="1"/>
    <col min="8" max="16384" width="13.5" style="3"/>
  </cols>
  <sheetData>
    <row r="1" spans="1:8" x14ac:dyDescent="0.2">
      <c r="A1" s="1" t="s">
        <v>0</v>
      </c>
      <c r="B1" s="2"/>
      <c r="C1" s="2"/>
      <c r="D1" s="2"/>
      <c r="E1" s="2"/>
      <c r="F1" s="2"/>
    </row>
    <row r="2" spans="1:8" x14ac:dyDescent="0.2">
      <c r="A2" s="2"/>
      <c r="B2" s="2"/>
      <c r="C2" s="2"/>
      <c r="D2" s="2"/>
      <c r="E2" s="2"/>
      <c r="F2" s="2"/>
    </row>
    <row r="3" spans="1:8" x14ac:dyDescent="0.2">
      <c r="A3" s="1" t="s">
        <v>1</v>
      </c>
      <c r="B3" s="2"/>
      <c r="C3" s="2"/>
      <c r="D3" s="2"/>
      <c r="E3" s="2"/>
      <c r="F3" s="2"/>
      <c r="H3" s="3" t="s">
        <v>25</v>
      </c>
    </row>
    <row r="4" spans="1:8" ht="17" thickBot="1" x14ac:dyDescent="0.25">
      <c r="A4" s="2"/>
      <c r="B4" s="2"/>
      <c r="C4" s="2"/>
      <c r="D4" s="2"/>
      <c r="E4" s="2"/>
      <c r="F4" s="2"/>
      <c r="G4" s="3" t="s">
        <v>18</v>
      </c>
    </row>
    <row r="5" spans="1:8" ht="17" thickBot="1" x14ac:dyDescent="0.25">
      <c r="A5" s="4" t="s">
        <v>2</v>
      </c>
      <c r="B5" s="5" t="s">
        <v>3</v>
      </c>
      <c r="C5" s="6" t="s">
        <v>4</v>
      </c>
      <c r="D5" s="5" t="s">
        <v>5</v>
      </c>
      <c r="E5" s="5" t="s">
        <v>6</v>
      </c>
      <c r="F5" s="5" t="s">
        <v>7</v>
      </c>
      <c r="G5" s="33" t="s">
        <v>17</v>
      </c>
      <c r="H5" s="32" t="s">
        <v>19</v>
      </c>
    </row>
    <row r="6" spans="1:8" x14ac:dyDescent="0.2">
      <c r="A6" s="7">
        <v>1</v>
      </c>
      <c r="B6" s="2" t="s">
        <v>8</v>
      </c>
      <c r="C6" s="8">
        <v>150</v>
      </c>
      <c r="D6" s="9">
        <v>15.68</v>
      </c>
      <c r="E6" s="9">
        <v>31.8</v>
      </c>
      <c r="F6" s="10">
        <v>29.5</v>
      </c>
      <c r="G6" s="17">
        <v>100</v>
      </c>
      <c r="H6" s="20">
        <f>C6-G6</f>
        <v>50</v>
      </c>
    </row>
    <row r="7" spans="1:8" x14ac:dyDescent="0.2">
      <c r="A7" s="7">
        <v>2</v>
      </c>
      <c r="B7" s="2" t="s">
        <v>9</v>
      </c>
      <c r="C7" s="8">
        <v>150</v>
      </c>
      <c r="D7" s="9">
        <v>22.1</v>
      </c>
      <c r="E7" s="9">
        <v>24.28</v>
      </c>
      <c r="F7" s="10">
        <v>26.31</v>
      </c>
      <c r="G7" s="17">
        <v>75</v>
      </c>
      <c r="H7" s="20">
        <f>C7-G7</f>
        <v>75</v>
      </c>
    </row>
    <row r="8" spans="1:8" x14ac:dyDescent="0.2">
      <c r="A8" s="7">
        <v>3</v>
      </c>
      <c r="B8" s="2" t="s">
        <v>10</v>
      </c>
      <c r="C8" s="8">
        <v>150</v>
      </c>
      <c r="D8" s="9">
        <v>30.39</v>
      </c>
      <c r="E8" s="9">
        <v>32.5</v>
      </c>
      <c r="F8" s="10">
        <v>34.549999999999997</v>
      </c>
      <c r="G8" s="17">
        <v>75</v>
      </c>
      <c r="H8" s="20">
        <f>C8-G8</f>
        <v>75</v>
      </c>
    </row>
    <row r="9" spans="1:8" x14ac:dyDescent="0.2">
      <c r="A9" s="7">
        <v>4</v>
      </c>
      <c r="B9" s="2" t="s">
        <v>11</v>
      </c>
      <c r="C9" s="8">
        <v>150</v>
      </c>
      <c r="D9" s="9">
        <v>8.93</v>
      </c>
      <c r="E9" s="9">
        <v>14.16</v>
      </c>
      <c r="F9" s="10">
        <v>15.23</v>
      </c>
      <c r="G9" s="17">
        <v>0</v>
      </c>
      <c r="H9" s="20">
        <f>C9-G9</f>
        <v>150</v>
      </c>
    </row>
    <row r="10" spans="1:8" x14ac:dyDescent="0.2">
      <c r="A10" s="7">
        <v>5</v>
      </c>
      <c r="B10" s="2" t="s">
        <v>12</v>
      </c>
      <c r="C10" s="8">
        <v>150</v>
      </c>
      <c r="D10" s="9">
        <v>40.549999999999997</v>
      </c>
      <c r="E10" s="9">
        <v>50.99</v>
      </c>
      <c r="F10" s="10">
        <v>62.43</v>
      </c>
      <c r="G10" s="17">
        <v>0</v>
      </c>
      <c r="H10" s="20">
        <f>C10-G10</f>
        <v>150</v>
      </c>
    </row>
    <row r="11" spans="1:8" x14ac:dyDescent="0.2">
      <c r="A11" s="7">
        <v>6</v>
      </c>
      <c r="B11" s="2" t="s">
        <v>13</v>
      </c>
      <c r="C11" s="8">
        <v>150</v>
      </c>
      <c r="D11" s="9">
        <v>18.579999999999998</v>
      </c>
      <c r="E11" s="9">
        <v>24.17</v>
      </c>
      <c r="F11" s="10">
        <v>26.68</v>
      </c>
      <c r="G11" s="17">
        <v>0</v>
      </c>
      <c r="H11" s="20">
        <f>C11-G11</f>
        <v>150</v>
      </c>
    </row>
    <row r="12" spans="1:8" x14ac:dyDescent="0.2">
      <c r="A12" s="7">
        <v>7</v>
      </c>
      <c r="B12" s="2" t="s">
        <v>14</v>
      </c>
      <c r="C12" s="8">
        <v>150</v>
      </c>
      <c r="D12" s="9">
        <v>22.54</v>
      </c>
      <c r="E12" s="9">
        <v>23.67</v>
      </c>
      <c r="F12" s="10">
        <v>23.85</v>
      </c>
      <c r="G12" s="17">
        <v>75</v>
      </c>
      <c r="H12" s="20">
        <f>C12-G12</f>
        <v>75</v>
      </c>
    </row>
    <row r="13" spans="1:8" ht="17" thickBot="1" x14ac:dyDescent="0.25">
      <c r="A13" s="11">
        <v>8</v>
      </c>
      <c r="B13" s="12" t="s">
        <v>15</v>
      </c>
      <c r="C13" s="13">
        <v>150</v>
      </c>
      <c r="D13" s="14">
        <v>24.84</v>
      </c>
      <c r="E13" s="14">
        <v>28.77</v>
      </c>
      <c r="F13" s="15">
        <v>31.66</v>
      </c>
      <c r="G13" s="23">
        <v>54.350115187541419</v>
      </c>
      <c r="H13" s="22">
        <f>C13-G13</f>
        <v>95.649884812458581</v>
      </c>
    </row>
    <row r="15" spans="1:8" s="34" customFormat="1" x14ac:dyDescent="0.2">
      <c r="B15" s="35" t="s">
        <v>26</v>
      </c>
      <c r="C15" s="34" t="s">
        <v>27</v>
      </c>
      <c r="D15" s="34" t="s">
        <v>28</v>
      </c>
    </row>
    <row r="16" spans="1:8" s="34" customFormat="1" x14ac:dyDescent="0.2">
      <c r="A16" s="34" t="s">
        <v>16</v>
      </c>
      <c r="B16" s="34">
        <f>SUMPRODUCT(H6:H13,F6:F13)</f>
        <v>26507.52535316244</v>
      </c>
      <c r="C16" s="34">
        <f>SUMPRODUCT(H6:H13,F6:F13)</f>
        <v>26507.52535316244</v>
      </c>
      <c r="D16" s="34">
        <f>SUMPRODUCT(H6:H13,F6:F13)</f>
        <v>26507.52535316244</v>
      </c>
    </row>
    <row r="18" spans="1:5" ht="17" thickBot="1" x14ac:dyDescent="0.25">
      <c r="A18" s="3" t="s">
        <v>20</v>
      </c>
    </row>
    <row r="19" spans="1:5" x14ac:dyDescent="0.2">
      <c r="A19" s="25" t="s">
        <v>21</v>
      </c>
      <c r="B19" s="26" t="s">
        <v>8</v>
      </c>
      <c r="C19" s="18">
        <f>G6</f>
        <v>100</v>
      </c>
      <c r="D19" s="36" t="s">
        <v>29</v>
      </c>
      <c r="E19" s="19">
        <v>100</v>
      </c>
    </row>
    <row r="20" spans="1:5" x14ac:dyDescent="0.2">
      <c r="A20" s="27"/>
      <c r="B20" s="16" t="s">
        <v>9</v>
      </c>
      <c r="C20" s="17">
        <f>G7</f>
        <v>75</v>
      </c>
      <c r="D20" s="17" t="s">
        <v>22</v>
      </c>
      <c r="E20" s="20">
        <f>C7/2</f>
        <v>75</v>
      </c>
    </row>
    <row r="21" spans="1:5" x14ac:dyDescent="0.2">
      <c r="A21" s="27"/>
      <c r="B21" s="16" t="s">
        <v>10</v>
      </c>
      <c r="C21" s="24">
        <f>G8</f>
        <v>75</v>
      </c>
      <c r="D21" s="17" t="s">
        <v>22</v>
      </c>
      <c r="E21" s="20">
        <f t="shared" ref="E21:E25" si="0">C8/2</f>
        <v>75</v>
      </c>
    </row>
    <row r="22" spans="1:5" x14ac:dyDescent="0.2">
      <c r="A22" s="27"/>
      <c r="B22" s="16" t="s">
        <v>11</v>
      </c>
      <c r="C22" s="17">
        <f>G9</f>
        <v>0</v>
      </c>
      <c r="D22" s="17" t="s">
        <v>22</v>
      </c>
      <c r="E22" s="20">
        <f t="shared" si="0"/>
        <v>75</v>
      </c>
    </row>
    <row r="23" spans="1:5" x14ac:dyDescent="0.2">
      <c r="A23" s="27"/>
      <c r="B23" s="16" t="s">
        <v>12</v>
      </c>
      <c r="C23" s="17">
        <f>G10</f>
        <v>0</v>
      </c>
      <c r="D23" s="17" t="s">
        <v>22</v>
      </c>
      <c r="E23" s="20">
        <f t="shared" si="0"/>
        <v>75</v>
      </c>
    </row>
    <row r="24" spans="1:5" x14ac:dyDescent="0.2">
      <c r="A24" s="27"/>
      <c r="B24" s="16" t="s">
        <v>13</v>
      </c>
      <c r="C24" s="17">
        <f>G11</f>
        <v>0</v>
      </c>
      <c r="D24" s="17" t="s">
        <v>22</v>
      </c>
      <c r="E24" s="20">
        <f t="shared" si="0"/>
        <v>75</v>
      </c>
    </row>
    <row r="25" spans="1:5" x14ac:dyDescent="0.2">
      <c r="A25" s="27"/>
      <c r="B25" s="16" t="s">
        <v>14</v>
      </c>
      <c r="C25" s="17">
        <f>G12</f>
        <v>75</v>
      </c>
      <c r="D25" s="17" t="s">
        <v>22</v>
      </c>
      <c r="E25" s="20">
        <f t="shared" si="0"/>
        <v>75</v>
      </c>
    </row>
    <row r="26" spans="1:5" ht="17" thickBot="1" x14ac:dyDescent="0.25">
      <c r="A26" s="28"/>
      <c r="B26" s="21" t="s">
        <v>15</v>
      </c>
      <c r="C26" s="23">
        <f>G13</f>
        <v>54.350115187541419</v>
      </c>
      <c r="D26" s="23" t="s">
        <v>22</v>
      </c>
      <c r="E26" s="22">
        <f>C13/2</f>
        <v>75</v>
      </c>
    </row>
    <row r="27" spans="1:5" ht="17" thickBot="1" x14ac:dyDescent="0.25">
      <c r="A27" s="29" t="s">
        <v>23</v>
      </c>
      <c r="B27" s="30"/>
      <c r="C27" s="31">
        <f>SUMPRODUCT(E6:E13,G6:G13)-SUMPRODUCT(E6:E13,G6:G13)*0.01-SUMPRODUCT((E6:E13-D6:D13),G6:G13)*0.3</f>
        <v>9999.9999999999982</v>
      </c>
      <c r="D27" s="31" t="s">
        <v>24</v>
      </c>
      <c r="E27" s="32">
        <v>10000</v>
      </c>
    </row>
  </sheetData>
  <mergeCells count="2">
    <mergeCell ref="A19:A26"/>
    <mergeCell ref="A27:B27"/>
  </mergeCells>
  <phoneticPr fontId="2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2014-01-19T04:00:32Z</dcterms:created>
  <dcterms:modified xsi:type="dcterms:W3CDTF">2019-04-17T06:00:49Z</dcterms:modified>
</cp:coreProperties>
</file>