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\printer_tag_device\hardware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47" i="1" l="1"/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C8" i="1" l="1"/>
  <c r="B8" i="1"/>
</calcChain>
</file>

<file path=xl/sharedStrings.xml><?xml version="1.0" encoding="utf-8"?>
<sst xmlns="http://schemas.openxmlformats.org/spreadsheetml/2006/main" count="193" uniqueCount="143">
  <si>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</si>
  <si>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</si>
  <si>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</si>
  <si>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</si>
  <si>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</si>
  <si>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</si>
  <si>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</si>
  <si>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</si>
  <si>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</si>
  <si>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</si>
  <si>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</si>
  <si>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</si>
  <si>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</si>
  <si>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</si>
  <si>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</si>
  <si>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</si>
  <si>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</si>
  <si>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</si>
  <si>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</si>
  <si>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</si>
  <si>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</si>
  <si>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</si>
  <si>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</si>
  <si>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Item #</t>
    <phoneticPr fontId="10" type="noConversion"/>
  </si>
  <si>
    <t>2017/4/10</t>
    <phoneticPr fontId="0" type="noConversion"/>
  </si>
  <si>
    <t>WL1800-E-D001-PrinterC Rev.2.0.PrjPCB</t>
    <phoneticPr fontId="0" type="noConversion"/>
  </si>
  <si>
    <t>None</t>
    <phoneticPr fontId="0" type="noConversion"/>
  </si>
  <si>
    <t>15:07:15</t>
    <phoneticPr fontId="0" type="noConversion"/>
  </si>
  <si>
    <t>Bill of Materials For Project [WL1800-E-D001-PrinterC Rev.2.0.PrjPCB] (No PCB Document Selected)</t>
    <phoneticPr fontId="0" type="noConversion"/>
  </si>
  <si>
    <t>Footprint</t>
    <phoneticPr fontId="0" type="noConversion"/>
  </si>
  <si>
    <t>C7.8*17</t>
  </si>
  <si>
    <t>0805</t>
  </si>
  <si>
    <t>C5*10</t>
  </si>
  <si>
    <t>CAP A-3216</t>
  </si>
  <si>
    <t>CH3.96-4PIN</t>
  </si>
  <si>
    <t>CH3.96-6PIN</t>
  </si>
  <si>
    <t>CH3.96-3PIN</t>
  </si>
  <si>
    <t>CH3.96-2PIN</t>
  </si>
  <si>
    <t>SMA</t>
  </si>
  <si>
    <t>X30UF600</t>
  </si>
  <si>
    <t>CON4_1.5</t>
  </si>
  <si>
    <t>LED-0805</t>
  </si>
  <si>
    <t>pad35</t>
  </si>
  <si>
    <t>TO-252</t>
  </si>
  <si>
    <t>B2405XT-2WR2</t>
  </si>
  <si>
    <t>SOT223</t>
  </si>
  <si>
    <t>LQFP64</t>
  </si>
  <si>
    <t>USR-K3</t>
  </si>
  <si>
    <t>SOP8-OP27</t>
  </si>
  <si>
    <t>SO16</t>
  </si>
  <si>
    <t>SO14</t>
  </si>
  <si>
    <t>XTAL_US</t>
  </si>
  <si>
    <t>Comment</t>
    <phoneticPr fontId="0" type="noConversion"/>
  </si>
  <si>
    <t>C_2200uF</t>
  </si>
  <si>
    <t>Capb</t>
  </si>
  <si>
    <t>Cap</t>
  </si>
  <si>
    <t>Cap Pol3b</t>
  </si>
  <si>
    <t>Cap Pol3</t>
  </si>
  <si>
    <t>HEADER1X4</t>
  </si>
  <si>
    <t>HEADER1X6</t>
  </si>
  <si>
    <t>HEADER1X3</t>
  </si>
  <si>
    <t>HEADER1X2</t>
  </si>
  <si>
    <t>1N5822(SS34)b</t>
  </si>
  <si>
    <t>X30_UF500</t>
  </si>
  <si>
    <t>4 HEADER</t>
  </si>
  <si>
    <t/>
  </si>
  <si>
    <t>Ready</t>
  </si>
  <si>
    <t>Pad</t>
  </si>
  <si>
    <t>FR5305 (PMOS-2)b</t>
  </si>
  <si>
    <t>FR4105 (NMOS-2)b</t>
  </si>
  <si>
    <t>Res2</t>
  </si>
  <si>
    <t>Res2b</t>
  </si>
  <si>
    <t>AMS1117-3.3b</t>
  </si>
  <si>
    <t>STM32F103RBT6</t>
  </si>
  <si>
    <t>CEM4435Ab</t>
  </si>
  <si>
    <t>TLP280-4</t>
  </si>
  <si>
    <t>LM293</t>
  </si>
  <si>
    <t>LM293b</t>
  </si>
  <si>
    <t>74HC10</t>
  </si>
  <si>
    <t>CEM4435A</t>
  </si>
  <si>
    <t>8MHz</t>
  </si>
  <si>
    <t>Designator</t>
    <phoneticPr fontId="0" type="noConversion"/>
  </si>
  <si>
    <t>C1</t>
  </si>
  <si>
    <t>C3</t>
  </si>
  <si>
    <t>C12, C13</t>
  </si>
  <si>
    <t>F1</t>
  </si>
  <si>
    <t>JP1</t>
  </si>
  <si>
    <t>LED1, LED2</t>
  </si>
  <si>
    <t>LED4</t>
  </si>
  <si>
    <t>Pad1, Pad2, Pad3, Pad4</t>
  </si>
  <si>
    <t>Q1</t>
  </si>
  <si>
    <t>Q2</t>
  </si>
  <si>
    <t>R2, R3, R14, R16, R24, R25, R27, R33, R52, R54, R64, R66, R68, R74, R77, R78, R81, R82, R85, R86</t>
  </si>
  <si>
    <t>R5</t>
  </si>
  <si>
    <t>R48</t>
  </si>
  <si>
    <t>U1</t>
  </si>
  <si>
    <t>U2</t>
  </si>
  <si>
    <t>U3</t>
  </si>
  <si>
    <t>U5</t>
  </si>
  <si>
    <t>Y1</t>
  </si>
  <si>
    <t>Value</t>
    <phoneticPr fontId="0" type="noConversion"/>
  </si>
  <si>
    <t>2200uF</t>
  </si>
  <si>
    <t>104</t>
  </si>
  <si>
    <t>470uF</t>
  </si>
  <si>
    <t>10uF/16V(106C)</t>
  </si>
  <si>
    <t>20pF</t>
  </si>
  <si>
    <t>10K</t>
  </si>
  <si>
    <t>1K</t>
  </si>
  <si>
    <t>1M</t>
  </si>
  <si>
    <t>2.2K</t>
  </si>
  <si>
    <t>200R</t>
  </si>
  <si>
    <t>Quantity</t>
    <phoneticPr fontId="0" type="noConversion"/>
  </si>
  <si>
    <t>G:\program\printer_tag_device\hardware\printer_tag_control\WL1800-E-D001-PrinterC Rev.2.0.PrjPCB</t>
    <phoneticPr fontId="0" type="noConversion"/>
  </si>
  <si>
    <t>WL1800-E-D001-PrinterC Rev.2.0.PrjPCB</t>
    <phoneticPr fontId="0" type="noConversion"/>
  </si>
  <si>
    <t>WL1800-E-D001-PrinterC Rev.2.0.PrjPCB</t>
    <phoneticPr fontId="0" type="noConversion"/>
  </si>
  <si>
    <t>G:\program\printer_tag_device\hardware\printer_tag_control\WL1800-E-D001-PrinterC Rev.2.0.PrjPCB</t>
    <phoneticPr fontId="0" type="noConversion"/>
  </si>
  <si>
    <t>Bill of Materials For Project [WL1800-E-D001-PrinterC Rev.2.0.PrjPCB] (No PCB Document Selected)</t>
    <phoneticPr fontId="0" type="noConversion"/>
  </si>
  <si>
    <t>232</t>
    <phoneticPr fontId="0" type="noConversion"/>
  </si>
  <si>
    <t>15:07:15</t>
    <phoneticPr fontId="0" type="noConversion"/>
  </si>
  <si>
    <t>2017/4/10</t>
    <phoneticPr fontId="0" type="noConversion"/>
  </si>
  <si>
    <t>2017/4/10 15:07:15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</si>
  <si>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</si>
  <si>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</si>
  <si>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</si>
  <si>
    <t>Bill of Materials</t>
    <phoneticPr fontId="0" type="noConversion"/>
  </si>
  <si>
    <t>C4, C9, C10, C11, C20, C33, C34, C35, C38, C39, C40, C41, C42, C45, C46, C48, C51, C53, C54, C55, C56, C57, C58, C59, C60, C61, C62, C63, C64, C65, C66, C67, C74, C75, C76, C77, C79, C81, C82, C83, C84, C86</t>
    <phoneticPr fontId="0" type="noConversion"/>
  </si>
  <si>
    <t>C2, C6, C30, C31, C32, C36, C37, C43, C44, C47, C49, C50, C52, C68, C69, C70, C71, C72, C73, C78, C80, C85, C87</t>
    <phoneticPr fontId="0" type="noConversion"/>
  </si>
  <si>
    <t>R13, R15, R17, R22, R23, R26, R32, R34, R40, R42, R44, R46, R49, R50, R51, R53, R63, R65, R67, R73, R75, R76, R79, R80, R83, R84, R87, R92, R95, R100</t>
    <phoneticPr fontId="0" type="noConversion"/>
  </si>
  <si>
    <t>R1, R4, R6, R7, R18, R19, R20, R21, R28, R29, R30, R31, R36, R41, R43, R45, R47, R55, R56, R57, R58, R59, R60, R61, R62, R69, R70, R71, R72, R88, R89, R90, R91, R93, R94, R96, R97, R98, R99, R101, R102</t>
    <phoneticPr fontId="0" type="noConversion"/>
  </si>
  <si>
    <t>R35, R37, R38, R39</t>
    <phoneticPr fontId="0" type="noConversion"/>
  </si>
  <si>
    <t>C8, C22</t>
    <phoneticPr fontId="0" type="noConversion"/>
  </si>
  <si>
    <t>C5, C7</t>
    <phoneticPr fontId="0" type="noConversion"/>
  </si>
  <si>
    <t>D3, D4</t>
    <phoneticPr fontId="0" type="noConversion"/>
  </si>
  <si>
    <t>U27</t>
    <phoneticPr fontId="0" type="noConversion"/>
  </si>
  <si>
    <t>U8, U10, U12, U13, U25, U26, U28, U30, U31</t>
    <phoneticPr fontId="0" type="noConversion"/>
  </si>
  <si>
    <t>U9, U14, U16, U18, U20, U23, U29, U32</t>
    <phoneticPr fontId="0" type="noConversion"/>
  </si>
  <si>
    <t>U11, U15, U21, U22, U24, U33, U34</t>
    <phoneticPr fontId="0" type="noConversion"/>
  </si>
  <si>
    <t>U17</t>
    <phoneticPr fontId="0" type="noConversion"/>
  </si>
  <si>
    <t>U19</t>
    <phoneticPr fontId="0" type="noConversion"/>
  </si>
  <si>
    <t>CH9, CH10, CH13</t>
    <phoneticPr fontId="0" type="noConversion"/>
  </si>
  <si>
    <t>CH6, CH7, CH8, CH14, CH15, CH16, CH17</t>
    <phoneticPr fontId="0" type="noConversion"/>
  </si>
  <si>
    <t>CH1, CH4, CH5, CH11</t>
    <phoneticPr fontId="0" type="noConversion"/>
  </si>
  <si>
    <t>CH3, CH12, CH18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</si>
</sst>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2" borderId="19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0" xfId="0" applyFont="1" applyBorder="1" applyAlignment="1">
      <alignment vertical="top" wrapText="1"/>
    </xf>
    <xf numFmtId="0" fontId="11" fillId="5" borderId="31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top" wrapText="1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3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5" fillId="0" borderId="30" xfId="0" quotePrefix="1" applyFont="1" applyBorder="1" applyAlignment="1">
      <alignment vertical="top" wrapText="1"/>
    </xf>
    <xf numFmtId="0" fontId="3" fillId="3" borderId="20" xfId="0" quotePrefix="1" applyFont="1" applyFill="1" applyBorder="1" applyAlignment="1">
      <alignment horizontal="left" vertical="center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30" xfId="0" quotePrefix="1" applyFont="1" applyBorder="1" applyAlignment="1">
      <alignment vertical="top" wrapText="1"/>
    </xf>
    <xf numFmtId="0" fontId="12" fillId="0" borderId="30" xfId="0" quotePrefix="1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topLeftCell="A16" zoomScaleNormal="100" workbookViewId="0">
      <selection activeCell="C27" sqref="C27"/>
    </sheetView>
  </sheetViews>
  <sheetFormatPr defaultRowHeight="12.75" x14ac:dyDescent="0.2"/>
  <cols>
    <col min="1" max="1" width="7.5703125" style="6" customWidth="1"/>
    <col min="2" max="2" width="17.140625" style="16" customWidth="1"/>
    <col min="3" max="3" width="22.710937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5"/>
      <c r="B1" s="46"/>
      <c r="C1" s="46"/>
      <c r="D1" s="47"/>
      <c r="E1" s="47"/>
      <c r="F1" s="48"/>
      <c r="G1" s="2"/>
    </row>
    <row r="2" spans="1:7" ht="37.5" customHeight="1" thickBot="1" x14ac:dyDescent="0.25">
      <c r="A2" s="36" t="s">
        <v>22</v>
      </c>
      <c r="B2" s="33"/>
      <c r="C2" s="31"/>
      <c r="D2" s="81" t="s">
        <v>28</v>
      </c>
      <c r="E2" s="7"/>
      <c r="F2" s="8"/>
      <c r="G2" s="2"/>
    </row>
    <row r="3" spans="1:7" ht="23.25" customHeight="1" x14ac:dyDescent="0.2">
      <c r="A3" s="9" t="s">
        <v>5</v>
      </c>
      <c r="B3" s="33"/>
      <c r="C3" s="78" t="s">
        <v>25</v>
      </c>
      <c r="D3" s="66"/>
      <c r="E3" s="5"/>
      <c r="F3" s="10"/>
      <c r="G3" s="2"/>
    </row>
    <row r="4" spans="1:7" ht="17.25" customHeight="1" x14ac:dyDescent="0.2">
      <c r="A4" s="9" t="s">
        <v>21</v>
      </c>
      <c r="B4" s="33"/>
      <c r="C4" s="79" t="s">
        <v>25</v>
      </c>
      <c r="D4" s="67"/>
      <c r="E4" s="5"/>
      <c r="F4" s="10"/>
      <c r="G4" s="2"/>
    </row>
    <row r="5" spans="1:7" ht="17.25" customHeight="1" x14ac:dyDescent="0.2">
      <c r="A5" s="9" t="s">
        <v>6</v>
      </c>
      <c r="B5" s="33"/>
      <c r="C5" s="80" t="s">
        <v>26</v>
      </c>
      <c r="D5" s="4"/>
      <c r="E5" s="5"/>
      <c r="F5" s="10"/>
      <c r="G5" s="2"/>
    </row>
    <row r="6" spans="1:7" x14ac:dyDescent="0.2">
      <c r="A6" s="62"/>
      <c r="B6" s="63"/>
      <c r="C6" s="32"/>
      <c r="D6" s="4"/>
      <c r="E6" s="64"/>
      <c r="F6" s="65"/>
      <c r="G6" s="2"/>
    </row>
    <row r="7" spans="1:7" ht="15.75" customHeight="1" x14ac:dyDescent="0.2">
      <c r="A7" s="11" t="s">
        <v>2</v>
      </c>
      <c r="B7" s="77" t="s">
        <v>24</v>
      </c>
      <c r="C7" s="77" t="s">
        <v>27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42835</v>
      </c>
      <c r="C8" s="14">
        <f ca="1">NOW()</f>
        <v>42835.699123958337</v>
      </c>
      <c r="D8" s="12"/>
      <c r="E8" s="5"/>
      <c r="F8" s="10"/>
      <c r="G8" s="1"/>
    </row>
    <row r="9" spans="1:7" ht="15.75" customHeight="1" x14ac:dyDescent="0.2">
      <c r="A9" s="3"/>
      <c r="B9" s="33"/>
      <c r="C9" s="33"/>
      <c r="D9" s="5"/>
      <c r="E9" s="5"/>
      <c r="F9" s="10"/>
      <c r="G9" s="2"/>
    </row>
    <row r="10" spans="1:7" s="35" customFormat="1" ht="19.5" customHeight="1" x14ac:dyDescent="0.2">
      <c r="A10" s="75" t="s">
        <v>23</v>
      </c>
      <c r="B10" s="82" t="s">
        <v>29</v>
      </c>
      <c r="C10" s="84" t="s">
        <v>52</v>
      </c>
      <c r="D10" s="82" t="s">
        <v>81</v>
      </c>
      <c r="E10" s="82" t="s">
        <v>100</v>
      </c>
      <c r="F10" s="85" t="s">
        <v>111</v>
      </c>
    </row>
    <row r="11" spans="1:7" s="15" customFormat="1" x14ac:dyDescent="0.2">
      <c r="A11" s="76">
        <f t="shared" ref="A11:A46" si="0">ROW(A11) - ROW($A$10)</f>
        <v>1</v>
      </c>
      <c r="B11" s="83" t="s">
        <v>30</v>
      </c>
      <c r="C11" s="83" t="s">
        <v>53</v>
      </c>
      <c r="D11" s="91" t="s">
        <v>82</v>
      </c>
      <c r="E11" s="83" t="s">
        <v>101</v>
      </c>
      <c r="F11" s="74">
        <v>1</v>
      </c>
    </row>
    <row r="12" spans="1:7" s="15" customFormat="1" ht="38.25" x14ac:dyDescent="0.2">
      <c r="A12" s="76">
        <f t="shared" si="0"/>
        <v>2</v>
      </c>
      <c r="B12" s="83" t="s">
        <v>31</v>
      </c>
      <c r="C12" s="83" t="s">
        <v>54</v>
      </c>
      <c r="D12" s="91" t="s">
        <v>126</v>
      </c>
      <c r="E12" s="83" t="s">
        <v>102</v>
      </c>
      <c r="F12" s="74">
        <v>23</v>
      </c>
    </row>
    <row r="13" spans="1:7" s="15" customFormat="1" x14ac:dyDescent="0.2">
      <c r="A13" s="76">
        <f t="shared" si="0"/>
        <v>3</v>
      </c>
      <c r="B13" s="83" t="s">
        <v>32</v>
      </c>
      <c r="C13" s="83" t="s">
        <v>53</v>
      </c>
      <c r="D13" s="91" t="s">
        <v>83</v>
      </c>
      <c r="E13" s="83" t="s">
        <v>103</v>
      </c>
      <c r="F13" s="74">
        <v>1</v>
      </c>
    </row>
    <row r="14" spans="1:7" s="15" customFormat="1" ht="76.5" x14ac:dyDescent="0.2">
      <c r="A14" s="76">
        <f t="shared" si="0"/>
        <v>4</v>
      </c>
      <c r="B14" s="83" t="s">
        <v>31</v>
      </c>
      <c r="C14" s="83" t="s">
        <v>55</v>
      </c>
      <c r="D14" s="91" t="s">
        <v>125</v>
      </c>
      <c r="E14" s="83" t="s">
        <v>102</v>
      </c>
      <c r="F14" s="74">
        <v>42</v>
      </c>
    </row>
    <row r="15" spans="1:7" s="15" customFormat="1" x14ac:dyDescent="0.2">
      <c r="A15" s="76">
        <f t="shared" si="0"/>
        <v>5</v>
      </c>
      <c r="B15" s="83" t="s">
        <v>33</v>
      </c>
      <c r="C15" s="83" t="s">
        <v>56</v>
      </c>
      <c r="D15" s="91" t="s">
        <v>131</v>
      </c>
      <c r="E15" s="83" t="s">
        <v>104</v>
      </c>
      <c r="F15" s="74">
        <v>2</v>
      </c>
    </row>
    <row r="16" spans="1:7" s="15" customFormat="1" x14ac:dyDescent="0.2">
      <c r="A16" s="76">
        <f t="shared" si="0"/>
        <v>6</v>
      </c>
      <c r="B16" s="83" t="s">
        <v>33</v>
      </c>
      <c r="C16" s="83" t="s">
        <v>57</v>
      </c>
      <c r="D16" s="91" t="s">
        <v>130</v>
      </c>
      <c r="E16" s="83" t="s">
        <v>104</v>
      </c>
      <c r="F16" s="74">
        <v>2</v>
      </c>
    </row>
    <row r="17" spans="1:6" s="15" customFormat="1" x14ac:dyDescent="0.2">
      <c r="A17" s="76">
        <f t="shared" si="0"/>
        <v>7</v>
      </c>
      <c r="B17" s="83" t="s">
        <v>31</v>
      </c>
      <c r="C17" s="83" t="s">
        <v>55</v>
      </c>
      <c r="D17" s="91" t="s">
        <v>84</v>
      </c>
      <c r="E17" s="83" t="s">
        <v>105</v>
      </c>
      <c r="F17" s="74">
        <v>2</v>
      </c>
    </row>
    <row r="18" spans="1:6" s="15" customFormat="1" x14ac:dyDescent="0.2">
      <c r="A18" s="76">
        <f t="shared" si="0"/>
        <v>8</v>
      </c>
      <c r="B18" s="83" t="s">
        <v>34</v>
      </c>
      <c r="C18" s="83" t="s">
        <v>58</v>
      </c>
      <c r="D18" s="91" t="s">
        <v>141</v>
      </c>
      <c r="E18" s="83" t="s">
        <v>65</v>
      </c>
      <c r="F18" s="74">
        <v>4</v>
      </c>
    </row>
    <row r="19" spans="1:6" s="15" customFormat="1" x14ac:dyDescent="0.2">
      <c r="A19" s="76">
        <f t="shared" si="0"/>
        <v>9</v>
      </c>
      <c r="B19" s="83" t="s">
        <v>35</v>
      </c>
      <c r="C19" s="83" t="s">
        <v>59</v>
      </c>
      <c r="D19" s="90" t="s">
        <v>142</v>
      </c>
      <c r="E19" s="83" t="s">
        <v>65</v>
      </c>
      <c r="F19" s="74">
        <v>3</v>
      </c>
    </row>
    <row r="20" spans="1:6" s="15" customFormat="1" ht="25.5" x14ac:dyDescent="0.2">
      <c r="A20" s="76">
        <f t="shared" si="0"/>
        <v>10</v>
      </c>
      <c r="B20" s="83" t="s">
        <v>36</v>
      </c>
      <c r="C20" s="83" t="s">
        <v>60</v>
      </c>
      <c r="D20" s="91" t="s">
        <v>140</v>
      </c>
      <c r="E20" s="83" t="s">
        <v>65</v>
      </c>
      <c r="F20" s="74">
        <v>7</v>
      </c>
    </row>
    <row r="21" spans="1:6" s="15" customFormat="1" x14ac:dyDescent="0.2">
      <c r="A21" s="76">
        <f t="shared" si="0"/>
        <v>11</v>
      </c>
      <c r="B21" s="83" t="s">
        <v>37</v>
      </c>
      <c r="C21" s="83" t="s">
        <v>61</v>
      </c>
      <c r="D21" s="91" t="s">
        <v>139</v>
      </c>
      <c r="E21" s="83" t="s">
        <v>65</v>
      </c>
      <c r="F21" s="74">
        <v>3</v>
      </c>
    </row>
    <row r="22" spans="1:6" s="15" customFormat="1" x14ac:dyDescent="0.2">
      <c r="A22" s="76">
        <f t="shared" si="0"/>
        <v>12</v>
      </c>
      <c r="B22" s="83" t="s">
        <v>38</v>
      </c>
      <c r="C22" s="83" t="s">
        <v>62</v>
      </c>
      <c r="D22" s="91" t="s">
        <v>132</v>
      </c>
      <c r="E22" s="83" t="s">
        <v>65</v>
      </c>
      <c r="F22" s="74">
        <v>2</v>
      </c>
    </row>
    <row r="23" spans="1:6" s="15" customFormat="1" x14ac:dyDescent="0.2">
      <c r="A23" s="76">
        <f t="shared" si="0"/>
        <v>13</v>
      </c>
      <c r="B23" s="83" t="s">
        <v>39</v>
      </c>
      <c r="C23" s="83" t="s">
        <v>63</v>
      </c>
      <c r="D23" s="91" t="s">
        <v>85</v>
      </c>
      <c r="E23" s="83" t="s">
        <v>65</v>
      </c>
      <c r="F23" s="74">
        <v>1</v>
      </c>
    </row>
    <row r="24" spans="1:6" s="15" customFormat="1" x14ac:dyDescent="0.2">
      <c r="A24" s="76">
        <f t="shared" si="0"/>
        <v>14</v>
      </c>
      <c r="B24" s="83" t="s">
        <v>40</v>
      </c>
      <c r="C24" s="83" t="s">
        <v>64</v>
      </c>
      <c r="D24" s="91" t="s">
        <v>86</v>
      </c>
      <c r="E24" s="83" t="s">
        <v>65</v>
      </c>
      <c r="F24" s="74">
        <v>1</v>
      </c>
    </row>
    <row r="25" spans="1:6" s="15" customFormat="1" x14ac:dyDescent="0.2">
      <c r="A25" s="76">
        <f t="shared" si="0"/>
        <v>15</v>
      </c>
      <c r="B25" s="83" t="s">
        <v>41</v>
      </c>
      <c r="C25" s="83" t="s">
        <v>65</v>
      </c>
      <c r="D25" s="91" t="s">
        <v>87</v>
      </c>
      <c r="E25" s="83" t="s">
        <v>65</v>
      </c>
      <c r="F25" s="74">
        <v>2</v>
      </c>
    </row>
    <row r="26" spans="1:6" s="15" customFormat="1" x14ac:dyDescent="0.2">
      <c r="A26" s="76">
        <f t="shared" si="0"/>
        <v>16</v>
      </c>
      <c r="B26" s="83" t="s">
        <v>41</v>
      </c>
      <c r="C26" s="83" t="s">
        <v>66</v>
      </c>
      <c r="D26" s="91" t="s">
        <v>88</v>
      </c>
      <c r="E26" s="83" t="s">
        <v>65</v>
      </c>
      <c r="F26" s="74">
        <v>1</v>
      </c>
    </row>
    <row r="27" spans="1:6" s="15" customFormat="1" x14ac:dyDescent="0.2">
      <c r="A27" s="76">
        <f t="shared" si="0"/>
        <v>17</v>
      </c>
      <c r="B27" s="83" t="s">
        <v>42</v>
      </c>
      <c r="C27" s="83" t="s">
        <v>67</v>
      </c>
      <c r="D27" s="91" t="s">
        <v>89</v>
      </c>
      <c r="E27" s="83" t="s">
        <v>65</v>
      </c>
      <c r="F27" s="74">
        <v>4</v>
      </c>
    </row>
    <row r="28" spans="1:6" s="15" customFormat="1" x14ac:dyDescent="0.2">
      <c r="A28" s="76">
        <f t="shared" si="0"/>
        <v>18</v>
      </c>
      <c r="B28" s="83" t="s">
        <v>43</v>
      </c>
      <c r="C28" s="83" t="s">
        <v>68</v>
      </c>
      <c r="D28" s="91" t="s">
        <v>90</v>
      </c>
      <c r="E28" s="83" t="s">
        <v>65</v>
      </c>
      <c r="F28" s="74">
        <v>1</v>
      </c>
    </row>
    <row r="29" spans="1:6" s="15" customFormat="1" x14ac:dyDescent="0.2">
      <c r="A29" s="76">
        <f t="shared" si="0"/>
        <v>19</v>
      </c>
      <c r="B29" s="83" t="s">
        <v>43</v>
      </c>
      <c r="C29" s="83" t="s">
        <v>69</v>
      </c>
      <c r="D29" s="91" t="s">
        <v>91</v>
      </c>
      <c r="E29" s="83" t="s">
        <v>65</v>
      </c>
      <c r="F29" s="74">
        <v>1</v>
      </c>
    </row>
    <row r="30" spans="1:6" s="15" customFormat="1" ht="76.5" x14ac:dyDescent="0.2">
      <c r="A30" s="76">
        <f t="shared" si="0"/>
        <v>20</v>
      </c>
      <c r="B30" s="83" t="s">
        <v>31</v>
      </c>
      <c r="C30" s="83" t="s">
        <v>70</v>
      </c>
      <c r="D30" s="91" t="s">
        <v>128</v>
      </c>
      <c r="E30" s="83" t="s">
        <v>106</v>
      </c>
      <c r="F30" s="74">
        <v>41</v>
      </c>
    </row>
    <row r="31" spans="1:6" s="15" customFormat="1" ht="38.25" x14ac:dyDescent="0.2">
      <c r="A31" s="76">
        <f t="shared" si="0"/>
        <v>21</v>
      </c>
      <c r="B31" s="83" t="s">
        <v>31</v>
      </c>
      <c r="C31" s="83" t="s">
        <v>70</v>
      </c>
      <c r="D31" s="91" t="s">
        <v>92</v>
      </c>
      <c r="E31" s="83" t="s">
        <v>107</v>
      </c>
      <c r="F31" s="74">
        <v>20</v>
      </c>
    </row>
    <row r="32" spans="1:6" s="15" customFormat="1" x14ac:dyDescent="0.2">
      <c r="A32" s="76">
        <f t="shared" si="0"/>
        <v>22</v>
      </c>
      <c r="B32" s="83" t="s">
        <v>31</v>
      </c>
      <c r="C32" s="83" t="s">
        <v>70</v>
      </c>
      <c r="D32" s="91" t="s">
        <v>93</v>
      </c>
      <c r="E32" s="83" t="s">
        <v>108</v>
      </c>
      <c r="F32" s="74">
        <v>1</v>
      </c>
    </row>
    <row r="33" spans="1:7" s="15" customFormat="1" ht="51" x14ac:dyDescent="0.2">
      <c r="A33" s="76">
        <f t="shared" si="0"/>
        <v>23</v>
      </c>
      <c r="B33" s="83" t="s">
        <v>31</v>
      </c>
      <c r="C33" s="83" t="s">
        <v>70</v>
      </c>
      <c r="D33" s="91" t="s">
        <v>127</v>
      </c>
      <c r="E33" s="83" t="s">
        <v>109</v>
      </c>
      <c r="F33" s="74">
        <v>30</v>
      </c>
    </row>
    <row r="34" spans="1:7" s="15" customFormat="1" x14ac:dyDescent="0.2">
      <c r="A34" s="76">
        <f t="shared" si="0"/>
        <v>24</v>
      </c>
      <c r="B34" s="83" t="s">
        <v>31</v>
      </c>
      <c r="C34" s="83" t="s">
        <v>71</v>
      </c>
      <c r="D34" s="91" t="s">
        <v>129</v>
      </c>
      <c r="E34" s="83" t="s">
        <v>106</v>
      </c>
      <c r="F34" s="74">
        <v>4</v>
      </c>
    </row>
    <row r="35" spans="1:7" s="15" customFormat="1" x14ac:dyDescent="0.2">
      <c r="A35" s="76">
        <f t="shared" si="0"/>
        <v>25</v>
      </c>
      <c r="B35" s="83" t="s">
        <v>31</v>
      </c>
      <c r="C35" s="83" t="s">
        <v>70</v>
      </c>
      <c r="D35" s="91" t="s">
        <v>94</v>
      </c>
      <c r="E35" s="83" t="s">
        <v>110</v>
      </c>
      <c r="F35" s="74">
        <v>1</v>
      </c>
    </row>
    <row r="36" spans="1:7" s="15" customFormat="1" x14ac:dyDescent="0.2">
      <c r="A36" s="76">
        <f t="shared" si="0"/>
        <v>26</v>
      </c>
      <c r="B36" s="83" t="s">
        <v>44</v>
      </c>
      <c r="C36" s="83" t="s">
        <v>44</v>
      </c>
      <c r="D36" s="91" t="s">
        <v>95</v>
      </c>
      <c r="E36" s="83" t="s">
        <v>65</v>
      </c>
      <c r="F36" s="74">
        <v>1</v>
      </c>
    </row>
    <row r="37" spans="1:7" s="15" customFormat="1" x14ac:dyDescent="0.2">
      <c r="A37" s="76">
        <f t="shared" si="0"/>
        <v>27</v>
      </c>
      <c r="B37" s="83" t="s">
        <v>45</v>
      </c>
      <c r="C37" s="83" t="s">
        <v>72</v>
      </c>
      <c r="D37" s="91" t="s">
        <v>96</v>
      </c>
      <c r="E37" s="83" t="s">
        <v>65</v>
      </c>
      <c r="F37" s="74">
        <v>1</v>
      </c>
    </row>
    <row r="38" spans="1:7" s="15" customFormat="1" x14ac:dyDescent="0.2">
      <c r="A38" s="76">
        <f t="shared" si="0"/>
        <v>28</v>
      </c>
      <c r="B38" s="83" t="s">
        <v>46</v>
      </c>
      <c r="C38" s="83" t="s">
        <v>73</v>
      </c>
      <c r="D38" s="91" t="s">
        <v>97</v>
      </c>
      <c r="E38" s="83" t="s">
        <v>65</v>
      </c>
      <c r="F38" s="74">
        <v>1</v>
      </c>
    </row>
    <row r="39" spans="1:7" s="15" customFormat="1" x14ac:dyDescent="0.2">
      <c r="A39" s="76">
        <f t="shared" si="0"/>
        <v>29</v>
      </c>
      <c r="B39" s="83" t="s">
        <v>47</v>
      </c>
      <c r="C39" s="83" t="s">
        <v>47</v>
      </c>
      <c r="D39" s="91" t="s">
        <v>98</v>
      </c>
      <c r="E39" s="83" t="s">
        <v>65</v>
      </c>
      <c r="F39" s="74">
        <v>1</v>
      </c>
    </row>
    <row r="40" spans="1:7" s="15" customFormat="1" ht="25.5" x14ac:dyDescent="0.2">
      <c r="A40" s="76">
        <f t="shared" si="0"/>
        <v>30</v>
      </c>
      <c r="B40" s="83" t="s">
        <v>48</v>
      </c>
      <c r="C40" s="83" t="s">
        <v>74</v>
      </c>
      <c r="D40" s="91" t="s">
        <v>134</v>
      </c>
      <c r="E40" s="83" t="s">
        <v>65</v>
      </c>
      <c r="F40" s="74">
        <v>9</v>
      </c>
    </row>
    <row r="41" spans="1:7" s="15" customFormat="1" x14ac:dyDescent="0.2">
      <c r="A41" s="76">
        <f t="shared" si="0"/>
        <v>31</v>
      </c>
      <c r="B41" s="83" t="s">
        <v>49</v>
      </c>
      <c r="C41" s="83" t="s">
        <v>75</v>
      </c>
      <c r="D41" s="91" t="s">
        <v>135</v>
      </c>
      <c r="E41" s="83" t="s">
        <v>65</v>
      </c>
      <c r="F41" s="74">
        <v>8</v>
      </c>
    </row>
    <row r="42" spans="1:7" s="15" customFormat="1" x14ac:dyDescent="0.2">
      <c r="A42" s="76">
        <f t="shared" si="0"/>
        <v>32</v>
      </c>
      <c r="B42" s="83" t="s">
        <v>48</v>
      </c>
      <c r="C42" s="83" t="s">
        <v>76</v>
      </c>
      <c r="D42" s="91" t="s">
        <v>136</v>
      </c>
      <c r="E42" s="83" t="s">
        <v>65</v>
      </c>
      <c r="F42" s="74">
        <v>7</v>
      </c>
    </row>
    <row r="43" spans="1:7" s="15" customFormat="1" x14ac:dyDescent="0.2">
      <c r="A43" s="76">
        <f t="shared" si="0"/>
        <v>33</v>
      </c>
      <c r="B43" s="83" t="s">
        <v>48</v>
      </c>
      <c r="C43" s="83" t="s">
        <v>77</v>
      </c>
      <c r="D43" s="91" t="s">
        <v>137</v>
      </c>
      <c r="E43" s="83" t="s">
        <v>65</v>
      </c>
      <c r="F43" s="74">
        <v>1</v>
      </c>
    </row>
    <row r="44" spans="1:7" s="15" customFormat="1" x14ac:dyDescent="0.2">
      <c r="A44" s="76">
        <f t="shared" si="0"/>
        <v>34</v>
      </c>
      <c r="B44" s="83" t="s">
        <v>50</v>
      </c>
      <c r="C44" s="83" t="s">
        <v>78</v>
      </c>
      <c r="D44" s="91" t="s">
        <v>138</v>
      </c>
      <c r="E44" s="83" t="s">
        <v>65</v>
      </c>
      <c r="F44" s="74">
        <v>1</v>
      </c>
    </row>
    <row r="45" spans="1:7" s="15" customFormat="1" x14ac:dyDescent="0.2">
      <c r="A45" s="76">
        <f t="shared" si="0"/>
        <v>35</v>
      </c>
      <c r="B45" s="83" t="s">
        <v>48</v>
      </c>
      <c r="C45" s="83" t="s">
        <v>79</v>
      </c>
      <c r="D45" s="91" t="s">
        <v>133</v>
      </c>
      <c r="E45" s="83" t="s">
        <v>65</v>
      </c>
      <c r="F45" s="74">
        <v>1</v>
      </c>
    </row>
    <row r="46" spans="1:7" s="15" customFormat="1" x14ac:dyDescent="0.2">
      <c r="A46" s="76">
        <f t="shared" si="0"/>
        <v>36</v>
      </c>
      <c r="B46" s="83" t="s">
        <v>51</v>
      </c>
      <c r="C46" s="83" t="s">
        <v>80</v>
      </c>
      <c r="D46" s="91" t="s">
        <v>99</v>
      </c>
      <c r="E46" s="83" t="s">
        <v>65</v>
      </c>
      <c r="F46" s="74">
        <v>1</v>
      </c>
    </row>
    <row r="47" spans="1:7" x14ac:dyDescent="0.2">
      <c r="A47" s="70"/>
      <c r="B47" s="71"/>
      <c r="C47" s="71"/>
      <c r="D47" s="72"/>
      <c r="E47" s="73"/>
      <c r="F47" s="34">
        <f>SUM(F11:F46)</f>
        <v>232</v>
      </c>
    </row>
    <row r="48" spans="1:7" customFormat="1" ht="13.7" customHeight="1" x14ac:dyDescent="0.2">
      <c r="A48" s="49" t="s">
        <v>0</v>
      </c>
      <c r="B48" s="39"/>
      <c r="C48" s="68" t="s">
        <v>1</v>
      </c>
      <c r="D48" s="39"/>
      <c r="E48" s="69"/>
      <c r="F48" s="50"/>
      <c r="G48" s="37" t="s">
        <v>4</v>
      </c>
    </row>
    <row r="49" spans="1:7" customFormat="1" ht="12.95" customHeight="1" x14ac:dyDescent="0.2">
      <c r="A49" s="54"/>
      <c r="B49" s="55"/>
      <c r="C49" s="56"/>
      <c r="D49" s="55"/>
      <c r="E49" s="57"/>
      <c r="F49" s="58"/>
      <c r="G49" s="38"/>
    </row>
    <row r="50" spans="1:7" customFormat="1" ht="12.95" customHeight="1" x14ac:dyDescent="0.2">
      <c r="A50" s="51"/>
      <c r="B50" s="42"/>
      <c r="C50" s="43"/>
      <c r="D50" s="42"/>
      <c r="E50" s="44"/>
      <c r="F50" s="50"/>
      <c r="G50" s="38"/>
    </row>
    <row r="51" spans="1:7" customFormat="1" ht="12.95" customHeight="1" x14ac:dyDescent="0.2">
      <c r="A51" s="51"/>
      <c r="B51" s="42"/>
      <c r="C51" s="43"/>
      <c r="D51" s="42"/>
      <c r="E51" s="44"/>
      <c r="F51" s="50"/>
      <c r="G51" s="38"/>
    </row>
    <row r="52" spans="1:7" customFormat="1" ht="12.95" customHeight="1" x14ac:dyDescent="0.2">
      <c r="A52" s="51"/>
      <c r="B52" s="42"/>
      <c r="C52" s="43"/>
      <c r="D52" s="42"/>
      <c r="E52" s="44"/>
      <c r="F52" s="50"/>
      <c r="G52" s="38"/>
    </row>
    <row r="53" spans="1:7" customFormat="1" ht="9.75" customHeight="1" x14ac:dyDescent="0.2">
      <c r="A53" s="52"/>
      <c r="B53" s="59"/>
      <c r="C53" s="60"/>
      <c r="D53" s="59"/>
      <c r="E53" s="61"/>
      <c r="F53" s="53"/>
      <c r="G53" s="38"/>
    </row>
    <row r="54" spans="1:7" customFormat="1" ht="12.95" customHeight="1" x14ac:dyDescent="0.2">
      <c r="A54" s="52"/>
      <c r="B54" s="40"/>
      <c r="C54" s="40"/>
      <c r="D54" s="40"/>
      <c r="E54" s="41"/>
      <c r="F54" s="53"/>
      <c r="G54" s="38"/>
    </row>
    <row r="55" spans="1:7" customFormat="1" ht="12.95" customHeight="1" x14ac:dyDescent="0.2">
      <c r="A55" s="23"/>
      <c r="B55" s="24"/>
      <c r="C55" s="24"/>
      <c r="D55" s="24"/>
      <c r="E55" s="25"/>
      <c r="F55" s="26"/>
      <c r="G55" s="38"/>
    </row>
    <row r="56" spans="1:7" customFormat="1" ht="12.95" customHeight="1" x14ac:dyDescent="0.2">
      <c r="A56" s="27"/>
      <c r="B56" s="28"/>
      <c r="C56" s="28"/>
      <c r="D56" s="28"/>
      <c r="E56" s="29"/>
      <c r="F56" s="30"/>
      <c r="G56" s="3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19" customFormat="1" ht="17.25" customHeight="1" x14ac:dyDescent="0.2">
      <c r="A1" s="18" t="s">
        <v>8</v>
      </c>
      <c r="B1" s="86" t="s">
        <v>112</v>
      </c>
    </row>
    <row r="2" spans="1:2" s="19" customFormat="1" ht="17.25" customHeight="1" x14ac:dyDescent="0.2">
      <c r="A2" s="20" t="s">
        <v>10</v>
      </c>
      <c r="B2" s="87" t="s">
        <v>113</v>
      </c>
    </row>
    <row r="3" spans="1:2" s="19" customFormat="1" ht="17.25" customHeight="1" x14ac:dyDescent="0.2">
      <c r="A3" s="21" t="s">
        <v>9</v>
      </c>
      <c r="B3" s="88" t="s">
        <v>26</v>
      </c>
    </row>
    <row r="4" spans="1:2" s="19" customFormat="1" ht="17.25" customHeight="1" x14ac:dyDescent="0.2">
      <c r="A4" s="20" t="s">
        <v>11</v>
      </c>
      <c r="B4" s="87" t="s">
        <v>114</v>
      </c>
    </row>
    <row r="5" spans="1:2" s="19" customFormat="1" ht="17.25" customHeight="1" x14ac:dyDescent="0.2">
      <c r="A5" s="21" t="s">
        <v>12</v>
      </c>
      <c r="B5" s="88" t="s">
        <v>115</v>
      </c>
    </row>
    <row r="6" spans="1:2" s="19" customFormat="1" ht="17.25" customHeight="1" x14ac:dyDescent="0.2">
      <c r="A6" s="20" t="s">
        <v>7</v>
      </c>
      <c r="B6" s="87" t="s">
        <v>116</v>
      </c>
    </row>
    <row r="7" spans="1:2" s="19" customFormat="1" ht="17.25" customHeight="1" x14ac:dyDescent="0.2">
      <c r="A7" s="21" t="s">
        <v>13</v>
      </c>
      <c r="B7" s="88" t="s">
        <v>117</v>
      </c>
    </row>
    <row r="8" spans="1:2" s="19" customFormat="1" ht="17.25" customHeight="1" x14ac:dyDescent="0.2">
      <c r="A8" s="20" t="s">
        <v>14</v>
      </c>
      <c r="B8" s="87" t="s">
        <v>118</v>
      </c>
    </row>
    <row r="9" spans="1:2" s="19" customFormat="1" ht="17.25" customHeight="1" x14ac:dyDescent="0.2">
      <c r="A9" s="21" t="s">
        <v>15</v>
      </c>
      <c r="B9" s="88" t="s">
        <v>119</v>
      </c>
    </row>
    <row r="10" spans="1:2" s="19" customFormat="1" ht="17.25" customHeight="1" x14ac:dyDescent="0.2">
      <c r="A10" s="20" t="s">
        <v>17</v>
      </c>
      <c r="B10" s="87" t="s">
        <v>120</v>
      </c>
    </row>
    <row r="11" spans="1:2" s="19" customFormat="1" ht="17.25" customHeight="1" x14ac:dyDescent="0.2">
      <c r="A11" s="21" t="s">
        <v>16</v>
      </c>
      <c r="B11" s="88" t="s">
        <v>121</v>
      </c>
    </row>
    <row r="12" spans="1:2" s="19" customFormat="1" ht="17.25" customHeight="1" x14ac:dyDescent="0.2">
      <c r="A12" s="20" t="s">
        <v>18</v>
      </c>
      <c r="B12" s="87" t="s">
        <v>122</v>
      </c>
    </row>
    <row r="13" spans="1:2" s="19" customFormat="1" ht="17.25" customHeight="1" x14ac:dyDescent="0.2">
      <c r="A13" s="21" t="s">
        <v>19</v>
      </c>
      <c r="B13" s="88" t="s">
        <v>123</v>
      </c>
    </row>
    <row r="14" spans="1:2" s="19" customFormat="1" ht="17.25" customHeight="1" thickBot="1" x14ac:dyDescent="0.25">
      <c r="A14" s="22" t="s">
        <v>20</v>
      </c>
      <c r="B14" s="89" t="s">
        <v>124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2017-04-10T08:47:38Z</dcterms:modified>
</cp:coreProperties>
</file>