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B8C8291-BF9C-4302-9761-5B0B6CAABDD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掉落|ConfigDrop" sheetId="2" r:id="rId1"/>
    <sheet name="掉落限制|ConfigDropLimit" sheetId="3" r:id="rId2"/>
    <sheet name="Sheet1" sheetId="4" r:id="rId3"/>
    <sheet name="掉落2|ConfigDrop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G12" i="4"/>
  <c r="G11" i="4"/>
  <c r="G10" i="4"/>
  <c r="G9" i="4"/>
  <c r="G8" i="4"/>
  <c r="G7" i="4"/>
  <c r="G6" i="4"/>
  <c r="J6" i="4" l="1"/>
  <c r="L6" i="4" s="1"/>
  <c r="J7" i="4"/>
  <c r="L7" i="4" s="1"/>
  <c r="J8" i="4"/>
  <c r="L8" i="4" s="1"/>
  <c r="J9" i="4"/>
  <c r="L9" i="4" s="1"/>
  <c r="J13" i="4"/>
  <c r="L13" i="4" s="1"/>
  <c r="J12" i="4"/>
  <c r="L12" i="4" s="1"/>
  <c r="J11" i="4"/>
  <c r="L11" i="4" s="1"/>
  <c r="J10" i="4"/>
  <c r="L10" i="4" s="1"/>
  <c r="N12" i="4" l="1"/>
  <c r="L15" i="4"/>
  <c r="J15" i="4"/>
  <c r="N6" i="4"/>
  <c r="N9" i="4"/>
  <c r="N1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
0-固定掉落，无需计算几率</t>
        </r>
        <r>
          <rPr>
            <sz val="9"/>
            <color indexed="81"/>
            <rFont val="宋体"/>
            <family val="3"/>
            <charset val="134"/>
          </rPr>
          <t xml:space="preserve">
1-独立掉落。根据配置顺序，最多掉落</t>
        </r>
        <r>
          <rPr>
            <b/>
            <sz val="9"/>
            <color indexed="81"/>
            <rFont val="宋体"/>
            <family val="3"/>
            <charset val="134"/>
          </rPr>
          <t>N</t>
        </r>
        <r>
          <rPr>
            <sz val="9"/>
            <color indexed="81"/>
            <rFont val="宋体"/>
            <family val="3"/>
            <charset val="134"/>
          </rPr>
          <t>个。1000000=100%掉落
2-抽取放回掉落。每次只随机掉落一个，重复</t>
        </r>
        <r>
          <rPr>
            <b/>
            <sz val="9"/>
            <color indexed="81"/>
            <rFont val="宋体"/>
            <family val="3"/>
            <charset val="134"/>
          </rPr>
          <t>N</t>
        </r>
        <r>
          <rPr>
            <sz val="9"/>
            <color indexed="81"/>
            <rFont val="宋体"/>
            <family val="3"/>
            <charset val="134"/>
          </rPr>
          <t>次。根据权重计算掉落率
3-抽取不放回掉落。每次从掉落池中抽取</t>
        </r>
        <r>
          <rPr>
            <b/>
            <sz val="9"/>
            <color indexed="81"/>
            <rFont val="宋体"/>
            <family val="3"/>
            <charset val="134"/>
          </rPr>
          <t>N</t>
        </r>
        <r>
          <rPr>
            <sz val="9"/>
            <color indexed="81"/>
            <rFont val="宋体"/>
            <family val="3"/>
            <charset val="134"/>
          </rPr>
          <t>个。如果掉落池所有东西都掉完了，则不继续掉落。根据权重计算掉落率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数量_权重
多组数据 | 分割</t>
        </r>
      </text>
    </comment>
    <comment ref="E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多组数据 | 分割
不支持掉落资源。
21-道具   权重/几率_类型_道具ID_数量
22-武将   权重/几率_类型_武将ID_0_等级_是否精英
23-装备   权重/几率_类型_装备ID_0_强化等级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就是这个名字AwardType
不要改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开服之日起计算。
一个周期之内，只能通过掉落产生对应数量的道具、武将、装备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2EEA450E-843E-46D5-826E-00E4AD1EF8A3}">
      <text>
        <r>
          <rPr>
            <b/>
            <sz val="9"/>
            <color indexed="81"/>
            <rFont val="宋体"/>
            <family val="3"/>
            <charset val="134"/>
          </rPr>
          <t>作者:
0-固定掉落，无需计算几率</t>
        </r>
        <r>
          <rPr>
            <sz val="9"/>
            <color indexed="81"/>
            <rFont val="宋体"/>
            <family val="3"/>
            <charset val="134"/>
          </rPr>
          <t xml:space="preserve">
1-独立掉落。根据配置顺序，最多掉落</t>
        </r>
        <r>
          <rPr>
            <b/>
            <sz val="9"/>
            <color indexed="81"/>
            <rFont val="宋体"/>
            <family val="3"/>
            <charset val="134"/>
          </rPr>
          <t>N</t>
        </r>
        <r>
          <rPr>
            <sz val="9"/>
            <color indexed="81"/>
            <rFont val="宋体"/>
            <family val="3"/>
            <charset val="134"/>
          </rPr>
          <t>个。1000000=100%掉落
2-抽取放回掉落。每次只随机掉落一个，重复</t>
        </r>
        <r>
          <rPr>
            <b/>
            <sz val="9"/>
            <color indexed="81"/>
            <rFont val="宋体"/>
            <family val="3"/>
            <charset val="134"/>
          </rPr>
          <t>N</t>
        </r>
        <r>
          <rPr>
            <sz val="9"/>
            <color indexed="81"/>
            <rFont val="宋体"/>
            <family val="3"/>
            <charset val="134"/>
          </rPr>
          <t>次。根据权重计算掉落率
3-抽取不放回掉落。每次从掉落池中抽取</t>
        </r>
        <r>
          <rPr>
            <b/>
            <sz val="9"/>
            <color indexed="81"/>
            <rFont val="宋体"/>
            <family val="3"/>
            <charset val="134"/>
          </rPr>
          <t>N</t>
        </r>
        <r>
          <rPr>
            <sz val="9"/>
            <color indexed="81"/>
            <rFont val="宋体"/>
            <family val="3"/>
            <charset val="134"/>
          </rPr>
          <t>个。如果掉落池所有东西都掉完了，则不继续掉落。根据权重计算掉落率</t>
        </r>
      </text>
    </comment>
    <comment ref="D3" authorId="0" shapeId="0" xr:uid="{C66F19BF-D05C-4173-8528-78B253ADC97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数量_权重
多组数据 | 分割</t>
        </r>
      </text>
    </comment>
    <comment ref="E3" authorId="0" shapeId="0" xr:uid="{D774E29C-8588-4370-B589-8D85F5F645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多组数据 | 分割
不支持掉落资源。
21-道具   权重/几率_类型_道具ID_数量
22-武将   权重/几率_类型_武将ID_0_等级_是否精英
23-装备   权重/几率_类型_装备ID_0_强化等级</t>
        </r>
      </text>
    </comment>
  </commentList>
</comments>
</file>

<file path=xl/sharedStrings.xml><?xml version="1.0" encoding="utf-8"?>
<sst xmlns="http://schemas.openxmlformats.org/spreadsheetml/2006/main" count="399" uniqueCount="248">
  <si>
    <t>int</t>
    <phoneticPr fontId="1" type="noConversion"/>
  </si>
  <si>
    <t>Id</t>
  </si>
  <si>
    <t>ID</t>
    <phoneticPr fontId="1" type="noConversion"/>
  </si>
  <si>
    <t>string</t>
  </si>
  <si>
    <t>描述</t>
    <phoneticPr fontId="1" type="noConversion"/>
  </si>
  <si>
    <t>Desc</t>
    <phoneticPr fontId="1" type="noConversion"/>
  </si>
  <si>
    <t>DropPoll</t>
    <phoneticPr fontId="1" type="noConversion"/>
  </si>
  <si>
    <t>Num</t>
    <phoneticPr fontId="1" type="noConversion"/>
  </si>
  <si>
    <t>掉落池</t>
    <phoneticPr fontId="1" type="noConversion"/>
  </si>
  <si>
    <t>掉落数量</t>
    <phoneticPr fontId="1" type="noConversion"/>
  </si>
  <si>
    <t>掉落类型</t>
    <phoneticPr fontId="1" type="noConversion"/>
  </si>
  <si>
    <t>DropType</t>
    <phoneticPr fontId="1" type="noConversion"/>
  </si>
  <si>
    <t>DropLimit</t>
    <phoneticPr fontId="1" type="noConversion"/>
  </si>
  <si>
    <t>Dictionary&lt;int, int&gt;</t>
  </si>
  <si>
    <t>Type</t>
    <phoneticPr fontId="1" type="noConversion"/>
  </si>
  <si>
    <t>具体ID</t>
    <phoneticPr fontId="1" type="noConversion"/>
  </si>
  <si>
    <t>掉落数量限制</t>
    <phoneticPr fontId="1" type="noConversion"/>
  </si>
  <si>
    <t>int</t>
    <phoneticPr fontId="1" type="noConversion"/>
  </si>
  <si>
    <t>道具</t>
    <phoneticPr fontId="1" type="noConversion"/>
  </si>
  <si>
    <t>装备</t>
    <phoneticPr fontId="1" type="noConversion"/>
  </si>
  <si>
    <t>武将</t>
    <phoneticPr fontId="1" type="noConversion"/>
  </si>
  <si>
    <t>掉落限制表</t>
    <phoneticPr fontId="1" type="noConversion"/>
  </si>
  <si>
    <t>掉落表</t>
    <phoneticPr fontId="1" type="noConversion"/>
  </si>
  <si>
    <t>0_100|1_100|2_100|3_100</t>
    <phoneticPr fontId="1" type="noConversion"/>
  </si>
  <si>
    <t>AwardType</t>
    <phoneticPr fontId="1" type="noConversion"/>
  </si>
  <si>
    <t>类型</t>
    <phoneticPr fontId="1" type="noConversion"/>
  </si>
  <si>
    <t>周</t>
    <phoneticPr fontId="1" type="noConversion"/>
  </si>
  <si>
    <t>月</t>
    <phoneticPr fontId="1" type="noConversion"/>
  </si>
  <si>
    <t>季</t>
    <phoneticPr fontId="1" type="noConversion"/>
  </si>
  <si>
    <t>年</t>
    <phoneticPr fontId="1" type="noConversion"/>
  </si>
  <si>
    <t>日</t>
    <phoneticPr fontId="1" type="noConversion"/>
  </si>
  <si>
    <t>DropLimitTime</t>
    <phoneticPr fontId="1" type="noConversion"/>
  </si>
  <si>
    <t>掉落限制时间</t>
    <phoneticPr fontId="1" type="noConversion"/>
  </si>
  <si>
    <t>List&lt;List&lt;int&gt;&gt;</t>
  </si>
  <si>
    <t>0_100|1_100|2_100|3_100</t>
    <phoneticPr fontId="1" type="noConversion"/>
  </si>
  <si>
    <t>int</t>
    <phoneticPr fontId="1" type="noConversion"/>
  </si>
  <si>
    <t>抽取放回</t>
    <phoneticPr fontId="1" type="noConversion"/>
  </si>
  <si>
    <t>抽取不放回</t>
    <phoneticPr fontId="1" type="noConversion"/>
  </si>
  <si>
    <t>10级军械箱</t>
  </si>
  <si>
    <t>20级军械箱</t>
  </si>
  <si>
    <t>30级军械箱</t>
  </si>
  <si>
    <t>40级军械箱</t>
  </si>
  <si>
    <t>50级军械箱</t>
  </si>
  <si>
    <t>武将箱</t>
  </si>
  <si>
    <t>高级武将箱</t>
  </si>
  <si>
    <t>1_100</t>
  </si>
  <si>
    <t>独立掉落</t>
  </si>
  <si>
    <t>固定掉落</t>
    <phoneticPr fontId="1" type="noConversion"/>
  </si>
  <si>
    <t>21_62020101_1|21_62020102_2|121_62020103_3|21_62020201_4</t>
    <phoneticPr fontId="1" type="noConversion"/>
  </si>
  <si>
    <t>固定掉落支持资源</t>
    <phoneticPr fontId="1" type="noConversion"/>
  </si>
  <si>
    <t>随机掉落不支持资源</t>
    <phoneticPr fontId="1" type="noConversion"/>
  </si>
  <si>
    <t>主角技能书宝箱</t>
    <phoneticPr fontId="1" type="noConversion"/>
  </si>
  <si>
    <t>1_100</t>
    <phoneticPr fontId="1" type="noConversion"/>
  </si>
  <si>
    <t>张九龄武将箱子</t>
    <phoneticPr fontId="1" type="noConversion"/>
  </si>
  <si>
    <t>23_51003510_1_0|23_51003520_1_0|23_51003530_1_0|23_51003540_1_0|23_51003550_1_0|23_51003560_1_0</t>
    <phoneticPr fontId="1" type="noConversion"/>
  </si>
  <si>
    <t>30史诗套装</t>
    <phoneticPr fontId="1" type="noConversion"/>
  </si>
  <si>
    <t>30传奇套装</t>
    <phoneticPr fontId="1" type="noConversion"/>
  </si>
  <si>
    <t>全技能书碎片礼包</t>
    <phoneticPr fontId="1" type="noConversion"/>
  </si>
  <si>
    <t>全强化材料礼包</t>
    <phoneticPr fontId="1" type="noConversion"/>
  </si>
  <si>
    <t>10级主角装备箱</t>
    <phoneticPr fontId="1" type="noConversion"/>
  </si>
  <si>
    <t>20级主角装备箱</t>
    <phoneticPr fontId="1" type="noConversion"/>
  </si>
  <si>
    <t>30级主角装备箱</t>
    <phoneticPr fontId="1" type="noConversion"/>
  </si>
  <si>
    <t>40级主角装备箱</t>
    <phoneticPr fontId="1" type="noConversion"/>
  </si>
  <si>
    <t>50级主角装备箱</t>
    <phoneticPr fontId="1" type="noConversion"/>
  </si>
  <si>
    <t>10级武将装备箱</t>
  </si>
  <si>
    <t>20级武将装备箱</t>
  </si>
  <si>
    <t>30级武将装备箱</t>
  </si>
  <si>
    <t>40级武将装备箱</t>
  </si>
  <si>
    <t>50级武将装备箱</t>
  </si>
  <si>
    <t>武将礼包</t>
    <phoneticPr fontId="1" type="noConversion"/>
  </si>
  <si>
    <t>全主角技能书礼包</t>
    <phoneticPr fontId="1" type="noConversion"/>
  </si>
  <si>
    <t>全武将技能书礼包</t>
    <phoneticPr fontId="1" type="noConversion"/>
  </si>
  <si>
    <t>21_63211001_20|21_63211002_20|21_63211003_20|21_63211004_20|21_63211005_20|21_63211006_20|21_63211007_20|21_63211008_20|21_63211009_20|21_63211010_20|21_63211011_20|21_63212001_20|21_63212002_20|21_63212003_20|21_63212004_20|21_63212005_20|21_63212006_20|21_63212007_20|21_63212008_20|21_63212009_20|21_63212010_20|21_63212011_20|21_63221001_20|21_63221002_20|21_63221003_20|21_63221004_20|21_63221005_20|21_63221006_20|21_63221007_20|21_63221008_20|21_63221009_20|21_63221010_20|21_63222001_20|21_63222002_20|21_63222003_20|21_63222004_20|21_63222005_20|21_63222006_20|21_63222007_20|21_63222008_20|21_63222009_20|21_63222010_20</t>
  </si>
  <si>
    <t>21_61010101_100|21_61010102_100|21_61010103_100|21_61010104_100|21_61010105_100|21_61010201_100|21_61010202_100|21_61010203_100|21_61010204_100|21_61010205_100|21_61010301_100|21_61010302_100|21_61010303_100|21_62010101_100|21_62010102_100|21_62010103_100|21_62020101_100|21_62020102_100|21_62020103_100|21_62020201_100|21_62020301_100|21_62020302_100|21_62020303_100|21_62020304_100|21_62020401_100|21_62020402_100</t>
  </si>
  <si>
    <t>23_51002110_0_0|23_51002120_0_0|23_51002130_0_0|23_51002140_0_0|23_51002150_0_0|23_51002160_0_0|23_51002210_0_0|23_51002220_0_0|23_51002230_0_0|23_51002240_0_0|23_51002250_0_0|23_51002260_0_0|23_51002310_0_0|23_51002320_0_0|23_51002330_0_0|23_51002340_0_0|23_51002350_0_0|23_51002360_0_0|23_51002410_0_0|23_51002420_0_0|23_51002430_0_0|23_51002440_0_0|23_51002450_0_0|23_51002460_0_0</t>
  </si>
  <si>
    <t>23_51003110_0_0|23_51003120_0_0|23_51003130_0_0|23_51003140_0_0|23_51003150_0_0|23_51003160_0_0|23_51003210_0_0|23_51003220_0_0|23_51003230_0_0|23_51003240_0_0|23_51003250_0_0|23_51003260_0_0|23_51003310_0_0|23_51003320_0_0|23_51003330_0_0|23_51003340_0_0|23_51003350_0_0|23_51003360_0_0|23_51003410_0_0|23_51003420_0_0|23_51003430_0_0|23_51003440_0_0|23_51003450_0_0|23_51003460_0_0|23_51003510_0_0|23_51003520_0_0|23_51003530_0_0|23_51003540_0_0|23_51003550_0_0|23_51003560_0_0</t>
  </si>
  <si>
    <t>23_51004110_0_0|23_51004120_0_0|23_51004130_0_0|23_51004140_0_0|23_51004150_0_0|23_51004160_0_0|23_51004210_0_0|23_51004220_0_0|23_51004230_0_0|23_51004240_0_0|23_51004250_0_0|23_51004260_0_0|23_51004310_0_0|23_51004320_0_0|23_51004330_0_0|23_51004340_0_0|23_51004350_0_0|23_51004360_0_0|23_51004410_0_0|23_51004420_0_0|23_51004430_0_0|23_51004440_0_0|23_51004450_0_0|23_51004460_0_0|23_51004510_0_0|23_51004520_0_0|23_51004530_0_0|23_51004540_0_0|23_51004550_0_0|23_51004560_0_0</t>
  </si>
  <si>
    <t>23_51001110_0_0|23_51001120_0_0|23_51001130_0_0|23_51001140_0_0|23_51001150_0_0|23_51001160_0_0|23_51001210_0_0|23_51001220_0_0|23_51001230_0_0|23_51001240_0_0|23_51001250_0_0|23_51001260_0_0|23_51001310_0_0|23_51001320_0_0|23_51001330_0_0|23_51001340_0_0|23_51001350_0_0|23_51001360_0_0</t>
    <phoneticPr fontId="1" type="noConversion"/>
  </si>
  <si>
    <t>23_51003410_1_0|23_51003420_1_0|23_51003430_1_0|23_51003440_1_0|23_51003450_1_0|23_51003460_1_0</t>
    <phoneticPr fontId="1" type="noConversion"/>
  </si>
  <si>
    <t>23_51005110_0_0|23_51005120_0_0|23_51005130_0_0|23_51005140_0_0|23_51005150_0_0|23_51005160_0_0|23_51005210_0_0|23_51005220_0_0|23_51005230_0_0|23_51005240_0_0|23_51005250_0_0|23_51005260_0_0|23_51005310_0_0|23_51005320_0_0|23_51005330_0_0|23_51005340_0_0|23_51005350_0_0|23_51005360_0_0|23_51005410_0_0|23_51005420_0_0|23_51005430_0_0|23_51005440_0_0|23_51005450_0_0|23_51005460_0_0|23_51005510_0_0|23_51005520_0_0|23_51005530_0_0|23_51005540_0_0|23_51005550_0_0|23_51005560_0_0</t>
  </si>
  <si>
    <t>20000_23_51001110_0_1</t>
    <phoneticPr fontId="1" type="noConversion"/>
  </si>
  <si>
    <t>200_22_32010201_0_1_0</t>
    <phoneticPr fontId="1" type="noConversion"/>
  </si>
  <si>
    <t>100_21_63110401_20</t>
    <phoneticPr fontId="1" type="noConversion"/>
  </si>
  <si>
    <t>1000_23_51005210_0_0</t>
    <phoneticPr fontId="1" type="noConversion"/>
  </si>
  <si>
    <t>1000_23_51004210_0_0</t>
    <phoneticPr fontId="1" type="noConversion"/>
  </si>
  <si>
    <t>1000_23_51003210_0_0</t>
    <phoneticPr fontId="1" type="noConversion"/>
  </si>
  <si>
    <t>10000_22_32010101_0_1_0</t>
    <phoneticPr fontId="1" type="noConversion"/>
  </si>
  <si>
    <t>100000_21_62020101_1</t>
    <phoneticPr fontId="1" type="noConversion"/>
  </si>
  <si>
    <t>22_32010101_0_1_0|22_32010102_0_1_0|22_32010201_0_1_0|22_32010301_0_1_0|22_32010302_0_1_0|22_32010303_0_1_0|22_32010304_0_1_0|22_32010401_0_1_0|22_32010402_0_1_0|22_32010403_0_1_0|22_32020101_0_1_0|22_32020102_0_1_0|22_32020201_0_1_0|22_32020301_0_1_0|22_32020302_0_1_0|22_32030101_0_1_0|22_32030102_0_1_0|22_32030201_0_1_0|22_32030301_0_1_0|22_32030401_0_1_0|22_32030402_0_1_0|22_32030403_0_1_0</t>
    <phoneticPr fontId="1" type="noConversion"/>
  </si>
  <si>
    <t>1_100</t>
    <phoneticPr fontId="1" type="noConversion"/>
  </si>
  <si>
    <t>武将抽取宝箱（5糖）</t>
    <phoneticPr fontId="1" type="noConversion"/>
  </si>
  <si>
    <t>1000_22_32010101_0_1_0</t>
    <phoneticPr fontId="1" type="noConversion"/>
  </si>
  <si>
    <t>529_21_62010101_1|200_21_62010101_2|100_21_62010101_3|100_21_62010101_4|50_21_62010101_5|20_21_62010102_1|1_21_62010103_1</t>
  </si>
  <si>
    <t>50_21_63110401_1|50_21_63110402_1|50_21_63110403_1|50_21_63110404_1|50_21_63110405_1|50_21_63110406_1|50_21_63110407_1|50_21_63110408_1|50_21_63110409_1|50_21_63110410_1|83_21_63110201_1|83_21_63110202_1|84_21_63110203_1|125_21_63110301_1|125_21_63110302_1</t>
  </si>
  <si>
    <t>99_21_63221001_1|99_21_63221002_1|99_21_63221003_1|99_21_63221004_1|99_21_63221005_1|99_21_63221006_1|99_21_63221007_1|99_21_63221008_1|99_21_63221009_1|99_21_63221010_1|1_21_63222001_1|1_21_63222002_1|1_21_63222003_1|1_21_63222004_1|1_21_63222005_1|1_21_63222006_1|1_21_63222007_1|1_21_63222008_1|1_21_63222009_1|1_21_63222010_1</t>
  </si>
  <si>
    <t>7994_23_51003110_0_0|7994_23_51003120_0_0|7994_23_51003130_0_0|7994_23_51003140_0_0|7994_23_51003150_0_0|7994_23_51003160_0_0|1500_23_51003210_0_0|1500_23_51003220_0_0|1500_23_51003230_0_0|1500_23_51003240_0_0|1500_23_51003250_0_0|1500_23_51003260_0_0|500_23_51003310_0_0|500_23_51003320_0_0|500_23_51003330_0_0|500_23_51003340_0_0|500_23_51003350_0_0|500_23_51003360_0_0|5_23_51003410_0_0|5_23_51003420_0_0|5_23_51003430_0_0|5_23_51003440_0_0|5_23_51003450_0_0|5_23_51003460_0_0|1_23_51003510_0_0|1_23_51003520_0_0|1_23_51003530_0_0|1_23_51003540_0_0|1_23_51003550_0_0|1_23_51003560_0_0</t>
  </si>
  <si>
    <t>1250_21_61010101_4|1250_21_61010201_4|500_21_61010101_8|500_21_61010201_8|370_21_61010101_12|380_21_61010201_12|250_21_61010101_16|250_21_61010201_16|120_21_61010101_20|130_21_61010201_20|3000_21_61010301_1|1250_21_61010301_2|700_21_61010301_5|50_21_61010302_1|5_21_61010303_1</t>
    <phoneticPr fontId="5" type="noConversion"/>
  </si>
  <si>
    <t>23_52101110_0_0|23_52101120_0_0|23_52101130_0_0|23_52101140_0_0|23_52101210_0_0|23_52101220_0_0|23_52101230_0_0|23_52101240_0_0|23_52101310_0_0|23_52101320_0_0|23_52101330_0_0|23_52101340_0_0</t>
  </si>
  <si>
    <t>23_52102110_0_0|23_52102120_0_0|23_52102130_0_0|23_52102140_0_0|23_52102210_0_0|23_52102220_0_0|23_52102230_0_0|23_52102240_0_0|23_52102310_0_0|23_52102320_0_0|23_52102330_0_0|23_52102340_0_0|23_52102410_0_0|23_52102420_0_0|23_52102430_0_0|23_52102440_0_0</t>
  </si>
  <si>
    <t>23_52103110_0_0|23_52103120_0_0|23_52103130_0_0|23_52103140_0_0|23_52103210_0_0|23_52103220_0_0|23_52103230_0_0|23_52103240_0_0|23_52103310_0_0|23_52103320_0_0|23_52103330_0_0|23_52103340_0_0|23_52103410_0_0|23_52103420_0_0|23_52103430_0_0|23_52103440_0_0|23_52103510_0_0|23_52103520_0_0|23_52103530_0_0|23_52103540_0_0</t>
  </si>
  <si>
    <t>23_52104110_0_0|23_52104120_0_0|23_52104130_0_0|23_52104140_0_0|23_52104210_0_0|23_52104220_0_0|23_52104230_0_0|23_52104240_0_0|23_52104310_0_0|23_52104320_0_0|23_52104330_0_0|23_52104340_0_0|23_52104410_0_0|23_52104420_0_0|23_52104430_0_0|23_52104440_0_0|23_52104510_0_0|23_52104520_0_0|23_52104530_0_0|23_52104540_0_0</t>
  </si>
  <si>
    <t>23_52105110_0_0|23_52105120_0_0|23_52105130_0_0|23_52105140_0_0|23_52105210_0_0|23_52105220_0_0|23_52105230_0_0|23_52105240_0_0|23_52105310_0_0|23_52105320_0_0|23_52105330_0_0|23_52105340_0_0|23_52105410_0_0|23_52105420_0_0|23_52105430_0_0|23_52105440_0_0|23_52105510_0_0|23_52105520_0_0|23_52105530_0_0|23_52105540_0_0</t>
  </si>
  <si>
    <t>事件武将1</t>
    <phoneticPr fontId="1" type="noConversion"/>
  </si>
  <si>
    <t>事件技能书1</t>
    <phoneticPr fontId="1" type="noConversion"/>
  </si>
  <si>
    <t>事件培养道具1</t>
    <phoneticPr fontId="1" type="noConversion"/>
  </si>
  <si>
    <t>事件主角技能1</t>
    <phoneticPr fontId="1" type="noConversion"/>
  </si>
  <si>
    <t>事件武将技能1</t>
    <phoneticPr fontId="1" type="noConversion"/>
  </si>
  <si>
    <t>事件主角技能经验书1</t>
    <phoneticPr fontId="1" type="noConversion"/>
  </si>
  <si>
    <t>事件强化材料1</t>
    <phoneticPr fontId="1" type="noConversion"/>
  </si>
  <si>
    <t>事件装备1</t>
    <phoneticPr fontId="1" type="noConversion"/>
  </si>
  <si>
    <t>事件培养道具2</t>
    <phoneticPr fontId="1" type="noConversion"/>
  </si>
  <si>
    <t>0_200|1_100</t>
    <phoneticPr fontId="1" type="noConversion"/>
  </si>
  <si>
    <t>100_21_62020101_1</t>
    <phoneticPr fontId="1" type="noConversion"/>
  </si>
  <si>
    <t>21_63110401_20|21_63110402_20|21_63110403_20|21_63110404_20|21_63110405_20|21_63110406_20|21_63110407_20|21_63110408_20|21_63110409_20|21_63110410_20|21_63110201_20|21_63110202_20|21_63110203_20|21_63110301_20|21_63110302_20|21_63110231_20|21_63110232_20|21_63110233_20|21_63110331_20|21_63110332_20|21_63110431_20|21_63110432_20|21_63110433_20|21_63110434_20|21_63110435_20|21_63110436_20|21_63110437_20|21_63110438_20|21_63110439_20|21_63110440_20|21_63110261_20|21_63110262_20|21_63110263_20|21_63110361_20|21_63110362_20|21_63110461_20|21_63110462_20|21_63110463_20|21_63110464_20|21_63110465_20|21_63110466_20|21_63110467_20|21_63110468_20|21_63110469_20|21_63110470_20</t>
    <phoneticPr fontId="1" type="noConversion"/>
  </si>
  <si>
    <t>21_63111261_20|21_63111262_20|21_63111263_20|21_63111361_20|21_63111362_20|21_63111461_20|21_63111462_20|21_63111463_20|21_63111464_20|21_63111465_20|21_63111466_20|21_63111467_20|21_63111468_20|21_63111469_20|21_63111470_20</t>
    <phoneticPr fontId="1" type="noConversion"/>
  </si>
  <si>
    <t>12000_21_63110201_1|12000_21_63110202_1|12000_21_63110203_1|40_21_63110231_1|40_21_63110232_1|40_21_63110233_1|20_21_63111261_1|20_21_63111262_1|20_21_63111263_1|18000_21_63110301_1|18000_21_63110302_1|60_21_63110331_1|60_21_63110332_1|30_21_63111361_1|30_21_63111362_1|3600_21_63110401_1|3600_21_63110402_1|3600_21_63110403_1|3600_21_63110404_1|3600_21_63110405_1|3600_21_63110406_1|3600_21_63110407_1|3600_21_63110408_1|3600_21_63110409_1|3600_21_63110410_1|12_21_63110431_1|12_21_63110432_1|12_21_63110433_1|12_21_63110434_1|12_21_63110435_1|12_21_63110436_1|12_21_63110437_1|12_21_63110438_1|12_21_63110439_1|12_21_63110440_1|6_21_63111461_1|6_21_63111462_1|6_21_63111463_1|6_21_63111464_1|6_21_63111465_1|6_21_63111466_1|6_21_63111467_1|6_21_63111468_1|6_21_63111469_1|6_21_63111470_1|7500_21_63221001_1|7500_21_63221002_1|7500_21_63221003_1|7500_21_63221004_1|7500_21_63221005_1|7500_21_63221006_1|7500_21_63221007_1|7500_21_63221008_1|7500_21_63221009_1|7500_21_63221010_1|24_21_63222001_1|24_21_63222002_1|24_21_63222003_1|24_21_63222004_1|24_21_63222005_1|24_21_63222006_1|24_21_63222007_1|24_21_63222008_1|24_21_63222009_1|24_21_63222010_1|110550_21_62010101_1|5550_21_62010102_1|120_21_62010103_1</t>
    <phoneticPr fontId="1" type="noConversion"/>
  </si>
  <si>
    <t>银箱子</t>
    <phoneticPr fontId="1" type="noConversion"/>
  </si>
  <si>
    <t>金箱子</t>
    <phoneticPr fontId="1" type="noConversion"/>
  </si>
  <si>
    <t>钻石箱子</t>
    <phoneticPr fontId="1" type="noConversion"/>
  </si>
  <si>
    <t>高级道具箱</t>
    <phoneticPr fontId="1" type="noConversion"/>
  </si>
  <si>
    <t>高级技能箱</t>
    <phoneticPr fontId="1" type="noConversion"/>
  </si>
  <si>
    <t>高级武将箱</t>
    <phoneticPr fontId="1" type="noConversion"/>
  </si>
  <si>
    <t>40级史诗装备箱</t>
    <phoneticPr fontId="1" type="noConversion"/>
  </si>
  <si>
    <t>50级史诗装备箱</t>
    <phoneticPr fontId="1" type="noConversion"/>
  </si>
  <si>
    <t xml:space="preserve">159067_22_32010101_0_1_0|159067_22_32010102_0_1_0|159067_22_32020101_0_1_0|159067_22_32020102_0_1_0|159066_22_32030101_0_1_0|159066_22_32030102_0_1_0|14834_22_32010201_0_1_0|14833_22_32020201_0_1_0|14833_22_32030201_0_1_0|142_22_32020301_0_1_0|143_22_32020302_0_1_0|143_22_32030301_0_1_0|143_22_32010301_0_1_0|143_22_32010302_0_1_0|143_22_32010303_0_1_0|143_22_32010304_0_1_0|100_21_62050101_1
</t>
    <phoneticPr fontId="1" type="noConversion"/>
  </si>
  <si>
    <t>高级强化箱</t>
    <phoneticPr fontId="1" type="noConversion"/>
  </si>
  <si>
    <t>2000_21_61010301_50|3000_21_61010302_5|3572_21_61010303_1|1071_21_62010103_2|357_21_62010103_5</t>
  </si>
  <si>
    <t>133_21_63111261_1|133_21_63111262_1|133_21_63111263_1|133_21_63111361_1|133_21_63111362_1|133_21_63111461_1|133_21_63111462_1|133_21_63111463_1|133_21_63111464_1|133_21_63111465_1|133_21_63111466_1|133_21_63111467_1|133_21_63111468_1|133_21_63111469_1|133_21_63111470_1|190_21_63212001_1|190_21_63212002_1|190_21_63212003_1|190_21_63212004_1|190_21_63212005_1|190_21_63212006_1|190_21_63212007_1|190_21_63212008_1|190_21_63212009_1|190_21_63212010_1|190_21_63212011_1|190_21_63222001_1|190_21_63222002_1|190_21_63222003_1|190_21_63222004_1|190_21_63222005_1|190_21_63222006_1|190_21_63222007_1|190_21_63222008_1|190_21_63222009_1|190_21_63222010_1|2440_21_62010103_5|420_21_62010103_10|140_21_62010103_25</t>
  </si>
  <si>
    <t>抽取放回</t>
    <phoneticPr fontId="1" type="noConversion"/>
  </si>
  <si>
    <t>事件技能书2</t>
    <phoneticPr fontId="1" type="noConversion"/>
  </si>
  <si>
    <t>事件技能书3</t>
    <phoneticPr fontId="1" type="noConversion"/>
  </si>
  <si>
    <t>3_100</t>
    <phoneticPr fontId="1" type="noConversion"/>
  </si>
  <si>
    <t>2_100</t>
    <phoneticPr fontId="1" type="noConversion"/>
  </si>
  <si>
    <t>事件培养道具3</t>
    <phoneticPr fontId="1" type="noConversion"/>
  </si>
  <si>
    <t>事件培养道具4</t>
    <phoneticPr fontId="1" type="noConversion"/>
  </si>
  <si>
    <t>30级史诗装备箱</t>
    <phoneticPr fontId="1" type="noConversion"/>
  </si>
  <si>
    <t>1000_21_62040602_1|2167_21_62040501_1|2167_21_62040502_1|2167_21_62040503_1|1900_21_62040504_1|300_21_62040206_1|200_21_62040207_1|100_21_62040208_1</t>
  </si>
  <si>
    <t>10级打造材料箱</t>
    <phoneticPr fontId="1" type="noConversion"/>
  </si>
  <si>
    <t>20级打造材料箱</t>
    <phoneticPr fontId="1" type="noConversion"/>
  </si>
  <si>
    <t>30级打造材料箱</t>
  </si>
  <si>
    <t>40级打造材料箱</t>
  </si>
  <si>
    <t>50级打造材料箱</t>
  </si>
  <si>
    <t>固定掉落</t>
    <phoneticPr fontId="1" type="noConversion"/>
  </si>
  <si>
    <t>21_61010101_10|21_61010201_10</t>
  </si>
  <si>
    <t>21_61010102_10|21_61010202_10</t>
  </si>
  <si>
    <t>21_61010103_10|21_61010203_10</t>
  </si>
  <si>
    <t>21_61010104_10|21_61010204_10</t>
  </si>
  <si>
    <t>21_61010105_10|21_61010205_10</t>
  </si>
  <si>
    <t>100_22_38000001_0_1_2</t>
    <phoneticPr fontId="1" type="noConversion"/>
  </si>
  <si>
    <t>739_21_62020101_1|105_21_62020102_1|1_21_62020103_1|150_21_62020401_1|1_21_62020402_1</t>
    <phoneticPr fontId="1" type="noConversion"/>
  </si>
  <si>
    <t>带兵总督宝箱</t>
  </si>
  <si>
    <t>段秀实宝箱</t>
  </si>
  <si>
    <t>李晟宝箱</t>
  </si>
  <si>
    <t>程双宝箱</t>
  </si>
  <si>
    <t>颜真卿宝箱</t>
  </si>
  <si>
    <t>白元光宝箱</t>
  </si>
  <si>
    <t>顾沾衣宝箱</t>
  </si>
  <si>
    <t>李光弼宝箱</t>
  </si>
  <si>
    <t>张九龄宝箱</t>
  </si>
  <si>
    <t>郑灵儿宝箱</t>
  </si>
  <si>
    <t>崔宁宝箱</t>
  </si>
  <si>
    <t>曲环宝箱</t>
  </si>
  <si>
    <t>张守珪宝箱</t>
  </si>
  <si>
    <t>浣花夫人宝箱</t>
  </si>
  <si>
    <t>姜冉宝箱</t>
  </si>
  <si>
    <t>御海校尉宝箱</t>
  </si>
  <si>
    <t>护卫队长宝箱</t>
  </si>
  <si>
    <t xml:space="preserve"> 盖嘉运宝箱</t>
  </si>
  <si>
    <t>马璘宝箱</t>
  </si>
  <si>
    <t>婆罗尼宝箱</t>
  </si>
  <si>
    <t>阿勒青宝箱</t>
  </si>
  <si>
    <t>韩愈宝箱</t>
  </si>
  <si>
    <t>22_32010101_0_1_0</t>
  </si>
  <si>
    <t>22_32010102_0_1_0</t>
  </si>
  <si>
    <t>22_32010201_0_1_0</t>
  </si>
  <si>
    <t>22_32010301_0_1_0</t>
  </si>
  <si>
    <t>22_32010302_0_1_0</t>
  </si>
  <si>
    <t>22_32010303_0_1_0</t>
  </si>
  <si>
    <t>22_32010304_0_1_0</t>
  </si>
  <si>
    <t>22_32010401_0_1_0</t>
  </si>
  <si>
    <t>22_32010402_0_1_0</t>
  </si>
  <si>
    <t>22_32010403_0_1_0</t>
  </si>
  <si>
    <t>22_32020101_0_1_0</t>
  </si>
  <si>
    <t>22_32020102_0_1_0</t>
  </si>
  <si>
    <t>22_32020201_0_1_0</t>
  </si>
  <si>
    <t>22_32020301_0_1_0</t>
  </si>
  <si>
    <t>22_32020302_0_1_0</t>
  </si>
  <si>
    <t>22_32030101_0_1_0</t>
  </si>
  <si>
    <t>22_32030102_0_1_0</t>
  </si>
  <si>
    <t>22_32030201_0_1_0</t>
  </si>
  <si>
    <t>22_32030301_0_1_0</t>
  </si>
  <si>
    <t>22_32030401_0_1_0</t>
  </si>
  <si>
    <t>22_32030402_0_1_0</t>
  </si>
  <si>
    <t xml:space="preserve">159067_22_32010101_0_1_0|159067_22_32010102_0_1_0|159067_22_32020101_0_1_0|159067_22_32020102_0_1_0|159066_22_32030101_0_1_0|159066_22_32030102_0_1_0|14834_22_32010201_0_1_0|14833_22_32020201_0_1_0|14833_22_32030201_0_1_0|142_22_32020301_0_1_0|143_22_32020302_0_1_0|143_22_32030301_0_1_0|143_22_32010301_0_1_0|143_22_32010302_0_1_0|143_22_32010303_0_1_0|143_22_32010304_0_1_0|100_21_62050101_1
</t>
    <phoneticPr fontId="1" type="noConversion"/>
  </si>
  <si>
    <t>21_69999004_1|23_52103410_0_0|23_52103420_0_0|23_52103430_0_0|23_52103440_0_0|23_52203410_0_0|23_52203420_0_0|23_52203430_0_0|23_52203440_0_0|23_52303410_0_0|23_52303420_0_0|23_52303430_0_0|23_52303440_0_0|23_51003410_0_12|23_51003420_0_12|23_51003430_0_12|23_51003440_0_12|23_51003450_0_12|23_51003460_0_12|22_32010301_0_30_0|22_32010302_0_30_0|22_32010303_0_30_0|22_32010304_0_30_0|22_32020301_0_30_0|22_32020302_0_30_0|22_32030301_0_30_0</t>
  </si>
  <si>
    <t>21_69999005_1|21_69999004_1|22_32010101_0_50_0|22_32010102_0_50_0|22_32010201_0_50_0|22_32010301_0_50_0|22_32010302_0_50_0|22_32010303_0_50_0|22_32010304_0_50_0|22_32010401_0_50_0|22_32010402_0_50_0|22_32010403_0_50_0|22_32020101_0_50_0|22_32020102_0_50_0|22_32020201_0_50_0|22_32020301_0_50_0|22_32020302_0_50_0|22_32030101_0_50_0|22_32030102_0_50_0|22_32030201_0_50_0|22_32030301_0_50_0|22_32030401_0_50_0|22_32030402_0_50_0|22_32030403_0_50_0|23_51900510_0_15|23_51900520_0_15|23_51900530_0_15|23_51900540_0_15|23_51900550_0_15|23_51900560_0_15|23_52105510_0_0|23_52105520_0_0|23_52105530_0_0|23_52105540_0_0|23_52205510_0_0|23_52205520_0_0|23_52205530_0_0|23_52205540_0_0|23_52305510_0_0|23_52305520_0_0|23_52305530_0_0|23_52305540_0_0</t>
    <phoneticPr fontId="1" type="noConversion"/>
  </si>
  <si>
    <t>主线副本随机掉落</t>
    <phoneticPr fontId="1" type="noConversion"/>
  </si>
  <si>
    <t>0_100|1_100</t>
    <phoneticPr fontId="1" type="noConversion"/>
  </si>
  <si>
    <t>100_21_62020101_1</t>
    <phoneticPr fontId="1" type="noConversion"/>
  </si>
  <si>
    <t>李抱玉宝箱</t>
    <phoneticPr fontId="1" type="noConversion"/>
  </si>
  <si>
    <t>仆固怀恩宝箱</t>
    <phoneticPr fontId="1" type="noConversion"/>
  </si>
  <si>
    <t>夫蒙灵察宝箱</t>
    <phoneticPr fontId="1" type="noConversion"/>
  </si>
  <si>
    <t>李林甫宝箱</t>
    <phoneticPr fontId="1" type="noConversion"/>
  </si>
  <si>
    <t>穆非茗宝箱</t>
    <phoneticPr fontId="1" type="noConversion"/>
  </si>
  <si>
    <t>杨国忠宝箱</t>
    <phoneticPr fontId="1" type="noConversion"/>
  </si>
  <si>
    <t>22_32030403_0_1_0</t>
    <phoneticPr fontId="1" type="noConversion"/>
  </si>
  <si>
    <t>22_32020303_0_1_0</t>
    <phoneticPr fontId="1" type="noConversion"/>
  </si>
  <si>
    <t>22_32020304_0_1_0</t>
    <phoneticPr fontId="1" type="noConversion"/>
  </si>
  <si>
    <t>22_32040301_0_1_0</t>
    <phoneticPr fontId="1" type="noConversion"/>
  </si>
  <si>
    <t>22_32040302_0_1_0</t>
    <phoneticPr fontId="1" type="noConversion"/>
  </si>
  <si>
    <t>22_32040411_0_1_0</t>
    <phoneticPr fontId="1" type="noConversion"/>
  </si>
  <si>
    <t>22_32040421_0_1_0</t>
    <phoneticPr fontId="1" type="noConversion"/>
  </si>
  <si>
    <t>100_21_61010401_10|430_23_51003410_0_0|430_23_51003420_0_0|430_23_51003430_0_0|430_23_51003440_0_0|430_23_51003450_0_0|430_23_51003460_0_0|430_23_52103410_0_0|430_23_52103420_0_0|430_23_52103430_0_0|430_23_52103440_0_0|430_23_52203410_0_0|430_23_52203420_0_0|430_23_52203430_0_0|430_23_52203440_0_0|430_23_52303410_0_0|430_23_52303420_0_0|430_23_52303430_0_0|430_23_52303440_0_0|120_23_51003510_0_0|120_23_51003520_0_0|120_23_51003530_0_0|120_23_51003540_0_0|120_23_51003550_0_0|120_23_51003560_0_0|120_23_52103510_0_0|120_23_52103520_0_0|120_23_52103530_0_0|120_23_52103540_0_0|120_23_52203510_0_0|120_23_52203520_0_0|120_23_52203530_0_0|120_23_52203540_0_0|120_23_52303510_0_0|120_23_52303520_0_0|120_23_52303530_0_0|120_23_52303540_0_0|430_23_52403410_0_0|430_23_52403420_0_0|430_23_52403430_0_0|430_23_52403440_0_0|120_23_52403510_0_0|120_23_52403520_0_0|120_23_52403530_0_0|120_23_52403540_0_0</t>
    <phoneticPr fontId="1" type="noConversion"/>
  </si>
  <si>
    <t>100_21_61010401_20|430_23_51004410_0_0|430_23_51004420_0_0|430_23_51004430_0_0|430_23_51004440_0_0|430_23_51004450_0_0|430_23_51004460_0_0|430_23_52104410_0_0|430_23_52104420_0_0|430_23_52104430_0_0|430_23_52104440_0_0|430_23_52204410_0_0|430_23_52204420_0_0|430_23_52204430_0_0|430_23_52204440_0_0|430_23_52304410_0_0|430_23_52304420_0_0|430_23_52304430_0_0|430_23_52304440_0_0|120_23_51004510_0_0|120_23_51004520_0_0|120_23_51004530_0_0|120_23_51004540_0_0|120_23_51004550_0_0|120_23_51004560_0_0|120_23_52104510_0_0|120_23_52104520_0_0|120_23_52104530_0_0|120_23_52104540_0_0|120_23_52204510_0_0|120_23_52204520_0_0|120_23_52204530_0_0|120_23_52204540_0_0|120_23_52304510_0_0|120_23_52304520_0_0|120_23_52304530_0_0|120_23_52304540_0_0|430_23_52404410_0_0|430_23_52404420_0_0|430_23_52404430_0_0|430_23_52404440_0_0|120_23_52404510_0_0|120_23_52404520_0_0|120_23_52404530_0_0|120_23_52404540_0_0</t>
    <phoneticPr fontId="1" type="noConversion"/>
  </si>
  <si>
    <t>100_21_61010401_30|430_23_51005410_0_0|430_23_51005420_0_0|430_23_51005430_0_0|430_23_51005440_0_0|430_23_51005450_0_0|430_23_51005460_0_0|430_23_52105410_0_0|430_23_52105420_0_0|430_23_52105430_0_0|430_23_52105440_0_0|430_23_52205410_0_0|430_23_52205420_0_0|430_23_52205430_0_0|430_23_52205440_0_0|430_23_52305410_0_0|430_23_52305420_0_0|430_23_52305430_0_0|430_23_52305440_0_0|120_23_51005510_0_0|120_23_51005520_0_0|120_23_51005530_0_0|120_23_51005540_0_0|120_23_51005550_0_0|120_23_51005560_0_0|120_23_52105510_0_0|120_23_52105520_0_0|120_23_52105530_0_0|120_23_52105540_0_0|120_23_52205510_0_0|120_23_52205520_0_0|120_23_52205530_0_0|120_23_52205540_0_0|120_23_52305510_0_0|120_23_52305520_0_0|120_23_52305530_0_0|120_23_52305540_0_0|430_23_52405410_0_0|430_23_52405420_0_0|430_23_52405430_0_0|430_23_52405440_0_0|120_23_52405510_0_0|120_23_52405520_0_0|120_23_52405530_0_0|120_23_52405540_0_0</t>
    <phoneticPr fontId="1" type="noConversion"/>
  </si>
  <si>
    <t>1285_22_32010301_0_1_0|1285_22_32010302_0_1_0|1285_22_32010303_0_1_0|1285_22_32010304_0_1_0|1285_22_32020301_0_1_0|1285_22_32020302_0_1_0|1285_22_32020303_0_1_0|1285_22_32020304_0_1_0|1285_22_32030301_0_1_0|1285_22_32040301_0_1_0|480_21_62050101_1|340_21_62050101_2|170_21_62050101_5|10_21_62050101_100</t>
    <phoneticPr fontId="1" type="noConversion"/>
  </si>
  <si>
    <t>100_21_62020402_1</t>
  </si>
  <si>
    <t>_21_62020101_1</t>
    <phoneticPr fontId="1" type="noConversion"/>
  </si>
  <si>
    <t>_21_62020102_1</t>
    <phoneticPr fontId="1" type="noConversion"/>
  </si>
  <si>
    <t>_21_62020103_1</t>
    <phoneticPr fontId="1" type="noConversion"/>
  </si>
  <si>
    <t>_21_62020401_1</t>
    <phoneticPr fontId="1" type="noConversion"/>
  </si>
  <si>
    <t>_21_62020402_1</t>
    <phoneticPr fontId="1" type="noConversion"/>
  </si>
  <si>
    <t>经验丹</t>
    <phoneticPr fontId="1" type="noConversion"/>
  </si>
  <si>
    <t>重生石</t>
    <phoneticPr fontId="1" type="noConversion"/>
  </si>
  <si>
    <t>道具</t>
    <phoneticPr fontId="1" type="noConversion"/>
  </si>
  <si>
    <t>白虎令浊</t>
    <phoneticPr fontId="1" type="noConversion"/>
  </si>
  <si>
    <t>白虎令碧</t>
    <phoneticPr fontId="1" type="noConversion"/>
  </si>
  <si>
    <t>白虎令赤</t>
    <phoneticPr fontId="1" type="noConversion"/>
  </si>
  <si>
    <t>青龙令浊</t>
  </si>
  <si>
    <t>青龙令碧</t>
  </si>
  <si>
    <t>青龙令赤</t>
  </si>
  <si>
    <t>玄武令浊</t>
  </si>
  <si>
    <t>玄武令碧</t>
  </si>
  <si>
    <t>玄武令赤</t>
  </si>
  <si>
    <t>_21_61010111_1</t>
    <phoneticPr fontId="1" type="noConversion"/>
  </si>
  <si>
    <t>_21_61010121_1</t>
    <phoneticPr fontId="1" type="noConversion"/>
  </si>
  <si>
    <t>_21_61010131_1</t>
    <phoneticPr fontId="1" type="noConversion"/>
  </si>
  <si>
    <t>1333_21_61010111_1</t>
  </si>
  <si>
    <t>1333_21_61010121_1</t>
  </si>
  <si>
    <t>1334_21_61010131_1</t>
  </si>
  <si>
    <t>3800_21_62020101_1</t>
  </si>
  <si>
    <t>900_21_62020102_1</t>
  </si>
  <si>
    <t>200_21_62020103_1</t>
  </si>
  <si>
    <t>1000_21_62020401_1</t>
  </si>
  <si>
    <t>1333_21_61010111_1|1333_21_61010121_1|1334_21_61010131_1|3800_21_62020101_1|900_21_62020102_1|200_21_62020103_1|1000_21_62020401_1|100_21_62020402_1</t>
    <phoneticPr fontId="1" type="noConversion"/>
  </si>
  <si>
    <t>770_21_62040602_1|2000_21_62020401_1|2000_21_62040303_1|2000_21_62040401_1|2230_21_61010301_1|330_21_61010111_1|330_21_61010121_1|340_21_61010131_1</t>
    <phoneticPr fontId="1" type="noConversion"/>
  </si>
  <si>
    <t>1000_21_62040601_1|1500_21_62020103_1|1500_21_62010103_1|1100_21_62020402_1|1200_21_61010302_1|250_21_62020301_1|250_21_62020302_1|250_21_62020303_1|250_21_62020304_1|1700_21_62040603_1|330_21_61010112_5|330_21_61010122_5|340_21_61010132_5|</t>
    <phoneticPr fontId="1" type="noConversion"/>
  </si>
  <si>
    <t>2565_21_62020102_10|1276_21_62020103_5|520_21_62020102_20|260_21_62020103_10|260_21_62020102_50|130_21_62020103_25|350_21_62020301_1|350_21_62020302_1|350_21_62020303_1|350_21_62020304_1|100_21_62020301_2|100_21_62020302_2|100_21_62020303_2|100_21_62020304_2|50_21_62020301_5|50_21_62020302_5|50_21_62020303_5|50_21_62020304_5|420_21_62020401_10|841_21_62020402_5|328_21_62020401_20|164_21_62020402_10|164_21_62020401_50|82_21_62020402_25|330_21_61010113_10|330_21_61010123_10|330_21_61010133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</si>
</sst>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65"/>
  <sheetViews>
    <sheetView tabSelected="1" zoomScale="130" zoomScaleNormal="130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B68" sqref="B68"/>
    </sheetView>
  </sheetViews>
  <sheetFormatPr defaultColWidth="9" defaultRowHeight="16.5" x14ac:dyDescent="0.3"/>
  <cols>
    <col min="1" max="1" width="10.75" style="3" bestFit="1" customWidth="1"/>
    <col min="2" max="2" width="19.5" style="3" bestFit="1" customWidth="1"/>
    <col min="3" max="3" width="11.25" style="3" bestFit="1" customWidth="1"/>
    <col min="4" max="4" width="26.375" style="3" bestFit="1" customWidth="1"/>
    <col min="5" max="5" width="222.375" style="3" bestFit="1" customWidth="1"/>
    <col min="6" max="16384" width="9" style="4"/>
  </cols>
  <sheetData>
    <row r="1" spans="1:5" s="1" customFormat="1" x14ac:dyDescent="0.3">
      <c r="A1" s="12" t="s">
        <v>22</v>
      </c>
      <c r="B1" s="13"/>
      <c r="C1" s="13"/>
      <c r="D1" s="13"/>
      <c r="E1" s="13"/>
    </row>
    <row r="2" spans="1:5" s="5" customFormat="1" x14ac:dyDescent="0.2">
      <c r="A2" s="2" t="s">
        <v>2</v>
      </c>
      <c r="B2" s="2" t="s">
        <v>4</v>
      </c>
      <c r="C2" s="2" t="s">
        <v>10</v>
      </c>
      <c r="D2" s="2" t="s">
        <v>9</v>
      </c>
      <c r="E2" s="2" t="s">
        <v>8</v>
      </c>
    </row>
    <row r="3" spans="1:5" s="5" customFormat="1" x14ac:dyDescent="0.2">
      <c r="A3" s="2" t="s">
        <v>1</v>
      </c>
      <c r="B3" s="2" t="s">
        <v>5</v>
      </c>
      <c r="C3" s="2" t="s">
        <v>11</v>
      </c>
      <c r="D3" s="2" t="s">
        <v>7</v>
      </c>
      <c r="E3" s="2" t="s">
        <v>6</v>
      </c>
    </row>
    <row r="4" spans="1:5" s="5" customFormat="1" x14ac:dyDescent="0.2">
      <c r="A4" s="2" t="s">
        <v>0</v>
      </c>
      <c r="B4" s="2"/>
      <c r="C4" s="2" t="s">
        <v>0</v>
      </c>
      <c r="D4" s="2"/>
      <c r="E4" s="2"/>
    </row>
    <row r="5" spans="1:5" s="5" customFormat="1" x14ac:dyDescent="0.2">
      <c r="A5" s="2" t="s">
        <v>0</v>
      </c>
      <c r="B5" s="2"/>
      <c r="C5" s="2" t="s">
        <v>35</v>
      </c>
      <c r="D5" s="2" t="s">
        <v>13</v>
      </c>
      <c r="E5" s="2" t="s">
        <v>33</v>
      </c>
    </row>
    <row r="6" spans="1:5" x14ac:dyDescent="0.3">
      <c r="A6" s="3">
        <v>80000000</v>
      </c>
      <c r="B6" s="4" t="s">
        <v>49</v>
      </c>
      <c r="C6" s="4" t="s">
        <v>47</v>
      </c>
      <c r="E6" s="6" t="s">
        <v>48</v>
      </c>
    </row>
    <row r="7" spans="1:5" x14ac:dyDescent="0.3">
      <c r="A7" s="3">
        <v>80000001</v>
      </c>
      <c r="B7" s="4" t="s">
        <v>50</v>
      </c>
      <c r="C7" s="4" t="s">
        <v>46</v>
      </c>
      <c r="E7" s="6" t="s">
        <v>87</v>
      </c>
    </row>
    <row r="8" spans="1:5" x14ac:dyDescent="0.3">
      <c r="A8" s="3">
        <v>80000002</v>
      </c>
      <c r="B8" s="4" t="s">
        <v>50</v>
      </c>
      <c r="C8" s="4" t="s">
        <v>36</v>
      </c>
      <c r="D8" s="3" t="s">
        <v>34</v>
      </c>
      <c r="E8" s="6" t="s">
        <v>86</v>
      </c>
    </row>
    <row r="9" spans="1:5" x14ac:dyDescent="0.3">
      <c r="A9" s="3">
        <v>80000003</v>
      </c>
      <c r="B9" s="4" t="s">
        <v>50</v>
      </c>
      <c r="C9" s="4" t="s">
        <v>37</v>
      </c>
      <c r="D9" s="3" t="s">
        <v>23</v>
      </c>
      <c r="E9" s="6" t="s">
        <v>80</v>
      </c>
    </row>
    <row r="10" spans="1:5" x14ac:dyDescent="0.3">
      <c r="A10" s="3">
        <v>80000004</v>
      </c>
      <c r="B10" s="3" t="s">
        <v>38</v>
      </c>
      <c r="C10" s="4" t="s">
        <v>47</v>
      </c>
      <c r="E10" s="6" t="s">
        <v>194</v>
      </c>
    </row>
    <row r="11" spans="1:5" x14ac:dyDescent="0.3">
      <c r="A11" s="3">
        <v>80100002</v>
      </c>
      <c r="B11" s="3" t="s">
        <v>39</v>
      </c>
      <c r="C11" s="4" t="s">
        <v>47</v>
      </c>
      <c r="E11" s="6" t="s">
        <v>195</v>
      </c>
    </row>
    <row r="12" spans="1:5" x14ac:dyDescent="0.3">
      <c r="A12" s="3">
        <v>80100003</v>
      </c>
      <c r="B12" s="3" t="s">
        <v>40</v>
      </c>
      <c r="C12" s="4" t="s">
        <v>36</v>
      </c>
      <c r="D12" s="3" t="s">
        <v>45</v>
      </c>
      <c r="E12" s="3" t="s">
        <v>85</v>
      </c>
    </row>
    <row r="13" spans="1:5" x14ac:dyDescent="0.3">
      <c r="A13" s="3">
        <v>80100004</v>
      </c>
      <c r="B13" s="3" t="s">
        <v>41</v>
      </c>
      <c r="C13" s="4" t="s">
        <v>36</v>
      </c>
      <c r="D13" s="3" t="s">
        <v>45</v>
      </c>
      <c r="E13" s="3" t="s">
        <v>84</v>
      </c>
    </row>
    <row r="14" spans="1:5" x14ac:dyDescent="0.3">
      <c r="A14" s="3">
        <v>80100005</v>
      </c>
      <c r="B14" s="3" t="s">
        <v>42</v>
      </c>
      <c r="C14" s="4" t="s">
        <v>36</v>
      </c>
      <c r="D14" s="3" t="s">
        <v>45</v>
      </c>
      <c r="E14" s="3" t="s">
        <v>83</v>
      </c>
    </row>
    <row r="15" spans="1:5" x14ac:dyDescent="0.3">
      <c r="A15" s="3">
        <v>80100006</v>
      </c>
      <c r="B15" s="3" t="s">
        <v>43</v>
      </c>
      <c r="C15" s="4" t="s">
        <v>36</v>
      </c>
      <c r="D15" s="3" t="s">
        <v>89</v>
      </c>
      <c r="E15" s="6" t="s">
        <v>91</v>
      </c>
    </row>
    <row r="16" spans="1:5" x14ac:dyDescent="0.3">
      <c r="A16" s="3">
        <v>80100007</v>
      </c>
      <c r="B16" s="3" t="s">
        <v>44</v>
      </c>
      <c r="C16" s="4" t="s">
        <v>36</v>
      </c>
      <c r="D16" s="3" t="s">
        <v>45</v>
      </c>
      <c r="E16" s="6" t="s">
        <v>81</v>
      </c>
    </row>
    <row r="17" spans="1:5" x14ac:dyDescent="0.3">
      <c r="A17" s="3">
        <v>80100008</v>
      </c>
      <c r="B17" s="3" t="s">
        <v>51</v>
      </c>
      <c r="C17" s="4" t="s">
        <v>36</v>
      </c>
      <c r="D17" s="3" t="s">
        <v>52</v>
      </c>
      <c r="E17" s="3" t="s">
        <v>82</v>
      </c>
    </row>
    <row r="18" spans="1:5" ht="15.75" customHeight="1" x14ac:dyDescent="0.3">
      <c r="A18" s="3">
        <v>80900001</v>
      </c>
      <c r="B18" s="3" t="s">
        <v>53</v>
      </c>
      <c r="C18" s="4" t="s">
        <v>36</v>
      </c>
      <c r="D18" s="3" t="s">
        <v>52</v>
      </c>
      <c r="E18" s="3" t="s">
        <v>148</v>
      </c>
    </row>
    <row r="19" spans="1:5" ht="15.75" customHeight="1" x14ac:dyDescent="0.3">
      <c r="A19" s="3">
        <v>80900002</v>
      </c>
      <c r="B19" s="3" t="s">
        <v>55</v>
      </c>
      <c r="C19" s="4" t="s">
        <v>47</v>
      </c>
      <c r="E19" s="3" t="s">
        <v>78</v>
      </c>
    </row>
    <row r="20" spans="1:5" ht="15.75" customHeight="1" x14ac:dyDescent="0.3">
      <c r="A20" s="3">
        <v>80900003</v>
      </c>
      <c r="B20" s="3" t="s">
        <v>56</v>
      </c>
      <c r="C20" s="4" t="s">
        <v>47</v>
      </c>
      <c r="E20" s="3" t="s">
        <v>54</v>
      </c>
    </row>
    <row r="21" spans="1:5" x14ac:dyDescent="0.3">
      <c r="A21" s="3">
        <v>80900004</v>
      </c>
      <c r="B21" s="3" t="s">
        <v>70</v>
      </c>
      <c r="C21" s="4" t="s">
        <v>47</v>
      </c>
      <c r="E21" s="6" t="s">
        <v>113</v>
      </c>
    </row>
    <row r="22" spans="1:5" x14ac:dyDescent="0.3">
      <c r="A22" s="3">
        <v>80900005</v>
      </c>
      <c r="B22" s="3" t="s">
        <v>71</v>
      </c>
      <c r="C22" s="4" t="s">
        <v>47</v>
      </c>
      <c r="E22" s="6" t="s">
        <v>72</v>
      </c>
    </row>
    <row r="23" spans="1:5" x14ac:dyDescent="0.3">
      <c r="A23" s="3">
        <v>80900006</v>
      </c>
      <c r="B23" s="3" t="s">
        <v>57</v>
      </c>
      <c r="C23" s="4" t="s">
        <v>47</v>
      </c>
      <c r="E23" s="6" t="s">
        <v>114</v>
      </c>
    </row>
    <row r="24" spans="1:5" x14ac:dyDescent="0.3">
      <c r="A24" s="3">
        <v>80900007</v>
      </c>
      <c r="B24" s="3" t="s">
        <v>58</v>
      </c>
      <c r="C24" s="4" t="s">
        <v>47</v>
      </c>
      <c r="E24" s="6" t="s">
        <v>73</v>
      </c>
    </row>
    <row r="25" spans="1:5" x14ac:dyDescent="0.3">
      <c r="A25" s="3">
        <v>80900008</v>
      </c>
      <c r="B25" s="3" t="s">
        <v>59</v>
      </c>
      <c r="C25" s="4" t="s">
        <v>47</v>
      </c>
      <c r="E25" s="6" t="s">
        <v>77</v>
      </c>
    </row>
    <row r="26" spans="1:5" x14ac:dyDescent="0.3">
      <c r="A26" s="3">
        <v>80900009</v>
      </c>
      <c r="B26" s="3" t="s">
        <v>60</v>
      </c>
      <c r="C26" s="4" t="s">
        <v>47</v>
      </c>
      <c r="E26" s="6" t="s">
        <v>74</v>
      </c>
    </row>
    <row r="27" spans="1:5" x14ac:dyDescent="0.3">
      <c r="A27" s="3">
        <v>80900010</v>
      </c>
      <c r="B27" s="3" t="s">
        <v>61</v>
      </c>
      <c r="C27" s="4" t="s">
        <v>47</v>
      </c>
      <c r="E27" s="6" t="s">
        <v>75</v>
      </c>
    </row>
    <row r="28" spans="1:5" x14ac:dyDescent="0.3">
      <c r="A28" s="3">
        <v>80900011</v>
      </c>
      <c r="B28" s="3" t="s">
        <v>62</v>
      </c>
      <c r="C28" s="4" t="s">
        <v>47</v>
      </c>
      <c r="E28" s="6" t="s">
        <v>76</v>
      </c>
    </row>
    <row r="29" spans="1:5" x14ac:dyDescent="0.3">
      <c r="A29" s="3">
        <v>80900012</v>
      </c>
      <c r="B29" s="3" t="s">
        <v>63</v>
      </c>
      <c r="C29" s="4" t="s">
        <v>47</v>
      </c>
      <c r="E29" s="6" t="s">
        <v>79</v>
      </c>
    </row>
    <row r="30" spans="1:5" x14ac:dyDescent="0.3">
      <c r="A30" s="3">
        <v>80900013</v>
      </c>
      <c r="B30" s="3" t="s">
        <v>64</v>
      </c>
      <c r="C30" s="4" t="s">
        <v>47</v>
      </c>
      <c r="E30" s="6" t="s">
        <v>97</v>
      </c>
    </row>
    <row r="31" spans="1:5" x14ac:dyDescent="0.3">
      <c r="A31" s="3">
        <v>80900014</v>
      </c>
      <c r="B31" s="3" t="s">
        <v>65</v>
      </c>
      <c r="C31" s="4" t="s">
        <v>47</v>
      </c>
      <c r="E31" s="6" t="s">
        <v>98</v>
      </c>
    </row>
    <row r="32" spans="1:5" x14ac:dyDescent="0.3">
      <c r="A32" s="3">
        <v>80900015</v>
      </c>
      <c r="B32" s="3" t="s">
        <v>66</v>
      </c>
      <c r="C32" s="4" t="s">
        <v>47</v>
      </c>
      <c r="E32" s="6" t="s">
        <v>99</v>
      </c>
    </row>
    <row r="33" spans="1:24" x14ac:dyDescent="0.3">
      <c r="A33" s="3">
        <v>80900016</v>
      </c>
      <c r="B33" s="3" t="s">
        <v>67</v>
      </c>
      <c r="C33" s="4" t="s">
        <v>47</v>
      </c>
      <c r="E33" s="8" t="s">
        <v>100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3">
      <c r="A34" s="3">
        <v>80900017</v>
      </c>
      <c r="B34" s="3" t="s">
        <v>68</v>
      </c>
      <c r="C34" s="4" t="s">
        <v>47</v>
      </c>
      <c r="E34" s="6" t="s">
        <v>101</v>
      </c>
    </row>
    <row r="35" spans="1:24" x14ac:dyDescent="0.3">
      <c r="A35" s="3">
        <v>80900018</v>
      </c>
      <c r="B35" s="3" t="s">
        <v>69</v>
      </c>
      <c r="C35" s="4" t="s">
        <v>47</v>
      </c>
      <c r="E35" s="6" t="s">
        <v>88</v>
      </c>
    </row>
    <row r="36" spans="1:24" ht="15" customHeight="1" x14ac:dyDescent="0.3">
      <c r="A36" s="3">
        <v>80200001</v>
      </c>
      <c r="B36" s="3" t="s">
        <v>90</v>
      </c>
      <c r="C36" s="4" t="s">
        <v>36</v>
      </c>
      <c r="D36" s="3" t="s">
        <v>45</v>
      </c>
      <c r="E36" s="9" t="s">
        <v>193</v>
      </c>
    </row>
    <row r="37" spans="1:24" ht="16.5" customHeight="1" x14ac:dyDescent="0.3">
      <c r="A37" s="3">
        <v>80301001</v>
      </c>
      <c r="B37" s="3" t="s">
        <v>102</v>
      </c>
      <c r="C37" s="4" t="s">
        <v>128</v>
      </c>
      <c r="D37" s="3" t="s">
        <v>45</v>
      </c>
      <c r="E37" s="9" t="s">
        <v>124</v>
      </c>
    </row>
    <row r="38" spans="1:24" x14ac:dyDescent="0.3">
      <c r="A38" s="3">
        <v>80302001</v>
      </c>
      <c r="B38" s="3" t="s">
        <v>103</v>
      </c>
      <c r="C38" s="4" t="s">
        <v>36</v>
      </c>
      <c r="D38" s="3" t="s">
        <v>45</v>
      </c>
      <c r="E38" s="6" t="s">
        <v>115</v>
      </c>
    </row>
    <row r="39" spans="1:24" x14ac:dyDescent="0.3">
      <c r="A39" s="3">
        <v>80302002</v>
      </c>
      <c r="B39" s="3" t="s">
        <v>129</v>
      </c>
      <c r="C39" s="4" t="s">
        <v>36</v>
      </c>
      <c r="D39" s="3" t="s">
        <v>132</v>
      </c>
      <c r="E39" s="6" t="s">
        <v>115</v>
      </c>
    </row>
    <row r="40" spans="1:24" x14ac:dyDescent="0.3">
      <c r="A40" s="3">
        <v>80302003</v>
      </c>
      <c r="B40" s="3" t="s">
        <v>130</v>
      </c>
      <c r="C40" s="4" t="s">
        <v>36</v>
      </c>
      <c r="D40" s="3" t="s">
        <v>131</v>
      </c>
      <c r="E40" s="6" t="s">
        <v>115</v>
      </c>
    </row>
    <row r="41" spans="1:24" x14ac:dyDescent="0.3">
      <c r="A41" s="3">
        <v>80303001</v>
      </c>
      <c r="B41" s="3" t="s">
        <v>104</v>
      </c>
      <c r="C41" s="4" t="s">
        <v>36</v>
      </c>
      <c r="D41" s="3" t="s">
        <v>45</v>
      </c>
      <c r="E41" s="6" t="s">
        <v>149</v>
      </c>
      <c r="F41" s="3"/>
    </row>
    <row r="42" spans="1:24" x14ac:dyDescent="0.3">
      <c r="A42" s="3">
        <v>80303002</v>
      </c>
      <c r="B42" s="3" t="s">
        <v>110</v>
      </c>
      <c r="C42" s="4" t="s">
        <v>36</v>
      </c>
      <c r="D42" s="3" t="s">
        <v>111</v>
      </c>
      <c r="E42" s="6" t="s">
        <v>112</v>
      </c>
      <c r="F42" s="3"/>
    </row>
    <row r="43" spans="1:24" x14ac:dyDescent="0.3">
      <c r="A43" s="3">
        <v>80303003</v>
      </c>
      <c r="B43" s="3" t="s">
        <v>133</v>
      </c>
      <c r="C43" s="4" t="s">
        <v>36</v>
      </c>
      <c r="D43" s="3" t="s">
        <v>132</v>
      </c>
      <c r="E43" s="6" t="s">
        <v>198</v>
      </c>
      <c r="F43" s="3"/>
    </row>
    <row r="44" spans="1:24" x14ac:dyDescent="0.3">
      <c r="A44" s="3">
        <v>80303004</v>
      </c>
      <c r="B44" s="3" t="s">
        <v>134</v>
      </c>
      <c r="C44" s="4" t="s">
        <v>36</v>
      </c>
      <c r="D44" s="3" t="s">
        <v>45</v>
      </c>
      <c r="E44" s="6" t="s">
        <v>112</v>
      </c>
      <c r="F44" s="3"/>
    </row>
    <row r="45" spans="1:24" x14ac:dyDescent="0.3">
      <c r="A45" s="3">
        <v>80304001</v>
      </c>
      <c r="B45" s="3" t="s">
        <v>105</v>
      </c>
      <c r="C45" s="4" t="s">
        <v>36</v>
      </c>
      <c r="D45" s="3" t="s">
        <v>45</v>
      </c>
      <c r="E45" s="6" t="s">
        <v>93</v>
      </c>
    </row>
    <row r="46" spans="1:24" x14ac:dyDescent="0.3">
      <c r="A46" s="3">
        <v>80305001</v>
      </c>
      <c r="B46" s="3" t="s">
        <v>106</v>
      </c>
      <c r="C46" s="4" t="s">
        <v>36</v>
      </c>
      <c r="D46" s="3" t="s">
        <v>45</v>
      </c>
      <c r="E46" s="6" t="s">
        <v>94</v>
      </c>
    </row>
    <row r="47" spans="1:24" x14ac:dyDescent="0.3">
      <c r="A47" s="3">
        <v>80306001</v>
      </c>
      <c r="B47" s="3" t="s">
        <v>107</v>
      </c>
      <c r="C47" s="4" t="s">
        <v>36</v>
      </c>
      <c r="D47" s="3" t="s">
        <v>45</v>
      </c>
      <c r="E47" s="6" t="s">
        <v>92</v>
      </c>
    </row>
    <row r="48" spans="1:24" x14ac:dyDescent="0.3">
      <c r="A48" s="3">
        <v>80307001</v>
      </c>
      <c r="B48" s="3" t="s">
        <v>108</v>
      </c>
      <c r="C48" s="4" t="s">
        <v>36</v>
      </c>
      <c r="D48" s="3" t="s">
        <v>45</v>
      </c>
      <c r="E48" s="6" t="s">
        <v>96</v>
      </c>
    </row>
    <row r="49" spans="1:5" x14ac:dyDescent="0.3">
      <c r="A49" s="3">
        <v>80308001</v>
      </c>
      <c r="B49" s="3" t="s">
        <v>109</v>
      </c>
      <c r="C49" s="4" t="s">
        <v>36</v>
      </c>
      <c r="D49" s="3" t="s">
        <v>45</v>
      </c>
      <c r="E49" s="6" t="s">
        <v>95</v>
      </c>
    </row>
    <row r="50" spans="1:5" x14ac:dyDescent="0.3">
      <c r="A50" s="3">
        <v>80100601</v>
      </c>
      <c r="B50" s="11" t="s">
        <v>116</v>
      </c>
      <c r="C50" s="4" t="s">
        <v>36</v>
      </c>
      <c r="D50" s="3" t="s">
        <v>45</v>
      </c>
      <c r="E50" s="6" t="s">
        <v>245</v>
      </c>
    </row>
    <row r="51" spans="1:5" x14ac:dyDescent="0.3">
      <c r="A51" s="3">
        <v>80100602</v>
      </c>
      <c r="B51" s="11" t="s">
        <v>117</v>
      </c>
      <c r="C51" s="4" t="s">
        <v>36</v>
      </c>
      <c r="D51" s="3" t="s">
        <v>45</v>
      </c>
      <c r="E51" s="6" t="s">
        <v>246</v>
      </c>
    </row>
    <row r="52" spans="1:5" x14ac:dyDescent="0.3">
      <c r="A52" s="3">
        <v>80100603</v>
      </c>
      <c r="B52" s="11" t="s">
        <v>118</v>
      </c>
      <c r="C52" s="4" t="s">
        <v>36</v>
      </c>
      <c r="D52" s="3" t="s">
        <v>45</v>
      </c>
      <c r="E52" s="6" t="s">
        <v>136</v>
      </c>
    </row>
    <row r="53" spans="1:5" x14ac:dyDescent="0.3">
      <c r="A53" s="3">
        <v>80100501</v>
      </c>
      <c r="B53" s="11" t="s">
        <v>119</v>
      </c>
      <c r="C53" s="4" t="s">
        <v>36</v>
      </c>
      <c r="D53" s="3" t="s">
        <v>45</v>
      </c>
      <c r="E53" s="6" t="s">
        <v>247</v>
      </c>
    </row>
    <row r="54" spans="1:5" x14ac:dyDescent="0.3">
      <c r="A54" s="3">
        <v>80100502</v>
      </c>
      <c r="B54" s="11" t="s">
        <v>125</v>
      </c>
      <c r="C54" s="4" t="s">
        <v>36</v>
      </c>
      <c r="D54" s="3" t="s">
        <v>45</v>
      </c>
      <c r="E54" s="6" t="s">
        <v>126</v>
      </c>
    </row>
    <row r="55" spans="1:5" x14ac:dyDescent="0.3">
      <c r="A55" s="3">
        <v>80100503</v>
      </c>
      <c r="B55" s="11" t="s">
        <v>120</v>
      </c>
      <c r="C55" s="4" t="s">
        <v>36</v>
      </c>
      <c r="D55" s="3" t="s">
        <v>45</v>
      </c>
      <c r="E55" s="6" t="s">
        <v>127</v>
      </c>
    </row>
    <row r="56" spans="1:5" x14ac:dyDescent="0.3">
      <c r="A56" s="3">
        <v>80100504</v>
      </c>
      <c r="B56" s="11" t="s">
        <v>121</v>
      </c>
      <c r="C56" s="4" t="s">
        <v>36</v>
      </c>
      <c r="D56" s="3" t="s">
        <v>45</v>
      </c>
      <c r="E56" s="6" t="s">
        <v>215</v>
      </c>
    </row>
    <row r="57" spans="1:5" x14ac:dyDescent="0.3">
      <c r="A57" s="3">
        <v>80100206</v>
      </c>
      <c r="B57" s="3" t="s">
        <v>135</v>
      </c>
      <c r="C57" s="4" t="s">
        <v>36</v>
      </c>
      <c r="D57" s="3" t="s">
        <v>45</v>
      </c>
      <c r="E57" s="6" t="s">
        <v>212</v>
      </c>
    </row>
    <row r="58" spans="1:5" x14ac:dyDescent="0.3">
      <c r="A58" s="3">
        <v>80100207</v>
      </c>
      <c r="B58" s="3" t="s">
        <v>122</v>
      </c>
      <c r="C58" s="4" t="s">
        <v>36</v>
      </c>
      <c r="D58" s="3" t="s">
        <v>45</v>
      </c>
      <c r="E58" s="6" t="s">
        <v>213</v>
      </c>
    </row>
    <row r="59" spans="1:5" x14ac:dyDescent="0.3">
      <c r="A59" s="3">
        <v>80100208</v>
      </c>
      <c r="B59" s="3" t="s">
        <v>123</v>
      </c>
      <c r="C59" s="4" t="s">
        <v>36</v>
      </c>
      <c r="D59" s="3" t="s">
        <v>45</v>
      </c>
      <c r="E59" s="6" t="s">
        <v>214</v>
      </c>
    </row>
    <row r="60" spans="1:5" x14ac:dyDescent="0.3">
      <c r="A60" s="3">
        <v>80100701</v>
      </c>
      <c r="B60" s="3" t="s">
        <v>137</v>
      </c>
      <c r="C60" s="6" t="s">
        <v>142</v>
      </c>
      <c r="E60" s="7" t="s">
        <v>143</v>
      </c>
    </row>
    <row r="61" spans="1:5" x14ac:dyDescent="0.3">
      <c r="A61" s="3">
        <v>80100702</v>
      </c>
      <c r="B61" s="3" t="s">
        <v>138</v>
      </c>
      <c r="C61" s="6" t="s">
        <v>142</v>
      </c>
      <c r="E61" s="7" t="s">
        <v>144</v>
      </c>
    </row>
    <row r="62" spans="1:5" x14ac:dyDescent="0.3">
      <c r="A62" s="3">
        <v>80100703</v>
      </c>
      <c r="B62" s="3" t="s">
        <v>139</v>
      </c>
      <c r="C62" s="6" t="s">
        <v>142</v>
      </c>
      <c r="E62" s="7" t="s">
        <v>145</v>
      </c>
    </row>
    <row r="63" spans="1:5" x14ac:dyDescent="0.3">
      <c r="A63" s="3">
        <v>80100704</v>
      </c>
      <c r="B63" s="3" t="s">
        <v>140</v>
      </c>
      <c r="C63" s="6" t="s">
        <v>142</v>
      </c>
      <c r="E63" s="7" t="s">
        <v>146</v>
      </c>
    </row>
    <row r="64" spans="1:5" x14ac:dyDescent="0.3">
      <c r="A64" s="3">
        <v>80100001</v>
      </c>
      <c r="B64" s="3" t="s">
        <v>196</v>
      </c>
      <c r="C64" s="4" t="s">
        <v>36</v>
      </c>
      <c r="D64" s="3" t="s">
        <v>197</v>
      </c>
      <c r="E64" s="7" t="s">
        <v>244</v>
      </c>
    </row>
    <row r="65" spans="1:5" x14ac:dyDescent="0.3">
      <c r="A65" s="3">
        <v>80100705</v>
      </c>
      <c r="B65" s="3" t="s">
        <v>141</v>
      </c>
      <c r="C65" s="6" t="s">
        <v>142</v>
      </c>
      <c r="E65" s="7" t="s">
        <v>147</v>
      </c>
    </row>
  </sheetData>
  <mergeCells count="1">
    <mergeCell ref="A1:E1"/>
  </mergeCells>
  <phoneticPr fontId="1" type="noConversion"/>
  <conditionalFormatting sqref="D60:D63">
    <cfRule type="duplicateValues" dxfId="4" priority="1"/>
  </conditionalFormatting>
  <conditionalFormatting sqref="A6:A65">
    <cfRule type="duplicateValues" dxfId="0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="145" zoomScaleNormal="145" workbookViewId="0">
      <selection activeCell="E16" sqref="E16"/>
    </sheetView>
  </sheetViews>
  <sheetFormatPr defaultColWidth="9" defaultRowHeight="16.5" x14ac:dyDescent="0.3"/>
  <cols>
    <col min="1" max="2" width="10.75" style="3" customWidth="1"/>
    <col min="3" max="3" width="12.375" style="3" bestFit="1" customWidth="1"/>
    <col min="4" max="4" width="10.875" style="3" customWidth="1"/>
    <col min="5" max="5" width="20.5" style="3" bestFit="1" customWidth="1"/>
    <col min="6" max="6" width="24.25" style="3" customWidth="1"/>
    <col min="7" max="16384" width="9" style="4"/>
  </cols>
  <sheetData>
    <row r="1" spans="1:6" s="1" customFormat="1" x14ac:dyDescent="0.3">
      <c r="A1" s="12" t="s">
        <v>21</v>
      </c>
      <c r="B1" s="13"/>
      <c r="C1" s="13"/>
      <c r="D1" s="13"/>
      <c r="E1" s="13"/>
      <c r="F1" s="13"/>
    </row>
    <row r="2" spans="1:6" s="5" customFormat="1" x14ac:dyDescent="0.2">
      <c r="A2" s="2" t="s">
        <v>2</v>
      </c>
      <c r="B2" s="2" t="s">
        <v>4</v>
      </c>
      <c r="C2" s="2" t="s">
        <v>25</v>
      </c>
      <c r="D2" s="2" t="s">
        <v>15</v>
      </c>
      <c r="E2" s="2" t="s">
        <v>32</v>
      </c>
      <c r="F2" s="2" t="s">
        <v>16</v>
      </c>
    </row>
    <row r="3" spans="1:6" s="5" customFormat="1" x14ac:dyDescent="0.2">
      <c r="A3" s="2" t="s">
        <v>1</v>
      </c>
      <c r="B3" s="2" t="s">
        <v>5</v>
      </c>
      <c r="C3" s="2" t="s">
        <v>24</v>
      </c>
      <c r="D3" s="2" t="s">
        <v>14</v>
      </c>
      <c r="E3" s="2" t="s">
        <v>31</v>
      </c>
      <c r="F3" s="2" t="s">
        <v>12</v>
      </c>
    </row>
    <row r="4" spans="1:6" s="5" customFormat="1" x14ac:dyDescent="0.2">
      <c r="A4" s="2" t="s">
        <v>0</v>
      </c>
      <c r="B4" s="2"/>
      <c r="C4" s="2"/>
      <c r="D4" s="2"/>
      <c r="E4" s="2"/>
      <c r="F4" s="2"/>
    </row>
    <row r="5" spans="1:6" s="5" customFormat="1" x14ac:dyDescent="0.2">
      <c r="A5" s="2" t="s">
        <v>0</v>
      </c>
      <c r="B5" s="2"/>
      <c r="C5" s="2" t="s">
        <v>3</v>
      </c>
      <c r="D5" s="2" t="s">
        <v>3</v>
      </c>
      <c r="E5" s="2" t="s">
        <v>3</v>
      </c>
      <c r="F5" s="2" t="s">
        <v>17</v>
      </c>
    </row>
    <row r="6" spans="1:6" x14ac:dyDescent="0.3">
      <c r="A6" s="3">
        <v>89000001</v>
      </c>
      <c r="C6" s="4" t="s">
        <v>18</v>
      </c>
      <c r="D6" s="3">
        <v>62020201</v>
      </c>
      <c r="E6" s="3" t="s">
        <v>30</v>
      </c>
      <c r="F6" s="3">
        <v>20</v>
      </c>
    </row>
    <row r="7" spans="1:6" x14ac:dyDescent="0.3">
      <c r="A7" s="3">
        <v>89000002</v>
      </c>
      <c r="C7" s="4" t="s">
        <v>18</v>
      </c>
      <c r="D7" s="3">
        <v>62020402</v>
      </c>
      <c r="E7" s="3" t="s">
        <v>30</v>
      </c>
      <c r="F7" s="3">
        <v>10</v>
      </c>
    </row>
    <row r="8" spans="1:6" x14ac:dyDescent="0.3">
      <c r="A8" s="3">
        <v>89000003</v>
      </c>
      <c r="C8" s="4" t="s">
        <v>20</v>
      </c>
      <c r="D8" s="3">
        <v>32010301</v>
      </c>
      <c r="E8" s="3" t="s">
        <v>26</v>
      </c>
      <c r="F8" s="3">
        <v>3</v>
      </c>
    </row>
    <row r="9" spans="1:6" x14ac:dyDescent="0.3">
      <c r="A9" s="3">
        <v>89000004</v>
      </c>
      <c r="C9" s="4" t="s">
        <v>20</v>
      </c>
      <c r="D9" s="3">
        <v>32020301</v>
      </c>
      <c r="E9" s="3" t="s">
        <v>27</v>
      </c>
      <c r="F9" s="3">
        <v>3</v>
      </c>
    </row>
    <row r="10" spans="1:6" x14ac:dyDescent="0.3">
      <c r="A10" s="3">
        <v>89000005</v>
      </c>
      <c r="C10" s="4" t="s">
        <v>19</v>
      </c>
      <c r="D10" s="3">
        <v>51001510</v>
      </c>
      <c r="E10" s="3" t="s">
        <v>28</v>
      </c>
      <c r="F10" s="3">
        <v>3</v>
      </c>
    </row>
    <row r="11" spans="1:6" x14ac:dyDescent="0.3">
      <c r="A11" s="3">
        <v>89000006</v>
      </c>
      <c r="C11" s="4" t="s">
        <v>19</v>
      </c>
      <c r="D11" s="3">
        <v>51002510</v>
      </c>
      <c r="E11" s="3" t="s">
        <v>29</v>
      </c>
      <c r="F11" s="3">
        <v>1</v>
      </c>
    </row>
  </sheetData>
  <mergeCells count="1">
    <mergeCell ref="A1:F1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6:S29"/>
  <sheetViews>
    <sheetView topLeftCell="J19" zoomScale="175" zoomScaleNormal="175" workbookViewId="0">
      <selection activeCell="T29" sqref="L29:T29"/>
    </sheetView>
  </sheetViews>
  <sheetFormatPr defaultRowHeight="14.25" x14ac:dyDescent="0.2"/>
  <cols>
    <col min="8" max="8" width="10.75" bestFit="1" customWidth="1"/>
    <col min="9" max="9" width="19.75" bestFit="1" customWidth="1"/>
    <col min="11" max="11" width="3.5" bestFit="1" customWidth="1"/>
  </cols>
  <sheetData>
    <row r="6" spans="7:14" x14ac:dyDescent="0.2">
      <c r="G6" t="str">
        <f>H6&amp;I6</f>
        <v>1333_21_61010111_1</v>
      </c>
      <c r="H6">
        <v>1333</v>
      </c>
      <c r="I6" t="s">
        <v>234</v>
      </c>
      <c r="J6">
        <f t="shared" ref="J6:J13" si="0">H6/10000</f>
        <v>0.1333</v>
      </c>
      <c r="K6">
        <v>1</v>
      </c>
      <c r="L6">
        <f t="shared" ref="L6:L13" si="1">J6*K6</f>
        <v>0.1333</v>
      </c>
      <c r="M6" t="s">
        <v>224</v>
      </c>
      <c r="N6">
        <f>L6+L7+L8</f>
        <v>0.4</v>
      </c>
    </row>
    <row r="7" spans="7:14" x14ac:dyDescent="0.2">
      <c r="G7" t="str">
        <f t="shared" ref="G7:G13" si="2">H7&amp;I7</f>
        <v>1333_21_61010121_1</v>
      </c>
      <c r="H7">
        <v>1333</v>
      </c>
      <c r="I7" t="s">
        <v>235</v>
      </c>
      <c r="J7">
        <f t="shared" si="0"/>
        <v>0.1333</v>
      </c>
      <c r="K7">
        <v>1</v>
      </c>
      <c r="L7">
        <f t="shared" si="1"/>
        <v>0.1333</v>
      </c>
    </row>
    <row r="8" spans="7:14" x14ac:dyDescent="0.2">
      <c r="G8" t="str">
        <f t="shared" si="2"/>
        <v>1334_21_61010131_1</v>
      </c>
      <c r="H8">
        <v>1334</v>
      </c>
      <c r="I8" t="s">
        <v>236</v>
      </c>
      <c r="J8">
        <f t="shared" si="0"/>
        <v>0.13339999999999999</v>
      </c>
      <c r="K8">
        <v>1</v>
      </c>
      <c r="L8">
        <f t="shared" si="1"/>
        <v>0.13339999999999999</v>
      </c>
    </row>
    <row r="9" spans="7:14" x14ac:dyDescent="0.2">
      <c r="G9" t="str">
        <f t="shared" si="2"/>
        <v>3800_21_62020101_1</v>
      </c>
      <c r="H9">
        <v>3800</v>
      </c>
      <c r="I9" t="s">
        <v>217</v>
      </c>
      <c r="J9">
        <f t="shared" si="0"/>
        <v>0.38</v>
      </c>
      <c r="K9">
        <v>1</v>
      </c>
      <c r="L9">
        <f t="shared" si="1"/>
        <v>0.38</v>
      </c>
      <c r="M9" t="s">
        <v>222</v>
      </c>
      <c r="N9">
        <f>L9+L10+L11</f>
        <v>0.85000000000000009</v>
      </c>
    </row>
    <row r="10" spans="7:14" x14ac:dyDescent="0.2">
      <c r="G10" t="str">
        <f t="shared" si="2"/>
        <v>900_21_62020102_1</v>
      </c>
      <c r="H10">
        <v>900</v>
      </c>
      <c r="I10" t="s">
        <v>218</v>
      </c>
      <c r="J10">
        <f t="shared" si="0"/>
        <v>0.09</v>
      </c>
      <c r="K10">
        <v>3</v>
      </c>
      <c r="L10">
        <f t="shared" si="1"/>
        <v>0.27</v>
      </c>
    </row>
    <row r="11" spans="7:14" x14ac:dyDescent="0.2">
      <c r="G11" t="str">
        <f t="shared" si="2"/>
        <v>200_21_62020103_1</v>
      </c>
      <c r="H11">
        <v>200</v>
      </c>
      <c r="I11" t="s">
        <v>219</v>
      </c>
      <c r="J11">
        <f t="shared" si="0"/>
        <v>0.02</v>
      </c>
      <c r="K11">
        <v>10</v>
      </c>
      <c r="L11">
        <f t="shared" si="1"/>
        <v>0.2</v>
      </c>
    </row>
    <row r="12" spans="7:14" x14ac:dyDescent="0.2">
      <c r="G12" t="str">
        <f t="shared" si="2"/>
        <v>1000_21_62020401_1</v>
      </c>
      <c r="H12">
        <v>1000</v>
      </c>
      <c r="I12" t="s">
        <v>220</v>
      </c>
      <c r="J12">
        <f t="shared" si="0"/>
        <v>0.1</v>
      </c>
      <c r="K12">
        <v>5</v>
      </c>
      <c r="L12">
        <f t="shared" si="1"/>
        <v>0.5</v>
      </c>
      <c r="M12" t="s">
        <v>223</v>
      </c>
      <c r="N12">
        <f>L12+L13</f>
        <v>0.75</v>
      </c>
    </row>
    <row r="13" spans="7:14" x14ac:dyDescent="0.2">
      <c r="G13" t="str">
        <f t="shared" si="2"/>
        <v>100_21_62020402_1</v>
      </c>
      <c r="H13">
        <v>100</v>
      </c>
      <c r="I13" t="s">
        <v>221</v>
      </c>
      <c r="J13">
        <f t="shared" si="0"/>
        <v>0.01</v>
      </c>
      <c r="K13">
        <v>25</v>
      </c>
      <c r="L13">
        <f t="shared" si="1"/>
        <v>0.25</v>
      </c>
    </row>
    <row r="15" spans="7:14" x14ac:dyDescent="0.2">
      <c r="J15">
        <f>SUM(J6:J13)</f>
        <v>1</v>
      </c>
      <c r="L15">
        <f>SUM(L6:L13)</f>
        <v>2</v>
      </c>
      <c r="N15">
        <f>SUM(N6:N13)</f>
        <v>2</v>
      </c>
    </row>
    <row r="17" spans="8:19" ht="16.5" x14ac:dyDescent="0.3">
      <c r="H17" s="3">
        <v>61010111</v>
      </c>
      <c r="I17" s="4" t="s">
        <v>225</v>
      </c>
    </row>
    <row r="18" spans="8:19" ht="16.5" x14ac:dyDescent="0.3">
      <c r="H18" s="3">
        <v>61010112</v>
      </c>
      <c r="I18" s="4" t="s">
        <v>226</v>
      </c>
    </row>
    <row r="19" spans="8:19" ht="16.5" x14ac:dyDescent="0.3">
      <c r="H19" s="3">
        <v>61010113</v>
      </c>
      <c r="I19" s="4" t="s">
        <v>227</v>
      </c>
      <c r="L19" t="s">
        <v>237</v>
      </c>
    </row>
    <row r="20" spans="8:19" x14ac:dyDescent="0.2">
      <c r="L20" t="s">
        <v>238</v>
      </c>
    </row>
    <row r="21" spans="8:19" ht="16.5" x14ac:dyDescent="0.3">
      <c r="H21" s="3">
        <v>61010121</v>
      </c>
      <c r="I21" s="4" t="s">
        <v>228</v>
      </c>
      <c r="L21" t="s">
        <v>239</v>
      </c>
    </row>
    <row r="22" spans="8:19" ht="16.5" x14ac:dyDescent="0.3">
      <c r="H22" s="3">
        <v>61010122</v>
      </c>
      <c r="I22" s="4" t="s">
        <v>229</v>
      </c>
      <c r="L22" t="s">
        <v>240</v>
      </c>
    </row>
    <row r="23" spans="8:19" ht="16.5" x14ac:dyDescent="0.3">
      <c r="H23" s="3">
        <v>61010123</v>
      </c>
      <c r="I23" s="4" t="s">
        <v>230</v>
      </c>
      <c r="L23" t="s">
        <v>241</v>
      </c>
    </row>
    <row r="24" spans="8:19" x14ac:dyDescent="0.2">
      <c r="L24" t="s">
        <v>242</v>
      </c>
    </row>
    <row r="25" spans="8:19" ht="16.5" x14ac:dyDescent="0.3">
      <c r="H25" s="3">
        <v>61010131</v>
      </c>
      <c r="I25" s="4" t="s">
        <v>231</v>
      </c>
      <c r="L25" t="s">
        <v>243</v>
      </c>
    </row>
    <row r="26" spans="8:19" ht="16.5" x14ac:dyDescent="0.3">
      <c r="H26" s="3">
        <v>61010132</v>
      </c>
      <c r="I26" s="4" t="s">
        <v>232</v>
      </c>
      <c r="L26" t="s">
        <v>216</v>
      </c>
    </row>
    <row r="27" spans="8:19" ht="16.5" x14ac:dyDescent="0.3">
      <c r="H27" s="3">
        <v>61010133</v>
      </c>
      <c r="I27" s="4" t="s">
        <v>233</v>
      </c>
    </row>
    <row r="29" spans="8:19" x14ac:dyDescent="0.2">
      <c r="L29" t="s">
        <v>237</v>
      </c>
      <c r="M29" t="s">
        <v>238</v>
      </c>
      <c r="N29" t="s">
        <v>239</v>
      </c>
      <c r="O29" t="s">
        <v>240</v>
      </c>
      <c r="P29" t="s">
        <v>241</v>
      </c>
      <c r="Q29" t="s">
        <v>242</v>
      </c>
      <c r="R29" t="s">
        <v>243</v>
      </c>
      <c r="S29" t="s">
        <v>216</v>
      </c>
    </row>
  </sheetData>
  <phoneticPr fontId="1" type="noConversion"/>
  <conditionalFormatting sqref="H25:H27 H17:H19 H21:H23">
    <cfRule type="duplicateValues" dxfId="3" priority="7"/>
  </conditionalFormatting>
  <conditionalFormatting sqref="H25:H27 H17:H19 H21:H23">
    <cfRule type="duplicateValues" dxfId="2" priority="1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F6F0-612E-4E64-B504-86B05273428C}">
  <dimension ref="A1:K93"/>
  <sheetViews>
    <sheetView workbookViewId="0">
      <selection activeCell="E31" sqref="E31"/>
    </sheetView>
  </sheetViews>
  <sheetFormatPr defaultColWidth="9" defaultRowHeight="14.25" x14ac:dyDescent="0.3"/>
  <cols>
    <col min="1" max="1" width="10.75" style="3" bestFit="1" customWidth="1"/>
    <col min="2" max="2" width="19.5" style="3" bestFit="1" customWidth="1"/>
    <col min="3" max="3" width="11.25" style="3" bestFit="1" customWidth="1"/>
    <col min="4" max="4" width="26.375" style="3" bestFit="1" customWidth="1"/>
    <col min="5" max="5" width="222.375" style="3" bestFit="1" customWidth="1"/>
    <col min="6" max="16384" width="9" style="4"/>
  </cols>
  <sheetData>
    <row r="1" spans="1:11" s="1" customFormat="1" ht="16.5" x14ac:dyDescent="0.3">
      <c r="A1" s="12" t="s">
        <v>22</v>
      </c>
      <c r="B1" s="13"/>
      <c r="C1" s="13"/>
      <c r="D1" s="13"/>
      <c r="E1" s="13"/>
    </row>
    <row r="2" spans="1:11" s="5" customFormat="1" ht="16.5" x14ac:dyDescent="0.2">
      <c r="A2" s="2" t="s">
        <v>2</v>
      </c>
      <c r="B2" s="2" t="s">
        <v>4</v>
      </c>
      <c r="C2" s="2" t="s">
        <v>10</v>
      </c>
      <c r="D2" s="2" t="s">
        <v>9</v>
      </c>
      <c r="E2" s="2" t="s">
        <v>8</v>
      </c>
    </row>
    <row r="3" spans="1:11" s="5" customFormat="1" ht="16.5" x14ac:dyDescent="0.2">
      <c r="A3" s="2" t="s">
        <v>1</v>
      </c>
      <c r="B3" s="2" t="s">
        <v>5</v>
      </c>
      <c r="C3" s="2" t="s">
        <v>11</v>
      </c>
      <c r="D3" s="2" t="s">
        <v>7</v>
      </c>
      <c r="E3" s="2" t="s">
        <v>6</v>
      </c>
    </row>
    <row r="4" spans="1:11" s="5" customFormat="1" ht="16.5" x14ac:dyDescent="0.2">
      <c r="A4" s="2" t="s">
        <v>0</v>
      </c>
      <c r="B4" s="2"/>
      <c r="C4" s="2" t="s">
        <v>0</v>
      </c>
      <c r="D4" s="2"/>
      <c r="E4" s="2"/>
    </row>
    <row r="5" spans="1:11" s="5" customFormat="1" ht="16.5" x14ac:dyDescent="0.2">
      <c r="A5" s="2" t="s">
        <v>0</v>
      </c>
      <c r="B5" s="2"/>
      <c r="C5" s="2" t="s">
        <v>0</v>
      </c>
      <c r="D5" s="2" t="s">
        <v>13</v>
      </c>
      <c r="E5" s="2" t="s">
        <v>33</v>
      </c>
    </row>
    <row r="6" spans="1:11" ht="16.5" x14ac:dyDescent="0.3">
      <c r="A6" s="3">
        <v>80410101</v>
      </c>
      <c r="B6" s="3" t="s">
        <v>150</v>
      </c>
      <c r="C6" s="6" t="s">
        <v>47</v>
      </c>
      <c r="E6" s="3" t="s">
        <v>172</v>
      </c>
      <c r="F6"/>
      <c r="G6"/>
      <c r="H6"/>
      <c r="I6"/>
      <c r="J6"/>
      <c r="K6"/>
    </row>
    <row r="7" spans="1:11" ht="16.5" x14ac:dyDescent="0.3">
      <c r="A7" s="3">
        <v>80410102</v>
      </c>
      <c r="B7" s="3" t="s">
        <v>151</v>
      </c>
      <c r="C7" s="6" t="s">
        <v>47</v>
      </c>
      <c r="E7" s="3" t="s">
        <v>173</v>
      </c>
      <c r="F7"/>
      <c r="G7"/>
      <c r="H7"/>
      <c r="I7"/>
      <c r="J7"/>
      <c r="K7"/>
    </row>
    <row r="8" spans="1:11" ht="16.5" x14ac:dyDescent="0.3">
      <c r="A8" s="3">
        <v>80410201</v>
      </c>
      <c r="B8" s="3" t="s">
        <v>152</v>
      </c>
      <c r="C8" s="6" t="s">
        <v>47</v>
      </c>
      <c r="E8" s="3" t="s">
        <v>174</v>
      </c>
      <c r="F8"/>
      <c r="G8"/>
      <c r="H8"/>
      <c r="I8"/>
      <c r="J8"/>
      <c r="K8"/>
    </row>
    <row r="9" spans="1:11" ht="16.5" x14ac:dyDescent="0.3">
      <c r="A9" s="3">
        <v>80410301</v>
      </c>
      <c r="B9" s="3" t="s">
        <v>153</v>
      </c>
      <c r="C9" s="6" t="s">
        <v>47</v>
      </c>
      <c r="E9" s="3" t="s">
        <v>175</v>
      </c>
      <c r="F9"/>
      <c r="G9"/>
      <c r="H9"/>
      <c r="I9"/>
      <c r="J9"/>
      <c r="K9"/>
    </row>
    <row r="10" spans="1:11" ht="16.5" x14ac:dyDescent="0.3">
      <c r="A10" s="3">
        <v>80410302</v>
      </c>
      <c r="B10" s="3" t="s">
        <v>154</v>
      </c>
      <c r="C10" s="6" t="s">
        <v>47</v>
      </c>
      <c r="E10" s="3" t="s">
        <v>176</v>
      </c>
      <c r="F10"/>
      <c r="G10"/>
      <c r="H10"/>
      <c r="I10"/>
      <c r="J10"/>
      <c r="K10"/>
    </row>
    <row r="11" spans="1:11" ht="16.5" x14ac:dyDescent="0.3">
      <c r="A11" s="3">
        <v>80410303</v>
      </c>
      <c r="B11" s="3" t="s">
        <v>155</v>
      </c>
      <c r="C11" s="6" t="s">
        <v>47</v>
      </c>
      <c r="E11" s="3" t="s">
        <v>177</v>
      </c>
      <c r="F11"/>
      <c r="G11"/>
      <c r="H11"/>
      <c r="I11"/>
      <c r="J11"/>
      <c r="K11"/>
    </row>
    <row r="12" spans="1:11" ht="16.5" x14ac:dyDescent="0.3">
      <c r="A12" s="3">
        <v>80410304</v>
      </c>
      <c r="B12" s="3" t="s">
        <v>156</v>
      </c>
      <c r="C12" s="6" t="s">
        <v>47</v>
      </c>
      <c r="E12" s="3" t="s">
        <v>178</v>
      </c>
      <c r="F12"/>
      <c r="G12"/>
      <c r="H12"/>
      <c r="I12"/>
      <c r="J12"/>
      <c r="K12"/>
    </row>
    <row r="13" spans="1:11" ht="16.5" x14ac:dyDescent="0.3">
      <c r="A13" s="3">
        <v>80410401</v>
      </c>
      <c r="B13" s="3" t="s">
        <v>157</v>
      </c>
      <c r="C13" s="6" t="s">
        <v>47</v>
      </c>
      <c r="E13" s="3" t="s">
        <v>179</v>
      </c>
      <c r="F13"/>
      <c r="G13"/>
      <c r="H13"/>
      <c r="I13"/>
      <c r="J13"/>
      <c r="K13"/>
    </row>
    <row r="14" spans="1:11" ht="16.5" x14ac:dyDescent="0.3">
      <c r="A14" s="3">
        <v>80410402</v>
      </c>
      <c r="B14" s="3" t="s">
        <v>158</v>
      </c>
      <c r="C14" s="6" t="s">
        <v>47</v>
      </c>
      <c r="E14" s="3" t="s">
        <v>180</v>
      </c>
      <c r="F14"/>
      <c r="G14"/>
      <c r="H14"/>
      <c r="I14"/>
      <c r="J14"/>
      <c r="K14"/>
    </row>
    <row r="15" spans="1:11" ht="16.5" x14ac:dyDescent="0.3">
      <c r="A15" s="3">
        <v>80410403</v>
      </c>
      <c r="B15" s="3" t="s">
        <v>159</v>
      </c>
      <c r="C15" s="6" t="s">
        <v>47</v>
      </c>
      <c r="E15" s="3" t="s">
        <v>181</v>
      </c>
      <c r="F15"/>
      <c r="G15"/>
      <c r="H15"/>
      <c r="I15"/>
      <c r="J15"/>
      <c r="K15"/>
    </row>
    <row r="16" spans="1:11" ht="16.5" x14ac:dyDescent="0.3">
      <c r="A16" s="3">
        <v>80420101</v>
      </c>
      <c r="B16" s="3" t="s">
        <v>160</v>
      </c>
      <c r="C16" s="6" t="s">
        <v>47</v>
      </c>
      <c r="E16" s="3" t="s">
        <v>182</v>
      </c>
      <c r="F16"/>
      <c r="G16"/>
      <c r="H16"/>
      <c r="I16"/>
      <c r="J16"/>
      <c r="K16"/>
    </row>
    <row r="17" spans="1:11" ht="16.5" x14ac:dyDescent="0.3">
      <c r="A17" s="3">
        <v>80420102</v>
      </c>
      <c r="B17" s="3" t="s">
        <v>161</v>
      </c>
      <c r="C17" s="6" t="s">
        <v>47</v>
      </c>
      <c r="E17" s="3" t="s">
        <v>183</v>
      </c>
      <c r="F17"/>
      <c r="G17"/>
      <c r="H17"/>
      <c r="I17"/>
      <c r="J17"/>
      <c r="K17"/>
    </row>
    <row r="18" spans="1:11" ht="16.5" x14ac:dyDescent="0.3">
      <c r="A18" s="3">
        <v>80420201</v>
      </c>
      <c r="B18" s="3" t="s">
        <v>162</v>
      </c>
      <c r="C18" s="6" t="s">
        <v>47</v>
      </c>
      <c r="E18" s="3" t="s">
        <v>184</v>
      </c>
      <c r="F18"/>
      <c r="G18"/>
      <c r="H18"/>
      <c r="I18"/>
      <c r="J18"/>
      <c r="K18"/>
    </row>
    <row r="19" spans="1:11" ht="16.5" x14ac:dyDescent="0.3">
      <c r="A19" s="3">
        <v>80420301</v>
      </c>
      <c r="B19" s="3" t="s">
        <v>163</v>
      </c>
      <c r="C19" s="6" t="s">
        <v>47</v>
      </c>
      <c r="E19" s="3" t="s">
        <v>185</v>
      </c>
      <c r="F19"/>
      <c r="G19"/>
      <c r="H19"/>
      <c r="I19"/>
      <c r="J19"/>
      <c r="K19"/>
    </row>
    <row r="20" spans="1:11" ht="16.5" x14ac:dyDescent="0.3">
      <c r="A20" s="3">
        <v>80420302</v>
      </c>
      <c r="B20" s="3" t="s">
        <v>164</v>
      </c>
      <c r="C20" s="6" t="s">
        <v>47</v>
      </c>
      <c r="E20" s="3" t="s">
        <v>186</v>
      </c>
      <c r="F20"/>
      <c r="G20"/>
      <c r="H20"/>
      <c r="I20"/>
      <c r="J20"/>
      <c r="K20"/>
    </row>
    <row r="21" spans="1:11" ht="16.5" x14ac:dyDescent="0.3">
      <c r="A21" s="3">
        <v>80430101</v>
      </c>
      <c r="B21" s="3" t="s">
        <v>165</v>
      </c>
      <c r="C21" s="6" t="s">
        <v>47</v>
      </c>
      <c r="E21" s="3" t="s">
        <v>187</v>
      </c>
      <c r="F21"/>
      <c r="G21"/>
      <c r="H21"/>
      <c r="I21"/>
      <c r="J21"/>
      <c r="K21"/>
    </row>
    <row r="22" spans="1:11" ht="16.5" x14ac:dyDescent="0.3">
      <c r="A22" s="3">
        <v>80430102</v>
      </c>
      <c r="B22" s="3" t="s">
        <v>166</v>
      </c>
      <c r="C22" s="6" t="s">
        <v>47</v>
      </c>
      <c r="E22" s="3" t="s">
        <v>188</v>
      </c>
      <c r="F22"/>
      <c r="G22"/>
      <c r="H22"/>
      <c r="I22"/>
      <c r="J22"/>
      <c r="K22"/>
    </row>
    <row r="23" spans="1:11" ht="16.5" x14ac:dyDescent="0.3">
      <c r="A23" s="3">
        <v>80430201</v>
      </c>
      <c r="B23" s="3" t="s">
        <v>167</v>
      </c>
      <c r="C23" s="6" t="s">
        <v>47</v>
      </c>
      <c r="E23" s="3" t="s">
        <v>189</v>
      </c>
      <c r="F23"/>
      <c r="G23"/>
      <c r="H23"/>
      <c r="I23"/>
      <c r="J23"/>
      <c r="K23"/>
    </row>
    <row r="24" spans="1:11" ht="16.5" x14ac:dyDescent="0.3">
      <c r="A24" s="3">
        <v>80430301</v>
      </c>
      <c r="B24" s="3" t="s">
        <v>168</v>
      </c>
      <c r="C24" s="6" t="s">
        <v>47</v>
      </c>
      <c r="E24" s="3" t="s">
        <v>190</v>
      </c>
      <c r="F24"/>
      <c r="G24"/>
      <c r="H24"/>
      <c r="I24"/>
      <c r="J24"/>
      <c r="K24"/>
    </row>
    <row r="25" spans="1:11" ht="16.5" x14ac:dyDescent="0.3">
      <c r="A25" s="3">
        <v>80430401</v>
      </c>
      <c r="B25" s="3" t="s">
        <v>169</v>
      </c>
      <c r="C25" s="6" t="s">
        <v>47</v>
      </c>
      <c r="E25" s="3" t="s">
        <v>191</v>
      </c>
      <c r="F25"/>
      <c r="G25"/>
      <c r="H25"/>
      <c r="I25"/>
      <c r="J25"/>
      <c r="K25"/>
    </row>
    <row r="26" spans="1:11" ht="16.5" x14ac:dyDescent="0.3">
      <c r="A26" s="3">
        <v>80430402</v>
      </c>
      <c r="B26" s="3" t="s">
        <v>170</v>
      </c>
      <c r="C26" s="6" t="s">
        <v>47</v>
      </c>
      <c r="E26" s="3" t="s">
        <v>192</v>
      </c>
      <c r="F26"/>
      <c r="G26"/>
      <c r="H26"/>
      <c r="I26"/>
      <c r="J26"/>
      <c r="K26"/>
    </row>
    <row r="27" spans="1:11" ht="16.5" x14ac:dyDescent="0.3">
      <c r="A27" s="3">
        <v>80430403</v>
      </c>
      <c r="B27" s="3" t="s">
        <v>171</v>
      </c>
      <c r="C27" s="6" t="s">
        <v>47</v>
      </c>
      <c r="E27" s="3" t="s">
        <v>205</v>
      </c>
      <c r="F27"/>
      <c r="G27"/>
      <c r="H27"/>
      <c r="I27"/>
      <c r="J27"/>
      <c r="K27"/>
    </row>
    <row r="28" spans="1:11" ht="16.5" x14ac:dyDescent="0.3">
      <c r="A28" s="3">
        <v>80420303</v>
      </c>
      <c r="B28" s="10" t="s">
        <v>199</v>
      </c>
      <c r="C28" s="6" t="s">
        <v>47</v>
      </c>
      <c r="E28" s="10" t="s">
        <v>206</v>
      </c>
      <c r="F28"/>
      <c r="G28"/>
      <c r="H28"/>
      <c r="I28"/>
      <c r="J28"/>
      <c r="K28"/>
    </row>
    <row r="29" spans="1:11" ht="16.5" x14ac:dyDescent="0.3">
      <c r="A29" s="3">
        <v>80420304</v>
      </c>
      <c r="B29" s="10" t="s">
        <v>200</v>
      </c>
      <c r="C29" s="6" t="s">
        <v>47</v>
      </c>
      <c r="E29" s="10" t="s">
        <v>207</v>
      </c>
      <c r="F29"/>
      <c r="G29"/>
      <c r="H29"/>
      <c r="I29"/>
      <c r="J29"/>
      <c r="K29"/>
    </row>
    <row r="30" spans="1:11" ht="16.5" x14ac:dyDescent="0.3">
      <c r="A30" s="3">
        <v>80440301</v>
      </c>
      <c r="B30" s="10" t="s">
        <v>201</v>
      </c>
      <c r="C30" s="6" t="s">
        <v>47</v>
      </c>
      <c r="E30" s="10" t="s">
        <v>208</v>
      </c>
      <c r="F30"/>
      <c r="G30"/>
      <c r="H30"/>
      <c r="I30"/>
      <c r="J30"/>
      <c r="K30"/>
    </row>
    <row r="31" spans="1:11" ht="16.5" x14ac:dyDescent="0.3">
      <c r="A31" s="3">
        <v>80440302</v>
      </c>
      <c r="B31" s="10" t="s">
        <v>202</v>
      </c>
      <c r="C31" s="6" t="s">
        <v>47</v>
      </c>
      <c r="E31" s="10" t="s">
        <v>209</v>
      </c>
    </row>
    <row r="32" spans="1:11" ht="16.5" x14ac:dyDescent="0.3">
      <c r="A32" s="3">
        <v>80440401</v>
      </c>
      <c r="B32" s="10" t="s">
        <v>203</v>
      </c>
      <c r="C32" s="6" t="s">
        <v>47</v>
      </c>
      <c r="E32" s="10" t="s">
        <v>210</v>
      </c>
    </row>
    <row r="33" spans="1:5" ht="16.5" x14ac:dyDescent="0.3">
      <c r="A33" s="3">
        <v>80440402</v>
      </c>
      <c r="B33" s="10" t="s">
        <v>204</v>
      </c>
      <c r="C33" s="6" t="s">
        <v>47</v>
      </c>
      <c r="E33" s="10" t="s">
        <v>211</v>
      </c>
    </row>
    <row r="34" spans="1:5" ht="16.5" x14ac:dyDescent="0.3"/>
    <row r="36" spans="1:5" ht="16.5" x14ac:dyDescent="0.3"/>
    <row r="37" spans="1:5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</sheetData>
  <mergeCells count="1">
    <mergeCell ref="A1:E1"/>
  </mergeCells>
  <phoneticPr fontId="1" type="noConversion"/>
  <conditionalFormatting sqref="A6:A33">
    <cfRule type="duplicateValues" dxfId="1" priority="1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掉落|ConfigDrop</vt:lpstr>
      <vt:lpstr>掉落限制|ConfigDropLimit</vt:lpstr>
      <vt:lpstr>Sheet1</vt:lpstr>
      <vt:lpstr>掉落2|ConfigDrop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2019-01-28T06:31:26Z</dcterms:modified>
</cp:coreProperties>
</file>