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250" windowHeight="8895" xr2:uid="{00000000-000D-0000-FFFF-FFFF00000000}"/>
  </bookViews>
  <sheets>
    <sheet name="日报表样表1" sheetId="5" r:id="rId1"/>
    <sheet name="日报表样表2" sheetId="8" r:id="rId2"/>
    <sheet name="周报表样表" sheetId="6" r:id="rId3"/>
    <sheet name="月报表样表" sheetId="7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6" l="1"/>
  <c r="J12" i="6"/>
  <c r="I12" i="6"/>
  <c r="H12" i="6"/>
  <c r="F12" i="6"/>
  <c r="E12" i="6"/>
  <c r="D12" i="6"/>
  <c r="L10" i="6"/>
  <c r="L9" i="6"/>
  <c r="L8" i="6"/>
  <c r="L7" i="6"/>
  <c r="L6" i="6"/>
  <c r="L5" i="6"/>
  <c r="L4" i="6"/>
  <c r="L3" i="6"/>
  <c r="D8" i="8" l="1"/>
  <c r="C8" i="8"/>
</calcChain>
</file>

<file path=xl/sharedStrings.xml><?xml version="1.0" encoding="utf-8"?>
<sst xmlns="http://schemas.openxmlformats.org/spreadsheetml/2006/main" count="96" uniqueCount="80">
  <si>
    <t>业务团队</t>
    <phoneticPr fontId="2" type="noConversion"/>
  </si>
  <si>
    <t>规模保费</t>
    <phoneticPr fontId="2" type="noConversion"/>
  </si>
  <si>
    <t>标准保费</t>
    <phoneticPr fontId="2" type="noConversion"/>
  </si>
  <si>
    <t>郑璐团队</t>
  </si>
  <si>
    <t>公司资源个单</t>
    <phoneticPr fontId="2" type="noConversion"/>
  </si>
  <si>
    <t>任鹏团队</t>
  </si>
  <si>
    <t>许俊团队</t>
  </si>
  <si>
    <t>信美</t>
  </si>
  <si>
    <t>直销</t>
  </si>
  <si>
    <t>合计</t>
    <phoneticPr fontId="2" type="noConversion"/>
  </si>
  <si>
    <t>新增业绩清单</t>
    <phoneticPr fontId="1" type="noConversion"/>
  </si>
  <si>
    <t>业务来源</t>
    <phoneticPr fontId="1" type="noConversion"/>
  </si>
  <si>
    <t>注：非业务团队对接的业务均为“信美”；业务来源仅显示一级标签；</t>
    <phoneticPr fontId="1" type="noConversion"/>
  </si>
  <si>
    <t>内部自购</t>
    <phoneticPr fontId="1" type="noConversion"/>
  </si>
  <si>
    <t>CBBC（公司资源）</t>
    <phoneticPr fontId="1" type="noConversion"/>
  </si>
  <si>
    <t>自行开拓个单</t>
    <phoneticPr fontId="1" type="noConversion"/>
  </si>
  <si>
    <t>业务团队</t>
    <phoneticPr fontId="1" type="noConversion"/>
  </si>
  <si>
    <t>业务来源</t>
    <phoneticPr fontId="1" type="noConversion"/>
  </si>
  <si>
    <t>本期规模保费</t>
    <phoneticPr fontId="1" type="noConversion"/>
  </si>
  <si>
    <t>标准保费</t>
    <phoneticPr fontId="1" type="noConversion"/>
  </si>
  <si>
    <t>标保目标</t>
    <phoneticPr fontId="1" type="noConversion"/>
  </si>
  <si>
    <t>实际达成</t>
    <phoneticPr fontId="1" type="noConversion"/>
  </si>
  <si>
    <t>完成进度</t>
    <phoneticPr fontId="1" type="noConversion"/>
  </si>
  <si>
    <t>发展会员数</t>
    <phoneticPr fontId="1" type="noConversion"/>
  </si>
  <si>
    <t>郑璐</t>
    <phoneticPr fontId="1" type="noConversion"/>
  </si>
  <si>
    <t>合计</t>
    <phoneticPr fontId="1" type="noConversion"/>
  </si>
  <si>
    <t>/</t>
    <phoneticPr fontId="1" type="noConversion"/>
  </si>
  <si>
    <t>任鹏</t>
    <phoneticPr fontId="1" type="noConversion"/>
  </si>
  <si>
    <t>业务来源</t>
    <phoneticPr fontId="1" type="noConversion"/>
  </si>
  <si>
    <t>贡献度</t>
    <phoneticPr fontId="1" type="noConversion"/>
  </si>
  <si>
    <t>公司资源个单</t>
    <phoneticPr fontId="1" type="noConversion"/>
  </si>
  <si>
    <t>CBBC（公司资源）</t>
    <phoneticPr fontId="1" type="noConversion"/>
  </si>
  <si>
    <t>自行开拓个单</t>
    <phoneticPr fontId="1" type="noConversion"/>
  </si>
  <si>
    <t>精英计划（公司资源）</t>
    <phoneticPr fontId="1" type="noConversion"/>
  </si>
  <si>
    <t>注：业务来源仅精确至一级标签；实际达成考虑贡献度，目前贡献度系数见下表；完成进度为（实际达成/标保目标）</t>
    <phoneticPr fontId="1" type="noConversion"/>
  </si>
  <si>
    <t>团队维度报表</t>
    <phoneticPr fontId="1" type="noConversion"/>
  </si>
  <si>
    <t>序号</t>
    <phoneticPr fontId="1" type="noConversion"/>
  </si>
  <si>
    <t>规模保费（万元）</t>
    <phoneticPr fontId="1" type="noConversion"/>
  </si>
  <si>
    <t>标准保费（万元）</t>
    <phoneticPr fontId="1" type="noConversion"/>
  </si>
  <si>
    <t>当周保费</t>
    <phoneticPr fontId="1" type="noConversion"/>
  </si>
  <si>
    <t>月度累计</t>
    <phoneticPr fontId="1" type="noConversion"/>
  </si>
  <si>
    <t>年度累计</t>
    <phoneticPr fontId="1" type="noConversion"/>
  </si>
  <si>
    <t>规保排名</t>
    <phoneticPr fontId="1" type="noConversion"/>
  </si>
  <si>
    <t>保费目标</t>
    <phoneticPr fontId="1" type="noConversion"/>
  </si>
  <si>
    <t>实际达成率</t>
    <phoneticPr fontId="1" type="noConversion"/>
  </si>
  <si>
    <t>标准进度</t>
    <phoneticPr fontId="1" type="noConversion"/>
  </si>
  <si>
    <t>标保排名</t>
    <phoneticPr fontId="1" type="noConversion"/>
  </si>
  <si>
    <t>郑璐</t>
    <phoneticPr fontId="2" type="noConversion"/>
  </si>
  <si>
    <t>任鹏</t>
    <phoneticPr fontId="2" type="noConversion"/>
  </si>
  <si>
    <t>吴冬芝</t>
    <phoneticPr fontId="2" type="noConversion"/>
  </si>
  <si>
    <t>刘思毅</t>
    <phoneticPr fontId="2" type="noConversion"/>
  </si>
  <si>
    <t>深圳团队</t>
    <phoneticPr fontId="2" type="noConversion"/>
  </si>
  <si>
    <t>韩雯雯</t>
    <phoneticPr fontId="2" type="noConversion"/>
  </si>
  <si>
    <t>江玥</t>
    <phoneticPr fontId="1" type="noConversion"/>
  </si>
  <si>
    <t>许俊</t>
    <phoneticPr fontId="2" type="noConversion"/>
  </si>
  <si>
    <t>其他</t>
    <phoneticPr fontId="2" type="noConversion"/>
  </si>
  <si>
    <t>——</t>
    <phoneticPr fontId="1" type="noConversion"/>
  </si>
  <si>
    <t>合计</t>
    <phoneticPr fontId="1" type="noConversion"/>
  </si>
  <si>
    <t>团队维度报表</t>
    <phoneticPr fontId="1" type="noConversion"/>
  </si>
  <si>
    <t>序号</t>
    <phoneticPr fontId="1" type="noConversion"/>
  </si>
  <si>
    <t>业务团队</t>
    <phoneticPr fontId="1" type="noConversion"/>
  </si>
  <si>
    <t>规模保费（万元）</t>
    <phoneticPr fontId="1" type="noConversion"/>
  </si>
  <si>
    <t>标准保费（万元）</t>
    <phoneticPr fontId="1" type="noConversion"/>
  </si>
  <si>
    <t>当月保费</t>
    <phoneticPr fontId="1" type="noConversion"/>
  </si>
  <si>
    <t>年度累计</t>
    <phoneticPr fontId="1" type="noConversion"/>
  </si>
  <si>
    <t>规保排名</t>
    <phoneticPr fontId="1" type="noConversion"/>
  </si>
  <si>
    <t>保费目标</t>
    <phoneticPr fontId="1" type="noConversion"/>
  </si>
  <si>
    <t>实际达成率</t>
    <phoneticPr fontId="1" type="noConversion"/>
  </si>
  <si>
    <t>标准进度</t>
    <phoneticPr fontId="1" type="noConversion"/>
  </si>
  <si>
    <t>郑璐</t>
    <phoneticPr fontId="2" type="noConversion"/>
  </si>
  <si>
    <t>任鹏</t>
    <phoneticPr fontId="2" type="noConversion"/>
  </si>
  <si>
    <t>吴冬芝</t>
    <phoneticPr fontId="2" type="noConversion"/>
  </si>
  <si>
    <t>刘思毅</t>
    <phoneticPr fontId="2" type="noConversion"/>
  </si>
  <si>
    <t>深圳团队</t>
    <phoneticPr fontId="2" type="noConversion"/>
  </si>
  <si>
    <t>韩雯雯</t>
    <phoneticPr fontId="2" type="noConversion"/>
  </si>
  <si>
    <t>江玥</t>
    <phoneticPr fontId="1" type="noConversion"/>
  </si>
  <si>
    <t>许俊</t>
    <phoneticPr fontId="2" type="noConversion"/>
  </si>
  <si>
    <t>其他</t>
    <phoneticPr fontId="2" type="noConversion"/>
  </si>
  <si>
    <t>合计</t>
    <phoneticPr fontId="1" type="noConversion"/>
  </si>
  <si>
    <t>注：标准进度为(5月11日至当日的时间)/（5月11日至12月31日时间）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</si>
</sst>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 "/>
    <numFmt numFmtId="177" formatCode="#,##0.00_);[Red]\(#,##0.00\)"/>
    <numFmt numFmtId="178" formatCode="&quot;¥&quot;#,##0.00"/>
    <numFmt numFmtId="179" formatCode="#,##0.00_ "/>
    <numFmt numFmtId="180" formatCode="0.00_);[Red]\(0.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176" fontId="5" fillId="2" borderId="7" xfId="0" applyNumberFormat="1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/>
    </xf>
    <xf numFmtId="10" fontId="6" fillId="0" borderId="1" xfId="0" applyNumberFormat="1" applyFont="1" applyFill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180" fontId="6" fillId="0" borderId="1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40" fontId="6" fillId="0" borderId="12" xfId="0" applyNumberFormat="1" applyFont="1" applyFill="1" applyBorder="1" applyAlignment="1">
      <alignment horizontal="center" vertical="center"/>
    </xf>
    <xf numFmtId="40" fontId="6" fillId="0" borderId="12" xfId="0" applyNumberFormat="1" applyFont="1" applyFill="1" applyBorder="1">
      <alignment vertical="center"/>
    </xf>
    <xf numFmtId="0" fontId="6" fillId="0" borderId="12" xfId="0" applyFont="1" applyFill="1" applyBorder="1" applyAlignment="1">
      <alignment horizontal="center" vertical="center" wrapText="1"/>
    </xf>
    <xf numFmtId="176" fontId="6" fillId="0" borderId="12" xfId="0" applyNumberFormat="1" applyFont="1" applyBorder="1" applyAlignment="1">
      <alignment horizontal="center" vertical="center"/>
    </xf>
    <xf numFmtId="178" fontId="6" fillId="0" borderId="12" xfId="0" applyNumberFormat="1" applyFont="1" applyFill="1" applyBorder="1" applyAlignment="1">
      <alignment horizontal="center" vertical="center" wrapText="1"/>
    </xf>
    <xf numFmtId="178" fontId="6" fillId="0" borderId="12" xfId="0" applyNumberFormat="1" applyFont="1" applyFill="1" applyBorder="1" applyAlignment="1">
      <alignment vertical="center" wrapText="1"/>
    </xf>
    <xf numFmtId="0" fontId="6" fillId="0" borderId="12" xfId="0" applyFont="1" applyBorder="1" applyAlignment="1">
      <alignment horizontal="center" vertical="center"/>
    </xf>
    <xf numFmtId="178" fontId="6" fillId="0" borderId="12" xfId="0" applyNumberFormat="1" applyFont="1" applyFill="1" applyBorder="1" applyAlignment="1">
      <alignment horizontal="center" vertical="center"/>
    </xf>
    <xf numFmtId="176" fontId="6" fillId="0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176" fontId="5" fillId="2" borderId="12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77" fontId="6" fillId="2" borderId="15" xfId="0" applyNumberFormat="1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176" fontId="6" fillId="2" borderId="15" xfId="0" applyNumberFormat="1" applyFont="1" applyFill="1" applyBorder="1" applyAlignment="1">
      <alignment horizontal="center" vertical="center"/>
    </xf>
    <xf numFmtId="179" fontId="6" fillId="2" borderId="15" xfId="0" applyNumberFormat="1" applyFont="1" applyFill="1" applyBorder="1" applyAlignment="1">
      <alignment horizontal="center" vertical="center"/>
    </xf>
    <xf numFmtId="176" fontId="6" fillId="2" borderId="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E21" sqref="E21"/>
    </sheetView>
  </sheetViews>
  <sheetFormatPr defaultRowHeight="14.25" x14ac:dyDescent="0.2"/>
  <cols>
    <col min="1" max="1" width="10.75" customWidth="1"/>
    <col min="2" max="2" width="19" customWidth="1"/>
    <col min="3" max="3" width="13.75" customWidth="1"/>
    <col min="4" max="4" width="16" customWidth="1"/>
  </cols>
  <sheetData>
    <row r="1" spans="1:4" x14ac:dyDescent="0.2">
      <c r="A1" s="48" t="s">
        <v>10</v>
      </c>
      <c r="B1" s="49"/>
      <c r="C1" s="49"/>
      <c r="D1" s="50"/>
    </row>
    <row r="2" spans="1:4" x14ac:dyDescent="0.2">
      <c r="A2" s="1" t="s">
        <v>0</v>
      </c>
      <c r="B2" s="1" t="s">
        <v>11</v>
      </c>
      <c r="C2" s="1" t="s">
        <v>1</v>
      </c>
      <c r="D2" s="1" t="s">
        <v>2</v>
      </c>
    </row>
    <row r="3" spans="1:4" x14ac:dyDescent="0.2">
      <c r="A3" s="1" t="s">
        <v>3</v>
      </c>
      <c r="B3" s="1" t="s">
        <v>4</v>
      </c>
      <c r="C3" s="5">
        <v>3000</v>
      </c>
      <c r="D3" s="5">
        <v>450</v>
      </c>
    </row>
    <row r="4" spans="1:4" x14ac:dyDescent="0.2">
      <c r="A4" s="1" t="s">
        <v>5</v>
      </c>
      <c r="B4" s="1" t="s">
        <v>14</v>
      </c>
      <c r="C4" s="5">
        <v>4.7101839999999999</v>
      </c>
      <c r="D4" s="5">
        <v>2.1601840000000001</v>
      </c>
    </row>
    <row r="5" spans="1:4" x14ac:dyDescent="0.2">
      <c r="A5" s="1" t="s">
        <v>6</v>
      </c>
      <c r="B5" s="1" t="s">
        <v>15</v>
      </c>
      <c r="C5" s="5">
        <v>0.40760000000000002</v>
      </c>
      <c r="D5" s="5">
        <v>0.40760000000000002</v>
      </c>
    </row>
    <row r="6" spans="1:4" x14ac:dyDescent="0.2">
      <c r="A6" s="51" t="s">
        <v>7</v>
      </c>
      <c r="B6" s="1" t="s">
        <v>13</v>
      </c>
      <c r="C6" s="5">
        <v>0.15592</v>
      </c>
      <c r="D6" s="5">
        <v>0.15592</v>
      </c>
    </row>
    <row r="7" spans="1:4" x14ac:dyDescent="0.2">
      <c r="A7" s="52"/>
      <c r="B7" s="1" t="s">
        <v>8</v>
      </c>
      <c r="C7" s="5">
        <v>0.52849999999999997</v>
      </c>
      <c r="D7" s="5">
        <v>0.52849999999999997</v>
      </c>
    </row>
    <row r="8" spans="1:4" x14ac:dyDescent="0.2">
      <c r="A8" s="48" t="s">
        <v>9</v>
      </c>
      <c r="B8" s="50"/>
      <c r="C8" s="5">
        <v>3005.8022040000001</v>
      </c>
      <c r="D8" s="5">
        <v>453.25220400000001</v>
      </c>
    </row>
    <row r="9" spans="1:4" x14ac:dyDescent="0.2">
      <c r="A9" s="46" t="s">
        <v>12</v>
      </c>
      <c r="B9" s="46"/>
      <c r="C9" s="46"/>
      <c r="D9" s="46"/>
    </row>
    <row r="10" spans="1:4" x14ac:dyDescent="0.2">
      <c r="A10" s="46"/>
      <c r="B10" s="46"/>
      <c r="C10" s="46"/>
      <c r="D10" s="46"/>
    </row>
  </sheetData>
  <mergeCells count="4">
    <mergeCell ref="A6:A7"/>
    <mergeCell ref="A8:B8"/>
    <mergeCell ref="A1:D1"/>
    <mergeCell ref="A9:D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D14" sqref="D14"/>
    </sheetView>
  </sheetViews>
  <sheetFormatPr defaultRowHeight="14.25" x14ac:dyDescent="0.2"/>
  <cols>
    <col min="1" max="2" width="21.375" bestFit="1" customWidth="1"/>
    <col min="3" max="3" width="13" bestFit="1" customWidth="1"/>
    <col min="5" max="6" width="11" customWidth="1"/>
    <col min="7" max="7" width="11.25" customWidth="1"/>
    <col min="8" max="8" width="14.5" customWidth="1"/>
  </cols>
  <sheetData>
    <row r="1" spans="1:8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45" t="s">
        <v>24</v>
      </c>
      <c r="B2" s="1" t="s">
        <v>4</v>
      </c>
      <c r="C2" s="5">
        <v>3000</v>
      </c>
      <c r="D2" s="5">
        <v>450</v>
      </c>
      <c r="E2" s="45">
        <v>3060</v>
      </c>
      <c r="F2" s="45"/>
      <c r="G2" s="45"/>
      <c r="H2" s="45"/>
    </row>
    <row r="3" spans="1:8" x14ac:dyDescent="0.2">
      <c r="A3" s="45"/>
      <c r="B3" s="1" t="s">
        <v>14</v>
      </c>
      <c r="C3" s="5">
        <v>4.7101839999999999</v>
      </c>
      <c r="D3" s="5">
        <v>2.1601840000000001</v>
      </c>
      <c r="E3" s="45"/>
      <c r="F3" s="45"/>
      <c r="G3" s="45"/>
      <c r="H3" s="45"/>
    </row>
    <row r="4" spans="1:8" x14ac:dyDescent="0.2">
      <c r="A4" s="45"/>
      <c r="B4" s="1" t="s">
        <v>15</v>
      </c>
      <c r="C4" s="5">
        <v>0.40760000000000002</v>
      </c>
      <c r="D4" s="5">
        <v>0.40760000000000002</v>
      </c>
      <c r="E4" s="45"/>
      <c r="F4" s="45"/>
      <c r="G4" s="45"/>
      <c r="H4" s="45"/>
    </row>
    <row r="5" spans="1:8" x14ac:dyDescent="0.2">
      <c r="A5" s="45" t="s">
        <v>27</v>
      </c>
      <c r="B5" s="1" t="s">
        <v>4</v>
      </c>
      <c r="C5" s="5">
        <v>3000</v>
      </c>
      <c r="D5" s="5">
        <v>450</v>
      </c>
      <c r="E5" s="45">
        <v>3009</v>
      </c>
      <c r="F5" s="45"/>
      <c r="G5" s="45"/>
      <c r="H5" s="45"/>
    </row>
    <row r="6" spans="1:8" x14ac:dyDescent="0.2">
      <c r="A6" s="45"/>
      <c r="B6" s="1" t="s">
        <v>14</v>
      </c>
      <c r="C6" s="5">
        <v>4.7101839999999999</v>
      </c>
      <c r="D6" s="5">
        <v>2.1601840000000001</v>
      </c>
      <c r="E6" s="45"/>
      <c r="F6" s="45"/>
      <c r="G6" s="45"/>
      <c r="H6" s="45"/>
    </row>
    <row r="7" spans="1:8" x14ac:dyDescent="0.2">
      <c r="A7" s="45"/>
      <c r="B7" s="1" t="s">
        <v>15</v>
      </c>
      <c r="C7" s="5">
        <v>0.40760000000000002</v>
      </c>
      <c r="D7" s="5">
        <v>0.40760000000000002</v>
      </c>
      <c r="E7" s="45"/>
      <c r="F7" s="45"/>
      <c r="G7" s="45"/>
      <c r="H7" s="45"/>
    </row>
    <row r="8" spans="1:8" x14ac:dyDescent="0.2">
      <c r="A8" s="1" t="s">
        <v>25</v>
      </c>
      <c r="B8" s="6" t="s">
        <v>26</v>
      </c>
      <c r="C8" s="5">
        <f>SUM(C2:C7)</f>
        <v>6010.2355679999991</v>
      </c>
      <c r="D8" s="5">
        <f>SUM(D2:D7)</f>
        <v>905.13556800000003</v>
      </c>
      <c r="E8" s="1" t="s">
        <v>26</v>
      </c>
      <c r="F8" s="1"/>
      <c r="G8" s="1"/>
      <c r="H8" s="1"/>
    </row>
    <row r="9" spans="1:8" x14ac:dyDescent="0.2">
      <c r="A9" s="45" t="s">
        <v>34</v>
      </c>
      <c r="B9" s="45"/>
      <c r="C9" s="45"/>
      <c r="D9" s="45"/>
      <c r="E9" s="45"/>
      <c r="F9" s="45"/>
      <c r="G9" s="45"/>
      <c r="H9" s="45"/>
    </row>
    <row r="10" spans="1:8" x14ac:dyDescent="0.2">
      <c r="A10" s="45"/>
      <c r="B10" s="45"/>
      <c r="C10" s="45"/>
      <c r="D10" s="45"/>
      <c r="E10" s="45"/>
      <c r="F10" s="45"/>
      <c r="G10" s="45"/>
      <c r="H10" s="45"/>
    </row>
    <row r="12" spans="1:8" x14ac:dyDescent="0.2">
      <c r="A12" s="3" t="s">
        <v>28</v>
      </c>
      <c r="B12" s="3" t="s">
        <v>29</v>
      </c>
    </row>
    <row r="13" spans="1:8" x14ac:dyDescent="0.2">
      <c r="A13" s="3" t="s">
        <v>33</v>
      </c>
      <c r="B13" s="4">
        <v>0.5</v>
      </c>
    </row>
    <row r="14" spans="1:8" x14ac:dyDescent="0.2">
      <c r="A14" s="3" t="s">
        <v>30</v>
      </c>
      <c r="B14" s="4">
        <v>0.5</v>
      </c>
    </row>
    <row r="15" spans="1:8" x14ac:dyDescent="0.2">
      <c r="A15" s="3" t="s">
        <v>31</v>
      </c>
      <c r="B15" s="4">
        <v>0.8</v>
      </c>
    </row>
    <row r="16" spans="1:8" x14ac:dyDescent="0.2">
      <c r="A16" s="3" t="s">
        <v>32</v>
      </c>
      <c r="B16" s="4">
        <v>1</v>
      </c>
    </row>
  </sheetData>
  <mergeCells count="11">
    <mergeCell ref="A9:H10"/>
    <mergeCell ref="A5:A7"/>
    <mergeCell ref="E5:E7"/>
    <mergeCell ref="F5:F7"/>
    <mergeCell ref="G5:G7"/>
    <mergeCell ref="H5:H7"/>
    <mergeCell ref="E2:E4"/>
    <mergeCell ref="A2:A4"/>
    <mergeCell ref="F2:F4"/>
    <mergeCell ref="G2:G4"/>
    <mergeCell ref="H2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>
      <selection activeCell="J18" sqref="J18"/>
    </sheetView>
  </sheetViews>
  <sheetFormatPr defaultRowHeight="14.25" x14ac:dyDescent="0.2"/>
  <cols>
    <col min="2" max="2" width="9.125" bestFit="1" customWidth="1"/>
    <col min="4" max="5" width="9.125" bestFit="1" customWidth="1"/>
    <col min="6" max="6" width="9.75" bestFit="1" customWidth="1"/>
    <col min="7" max="14" width="9.125" bestFit="1" customWidth="1"/>
  </cols>
  <sheetData>
    <row r="1" spans="1:14" x14ac:dyDescent="0.2">
      <c r="A1" s="53" t="s">
        <v>35</v>
      </c>
      <c r="B1" s="56" t="s">
        <v>36</v>
      </c>
      <c r="C1" s="58" t="s">
        <v>16</v>
      </c>
      <c r="D1" s="60" t="s">
        <v>37</v>
      </c>
      <c r="E1" s="61"/>
      <c r="F1" s="61"/>
      <c r="G1" s="62"/>
      <c r="H1" s="60" t="s">
        <v>38</v>
      </c>
      <c r="I1" s="61"/>
      <c r="J1" s="61"/>
      <c r="K1" s="61"/>
      <c r="L1" s="61"/>
      <c r="M1" s="61"/>
      <c r="N1" s="62"/>
    </row>
    <row r="2" spans="1:14" ht="28.5" x14ac:dyDescent="0.2">
      <c r="A2" s="54"/>
      <c r="B2" s="57"/>
      <c r="C2" s="59"/>
      <c r="D2" s="7" t="s">
        <v>39</v>
      </c>
      <c r="E2" s="7" t="s">
        <v>40</v>
      </c>
      <c r="F2" s="7" t="s">
        <v>41</v>
      </c>
      <c r="G2" s="7" t="s">
        <v>42</v>
      </c>
      <c r="H2" s="8" t="s">
        <v>43</v>
      </c>
      <c r="I2" s="7" t="s">
        <v>39</v>
      </c>
      <c r="J2" s="7" t="s">
        <v>40</v>
      </c>
      <c r="K2" s="7" t="s">
        <v>41</v>
      </c>
      <c r="L2" s="7" t="s">
        <v>44</v>
      </c>
      <c r="M2" s="7" t="s">
        <v>45</v>
      </c>
      <c r="N2" s="7" t="s">
        <v>46</v>
      </c>
    </row>
    <row r="3" spans="1:14" x14ac:dyDescent="0.2">
      <c r="A3" s="54"/>
      <c r="B3" s="9">
        <v>1</v>
      </c>
      <c r="C3" s="10" t="s">
        <v>47</v>
      </c>
      <c r="D3" s="11">
        <v>1311.98</v>
      </c>
      <c r="E3" s="12">
        <v>3233.66</v>
      </c>
      <c r="F3" s="13">
        <v>16165.83316</v>
      </c>
      <c r="G3" s="14">
        <v>1</v>
      </c>
      <c r="H3" s="15">
        <v>3009</v>
      </c>
      <c r="I3" s="11">
        <v>207.49</v>
      </c>
      <c r="J3" s="16">
        <v>497.16</v>
      </c>
      <c r="K3" s="11">
        <v>2728.64</v>
      </c>
      <c r="L3" s="17">
        <f t="shared" ref="L3:L10" si="0">K3/H3</f>
        <v>0.9068261881023596</v>
      </c>
      <c r="M3" s="18">
        <v>0.31</v>
      </c>
      <c r="N3" s="14">
        <v>1</v>
      </c>
    </row>
    <row r="4" spans="1:14" x14ac:dyDescent="0.2">
      <c r="A4" s="54"/>
      <c r="B4" s="19">
        <v>2</v>
      </c>
      <c r="C4" s="10" t="s">
        <v>48</v>
      </c>
      <c r="D4" s="20">
        <v>61</v>
      </c>
      <c r="E4" s="20">
        <v>1479.99</v>
      </c>
      <c r="F4" s="13">
        <v>1480.1337019999999</v>
      </c>
      <c r="G4" s="21">
        <v>2</v>
      </c>
      <c r="H4" s="15">
        <v>3069</v>
      </c>
      <c r="I4" s="20">
        <v>27</v>
      </c>
      <c r="J4" s="22">
        <v>256.89</v>
      </c>
      <c r="K4" s="22">
        <v>257.02999999999997</v>
      </c>
      <c r="L4" s="17">
        <f t="shared" si="0"/>
        <v>8.3750407298794391E-2</v>
      </c>
      <c r="M4" s="18">
        <v>0.31</v>
      </c>
      <c r="N4" s="21">
        <v>2</v>
      </c>
    </row>
    <row r="5" spans="1:14" x14ac:dyDescent="0.2">
      <c r="A5" s="54"/>
      <c r="B5" s="19">
        <v>3</v>
      </c>
      <c r="C5" s="10" t="s">
        <v>49</v>
      </c>
      <c r="D5" s="20">
        <v>2.59</v>
      </c>
      <c r="E5" s="12">
        <v>7.76</v>
      </c>
      <c r="F5" s="13">
        <v>26.9847</v>
      </c>
      <c r="G5" s="21">
        <v>5</v>
      </c>
      <c r="H5" s="15">
        <v>1834</v>
      </c>
      <c r="I5" s="20">
        <v>2.59</v>
      </c>
      <c r="J5" s="16">
        <v>7.26</v>
      </c>
      <c r="K5" s="16">
        <v>17.98</v>
      </c>
      <c r="L5" s="17">
        <f t="shared" si="0"/>
        <v>9.8037077426390406E-3</v>
      </c>
      <c r="M5" s="18">
        <v>0.31</v>
      </c>
      <c r="N5" s="21">
        <v>4</v>
      </c>
    </row>
    <row r="6" spans="1:14" x14ac:dyDescent="0.2">
      <c r="A6" s="54"/>
      <c r="B6" s="19">
        <v>4</v>
      </c>
      <c r="C6" s="10" t="s">
        <v>50</v>
      </c>
      <c r="D6" s="20">
        <v>2</v>
      </c>
      <c r="E6" s="20">
        <v>2.87</v>
      </c>
      <c r="F6" s="13">
        <v>103.76309999999999</v>
      </c>
      <c r="G6" s="21">
        <v>3</v>
      </c>
      <c r="H6" s="15">
        <v>1467</v>
      </c>
      <c r="I6" s="20">
        <v>2</v>
      </c>
      <c r="J6" s="20">
        <v>2.87</v>
      </c>
      <c r="K6" s="16">
        <v>18.760000000000002</v>
      </c>
      <c r="L6" s="17">
        <f t="shared" si="0"/>
        <v>1.2788002726653034E-2</v>
      </c>
      <c r="M6" s="18">
        <v>0.31</v>
      </c>
      <c r="N6" s="21">
        <v>3</v>
      </c>
    </row>
    <row r="7" spans="1:14" x14ac:dyDescent="0.2">
      <c r="A7" s="54"/>
      <c r="B7" s="19">
        <v>5</v>
      </c>
      <c r="C7" s="10" t="s">
        <v>51</v>
      </c>
      <c r="D7" s="20">
        <v>0</v>
      </c>
      <c r="E7" s="12">
        <v>21.61</v>
      </c>
      <c r="F7" s="13">
        <v>22.651399999999999</v>
      </c>
      <c r="G7" s="21">
        <v>6</v>
      </c>
      <c r="H7" s="15">
        <v>1308</v>
      </c>
      <c r="I7" s="20">
        <v>0</v>
      </c>
      <c r="J7" s="16">
        <v>4.6100000000000003</v>
      </c>
      <c r="K7" s="16">
        <v>5.65</v>
      </c>
      <c r="L7" s="17">
        <f t="shared" si="0"/>
        <v>4.3195718654434256E-3</v>
      </c>
      <c r="M7" s="18">
        <v>0.31</v>
      </c>
      <c r="N7" s="21">
        <v>7</v>
      </c>
    </row>
    <row r="8" spans="1:14" x14ac:dyDescent="0.2">
      <c r="A8" s="54"/>
      <c r="B8" s="19">
        <v>6</v>
      </c>
      <c r="C8" s="10" t="s">
        <v>52</v>
      </c>
      <c r="D8" s="20">
        <v>0</v>
      </c>
      <c r="E8" s="20">
        <v>32.08</v>
      </c>
      <c r="F8" s="13">
        <v>32.094499999999996</v>
      </c>
      <c r="G8" s="21">
        <v>4</v>
      </c>
      <c r="H8" s="15">
        <v>1238</v>
      </c>
      <c r="I8" s="20">
        <v>0</v>
      </c>
      <c r="J8" s="20">
        <v>6.58</v>
      </c>
      <c r="K8" s="20">
        <v>6.59</v>
      </c>
      <c r="L8" s="17">
        <f t="shared" si="0"/>
        <v>5.3231017770597735E-3</v>
      </c>
      <c r="M8" s="18">
        <v>0.31</v>
      </c>
      <c r="N8" s="21">
        <v>6</v>
      </c>
    </row>
    <row r="9" spans="1:14" x14ac:dyDescent="0.2">
      <c r="A9" s="54"/>
      <c r="B9" s="19">
        <v>7</v>
      </c>
      <c r="C9" s="10" t="s">
        <v>53</v>
      </c>
      <c r="D9" s="20">
        <v>0.28000000000000003</v>
      </c>
      <c r="E9" s="20">
        <v>1.68</v>
      </c>
      <c r="F9" s="13">
        <v>1.8315999999999999</v>
      </c>
      <c r="G9" s="21">
        <v>8</v>
      </c>
      <c r="H9" s="15">
        <v>1218</v>
      </c>
      <c r="I9" s="20">
        <v>0.28000000000000003</v>
      </c>
      <c r="J9" s="20">
        <v>1.68</v>
      </c>
      <c r="K9" s="20">
        <v>1.83</v>
      </c>
      <c r="L9" s="17">
        <f t="shared" si="0"/>
        <v>1.5024630541871922E-3</v>
      </c>
      <c r="M9" s="18">
        <v>0.31</v>
      </c>
      <c r="N9" s="21">
        <v>8</v>
      </c>
    </row>
    <row r="10" spans="1:14" x14ac:dyDescent="0.2">
      <c r="A10" s="54"/>
      <c r="B10" s="19">
        <v>8</v>
      </c>
      <c r="C10" s="10" t="s">
        <v>54</v>
      </c>
      <c r="D10" s="20">
        <v>4.4400000000000004</v>
      </c>
      <c r="E10" s="12">
        <v>12.47</v>
      </c>
      <c r="F10" s="13">
        <v>13.748416000000001</v>
      </c>
      <c r="G10" s="21">
        <v>7</v>
      </c>
      <c r="H10" s="15">
        <v>1201</v>
      </c>
      <c r="I10" s="20">
        <v>4.4400000000000004</v>
      </c>
      <c r="J10" s="16">
        <v>10.07</v>
      </c>
      <c r="K10" s="16">
        <v>11.35</v>
      </c>
      <c r="L10" s="17">
        <f t="shared" si="0"/>
        <v>9.4504579517069101E-3</v>
      </c>
      <c r="M10" s="18">
        <v>0.31</v>
      </c>
      <c r="N10" s="21">
        <v>5</v>
      </c>
    </row>
    <row r="11" spans="1:14" x14ac:dyDescent="0.2">
      <c r="A11" s="54"/>
      <c r="B11" s="19">
        <v>9</v>
      </c>
      <c r="C11" s="10" t="s">
        <v>55</v>
      </c>
      <c r="D11" s="20">
        <v>7.61</v>
      </c>
      <c r="E11" s="23">
        <v>73.63</v>
      </c>
      <c r="F11" s="23">
        <v>99.47</v>
      </c>
      <c r="G11" s="14" t="s">
        <v>56</v>
      </c>
      <c r="H11" s="14" t="s">
        <v>56</v>
      </c>
      <c r="I11" s="24">
        <v>7.61</v>
      </c>
      <c r="J11" s="20">
        <v>35.22</v>
      </c>
      <c r="K11" s="23">
        <v>57.79</v>
      </c>
      <c r="L11" s="14" t="s">
        <v>56</v>
      </c>
      <c r="M11" s="21"/>
      <c r="N11" s="21"/>
    </row>
    <row r="12" spans="1:14" x14ac:dyDescent="0.2">
      <c r="A12" s="55"/>
      <c r="B12" s="38"/>
      <c r="C12" s="39" t="s">
        <v>57</v>
      </c>
      <c r="D12" s="40">
        <f>SUM(D3:D11)</f>
        <v>1389.8999999999999</v>
      </c>
      <c r="E12" s="40">
        <f>SUM(E3:E11)</f>
        <v>4865.75</v>
      </c>
      <c r="F12" s="40">
        <f>SUM(F3:F11)</f>
        <v>17946.510578000001</v>
      </c>
      <c r="G12" s="41"/>
      <c r="H12" s="42">
        <f>SUM(H3:H11)</f>
        <v>14344</v>
      </c>
      <c r="I12" s="43">
        <f>SUM(I3:I11)</f>
        <v>251.41000000000003</v>
      </c>
      <c r="J12" s="40">
        <f>SUM(J3:J11)</f>
        <v>822.34</v>
      </c>
      <c r="K12" s="40">
        <f>SUM(K3:K11)</f>
        <v>3105.6200000000003</v>
      </c>
      <c r="L12" s="41"/>
      <c r="M12" s="41"/>
      <c r="N12" s="41"/>
    </row>
    <row r="13" spans="1:14" x14ac:dyDescent="0.2">
      <c r="A13" s="45" t="s">
        <v>79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</row>
    <row r="14" spans="1:14" x14ac:dyDescent="0.2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</row>
  </sheetData>
  <mergeCells count="6">
    <mergeCell ref="A13:N14"/>
    <mergeCell ref="A1:A12"/>
    <mergeCell ref="B1:B2"/>
    <mergeCell ref="C1:C2"/>
    <mergeCell ref="D1:G1"/>
    <mergeCell ref="H1:N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workbookViewId="0">
      <selection activeCell="N13" sqref="N13"/>
    </sheetView>
  </sheetViews>
  <sheetFormatPr defaultRowHeight="14.25" x14ac:dyDescent="0.2"/>
  <cols>
    <col min="3" max="3" width="18.375" bestFit="1" customWidth="1"/>
  </cols>
  <sheetData>
    <row r="1" spans="1:14" x14ac:dyDescent="0.2">
      <c r="A1" s="63" t="s">
        <v>58</v>
      </c>
      <c r="B1" s="62" t="s">
        <v>59</v>
      </c>
      <c r="C1" s="65" t="s">
        <v>60</v>
      </c>
      <c r="D1" s="65" t="s">
        <v>61</v>
      </c>
      <c r="E1" s="65"/>
      <c r="F1" s="65"/>
      <c r="G1" s="65" t="s">
        <v>62</v>
      </c>
      <c r="H1" s="65"/>
      <c r="I1" s="65"/>
      <c r="J1" s="65"/>
      <c r="K1" s="65"/>
    </row>
    <row r="2" spans="1:14" ht="28.5" x14ac:dyDescent="0.2">
      <c r="A2" s="47"/>
      <c r="B2" s="62"/>
      <c r="C2" s="65"/>
      <c r="D2" s="36" t="s">
        <v>63</v>
      </c>
      <c r="E2" s="36" t="s">
        <v>64</v>
      </c>
      <c r="F2" s="36" t="s">
        <v>65</v>
      </c>
      <c r="G2" s="37" t="s">
        <v>66</v>
      </c>
      <c r="H2" s="36" t="s">
        <v>63</v>
      </c>
      <c r="I2" s="36" t="s">
        <v>64</v>
      </c>
      <c r="J2" s="36" t="s">
        <v>67</v>
      </c>
      <c r="K2" s="36" t="s">
        <v>68</v>
      </c>
    </row>
    <row r="3" spans="1:14" x14ac:dyDescent="0.2">
      <c r="A3" s="47"/>
      <c r="B3" s="9">
        <v>1</v>
      </c>
      <c r="C3" s="25" t="s">
        <v>69</v>
      </c>
      <c r="D3" s="26"/>
      <c r="E3" s="27"/>
      <c r="F3" s="28"/>
      <c r="G3" s="29"/>
      <c r="H3" s="30"/>
      <c r="I3" s="26"/>
      <c r="J3" s="31"/>
      <c r="K3" s="32"/>
    </row>
    <row r="4" spans="1:14" x14ac:dyDescent="0.2">
      <c r="A4" s="47"/>
      <c r="B4" s="19">
        <v>2</v>
      </c>
      <c r="C4" s="25" t="s">
        <v>70</v>
      </c>
      <c r="D4" s="33"/>
      <c r="E4" s="27"/>
      <c r="F4" s="25"/>
      <c r="G4" s="30"/>
      <c r="H4" s="34"/>
      <c r="I4" s="34"/>
      <c r="J4" s="25"/>
      <c r="K4" s="25"/>
    </row>
    <row r="5" spans="1:14" x14ac:dyDescent="0.2">
      <c r="A5" s="47"/>
      <c r="B5" s="19">
        <v>3</v>
      </c>
      <c r="C5" s="25" t="s">
        <v>71</v>
      </c>
      <c r="D5" s="33"/>
      <c r="E5" s="27"/>
      <c r="F5" s="25"/>
      <c r="G5" s="30"/>
      <c r="H5" s="34"/>
      <c r="I5" s="34"/>
      <c r="J5" s="25"/>
      <c r="K5" s="25"/>
    </row>
    <row r="6" spans="1:14" x14ac:dyDescent="0.2">
      <c r="A6" s="47"/>
      <c r="B6" s="19">
        <v>4</v>
      </c>
      <c r="C6" s="25" t="s">
        <v>72</v>
      </c>
      <c r="D6" s="33"/>
      <c r="E6" s="27"/>
      <c r="F6" s="25"/>
      <c r="G6" s="30"/>
      <c r="H6" s="34"/>
      <c r="I6" s="34"/>
      <c r="J6" s="25"/>
      <c r="K6" s="25"/>
    </row>
    <row r="7" spans="1:14" x14ac:dyDescent="0.2">
      <c r="A7" s="47"/>
      <c r="B7" s="19">
        <v>5</v>
      </c>
      <c r="C7" s="25" t="s">
        <v>73</v>
      </c>
      <c r="D7" s="33"/>
      <c r="E7" s="27"/>
      <c r="F7" s="25"/>
      <c r="G7" s="30"/>
      <c r="H7" s="34"/>
      <c r="I7" s="34"/>
      <c r="J7" s="25"/>
      <c r="K7" s="25"/>
    </row>
    <row r="8" spans="1:14" x14ac:dyDescent="0.2">
      <c r="A8" s="47"/>
      <c r="B8" s="19">
        <v>6</v>
      </c>
      <c r="C8" s="25" t="s">
        <v>74</v>
      </c>
      <c r="D8" s="33"/>
      <c r="E8" s="27"/>
      <c r="F8" s="25"/>
      <c r="G8" s="30"/>
      <c r="H8" s="34"/>
      <c r="I8" s="34"/>
      <c r="J8" s="25"/>
      <c r="K8" s="25"/>
    </row>
    <row r="9" spans="1:14" x14ac:dyDescent="0.2">
      <c r="A9" s="47"/>
      <c r="B9" s="19">
        <v>7</v>
      </c>
      <c r="C9" s="25" t="s">
        <v>75</v>
      </c>
      <c r="D9" s="33"/>
      <c r="E9" s="27"/>
      <c r="F9" s="25"/>
      <c r="G9" s="30"/>
      <c r="H9" s="34"/>
      <c r="I9" s="34"/>
      <c r="J9" s="25"/>
      <c r="K9" s="25"/>
    </row>
    <row r="10" spans="1:14" x14ac:dyDescent="0.2">
      <c r="A10" s="47"/>
      <c r="B10" s="19">
        <v>8</v>
      </c>
      <c r="C10" s="25" t="s">
        <v>76</v>
      </c>
      <c r="D10" s="33"/>
      <c r="E10" s="27"/>
      <c r="F10" s="25"/>
      <c r="G10" s="30"/>
      <c r="H10" s="34"/>
      <c r="I10" s="34"/>
      <c r="J10" s="25"/>
      <c r="K10" s="25"/>
    </row>
    <row r="11" spans="1:14" x14ac:dyDescent="0.2">
      <c r="A11" s="47"/>
      <c r="B11" s="19">
        <v>9</v>
      </c>
      <c r="C11" s="25" t="s">
        <v>77</v>
      </c>
      <c r="D11" s="27"/>
      <c r="E11" s="25"/>
      <c r="F11" s="25"/>
      <c r="G11" s="35"/>
      <c r="H11" s="34"/>
      <c r="I11" s="25"/>
      <c r="J11" s="25"/>
      <c r="K11" s="25"/>
    </row>
    <row r="12" spans="1:14" x14ac:dyDescent="0.2">
      <c r="A12" s="64"/>
      <c r="B12" s="38"/>
      <c r="C12" s="39" t="s">
        <v>78</v>
      </c>
      <c r="D12" s="39"/>
      <c r="E12" s="39"/>
      <c r="F12" s="39"/>
      <c r="G12" s="44"/>
      <c r="H12" s="39"/>
      <c r="I12" s="39"/>
      <c r="J12" s="39"/>
      <c r="K12" s="39"/>
    </row>
    <row r="13" spans="1:14" x14ac:dyDescent="0.2">
      <c r="A13" s="45" t="s">
        <v>79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2"/>
      <c r="M13" s="2"/>
      <c r="N13" s="2"/>
    </row>
    <row r="14" spans="1:14" x14ac:dyDescent="0.2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2"/>
      <c r="M14" s="2"/>
      <c r="N14" s="2"/>
    </row>
  </sheetData>
  <mergeCells count="6">
    <mergeCell ref="A13:K14"/>
    <mergeCell ref="A1:A12"/>
    <mergeCell ref="B1:B2"/>
    <mergeCell ref="C1:C2"/>
    <mergeCell ref="D1:F1"/>
    <mergeCell ref="G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日报表样表1</vt:lpstr>
      <vt:lpstr>日报表样表2</vt:lpstr>
      <vt:lpstr>周报表样表</vt:lpstr>
      <vt:lpstr>月报表样表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2017-08-08T07:56:58Z</dcterms:created>
  <dcterms:modified xsi:type="dcterms:W3CDTF">2017-08-25T07:30:25Z</dcterms:modified>
</cp:coreProperties>
</file>