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projects\readsprocessing\"/>
    </mc:Choice>
  </mc:AlternateContent>
  <xr:revisionPtr revIDLastSave="0" documentId="13_ncr:1_{4909C5B0-44A7-4ADC-9383-08C7AEFE6B54}" xr6:coauthVersionLast="40" xr6:coauthVersionMax="40" xr10:uidLastSave="{00000000-0000-0000-0000-000000000000}"/>
  <bookViews>
    <workbookView xWindow="0" yWindow="0" windowWidth="19200" windowHeight="6410" xr2:uid="{C48B85FF-7AA8-4423-8015-624C2F473F2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2" i="1"/>
  <c r="F35" i="1"/>
  <c r="F42" i="1"/>
  <c r="F50" i="1"/>
  <c r="F55" i="1"/>
  <c r="F60" i="1"/>
  <c r="F62" i="1"/>
  <c r="F63" i="1"/>
  <c r="F72" i="1"/>
  <c r="F9" i="1"/>
  <c r="F53" i="1"/>
  <c r="F57" i="1"/>
  <c r="F61" i="1"/>
  <c r="F66" i="1"/>
  <c r="F67" i="1"/>
  <c r="F2" i="1"/>
  <c r="F3" i="1"/>
  <c r="F25" i="1"/>
  <c r="F36" i="1"/>
  <c r="F58" i="1"/>
  <c r="F59" i="1"/>
  <c r="F69" i="1"/>
  <c r="F6" i="1"/>
  <c r="F20" i="1"/>
  <c r="F48" i="1"/>
  <c r="F68" i="1"/>
  <c r="F16" i="1"/>
  <c r="F54" i="1"/>
  <c r="F8" i="1"/>
  <c r="F10" i="1"/>
  <c r="F11" i="1"/>
  <c r="F12" i="1"/>
  <c r="F13" i="1"/>
  <c r="F15" i="1"/>
  <c r="F18" i="1"/>
  <c r="F19" i="1"/>
  <c r="F23" i="1"/>
  <c r="F24" i="1"/>
  <c r="F26" i="1"/>
  <c r="F28" i="1"/>
  <c r="F33" i="1"/>
  <c r="F40" i="1"/>
  <c r="F43" i="1"/>
  <c r="F46" i="1"/>
  <c r="F49" i="1"/>
  <c r="F52" i="1"/>
  <c r="F21" i="1"/>
  <c r="F22" i="1"/>
  <c r="F27" i="1"/>
  <c r="F41" i="1"/>
  <c r="F65" i="1"/>
  <c r="F4" i="1"/>
  <c r="F5" i="1"/>
  <c r="F7" i="1"/>
  <c r="F14" i="1"/>
  <c r="F38" i="1"/>
  <c r="F45" i="1"/>
  <c r="F47" i="1"/>
  <c r="F51" i="1"/>
  <c r="F70" i="1"/>
  <c r="F71" i="1"/>
  <c r="F30" i="1"/>
  <c r="F31" i="1"/>
  <c r="F37" i="1"/>
  <c r="F17" i="1"/>
  <c r="F32" i="1"/>
  <c r="F44" i="1"/>
  <c r="F56" i="1"/>
  <c r="F34" i="1"/>
  <c r="F39" i="1"/>
  <c r="F64" i="1"/>
  <c r="F29" i="1"/>
</calcChain>
</file>

<file path=xl/sharedStrings.xml><?xml version="1.0" encoding="utf-8"?>
<sst xmlns="http://schemas.openxmlformats.org/spreadsheetml/2006/main" count="269" uniqueCount="164">
  <si>
    <t>RABGAP1L</t>
  </si>
  <si>
    <t>174159657-ex1-int1__174193597-int1</t>
    <phoneticPr fontId="1" type="noConversion"/>
  </si>
  <si>
    <t>11,7</t>
  </si>
  <si>
    <t>RABGAP1L</t>
    <phoneticPr fontId="1" type="noConversion"/>
  </si>
  <si>
    <t>174193684-int1__174219124-int1-ex2</t>
    <phoneticPr fontId="1" type="noConversion"/>
  </si>
  <si>
    <t>6,4</t>
  </si>
  <si>
    <t>174252773-int10__174272413-int10-ex11</t>
  </si>
  <si>
    <t>4,2</t>
  </si>
  <si>
    <t>174305127-ex15-int15__174320502-int15</t>
  </si>
  <si>
    <t>7,5</t>
  </si>
  <si>
    <t>174204857-int1__174219124-int1-ex2</t>
  </si>
  <si>
    <t>174159657-ex1-int1__174173150-int1</t>
    <phoneticPr fontId="1" type="noConversion"/>
  </si>
  <si>
    <t>3,3</t>
  </si>
  <si>
    <t>HS2ST1</t>
    <phoneticPr fontId="1" type="noConversion"/>
  </si>
  <si>
    <t>87033589-int3__87046756-int3</t>
  </si>
  <si>
    <t>AC093155.3</t>
  </si>
  <si>
    <t>87033589-int1__87046756-int1</t>
  </si>
  <si>
    <t>KAZN</t>
  </si>
  <si>
    <t>14629655-int4__14639791-int4</t>
  </si>
  <si>
    <t>2,3</t>
  </si>
  <si>
    <t>CTNNA2</t>
  </si>
  <si>
    <t>80462002-int31__80544981-int31-ex32</t>
    <phoneticPr fontId="1" type="noConversion"/>
  </si>
  <si>
    <t>4,6</t>
  </si>
  <si>
    <t>80530495-int31__80544981-int31-ex32</t>
  </si>
  <si>
    <t>1,3</t>
  </si>
  <si>
    <t>80530981-int31__80544981-int31-ex32</t>
  </si>
  <si>
    <t>11,11</t>
  </si>
  <si>
    <t>80531520-int31__80544981-int31-ex32</t>
  </si>
  <si>
    <t>4,4</t>
  </si>
  <si>
    <t>80532905-int31__80544981-int31-ex32</t>
  </si>
  <si>
    <t>MYO3B</t>
  </si>
  <si>
    <t>170187375-int2__170199207-int2-ex3</t>
  </si>
  <si>
    <t>CMSS1</t>
  </si>
  <si>
    <t>99818043-ex1-int1__100010130-int1</t>
  </si>
  <si>
    <t>2,5</t>
  </si>
  <si>
    <t>AC098650.1</t>
  </si>
  <si>
    <t>29281756-int8__29434742-int8-ex9</t>
  </si>
  <si>
    <t>8,8</t>
  </si>
  <si>
    <t>SLC9A9</t>
  </si>
  <si>
    <t>143693191-ex7-int7__143655591-int7</t>
  </si>
  <si>
    <t>P3H2</t>
  </si>
  <si>
    <t>190019983-int4__189995442-int4-ex5</t>
  </si>
  <si>
    <t>6,1</t>
  </si>
  <si>
    <t>FHIT</t>
  </si>
  <si>
    <t>60192452-int9__60178578-int9</t>
  </si>
  <si>
    <t>3,1</t>
  </si>
  <si>
    <t>LSAMP</t>
  </si>
  <si>
    <t>115866465-int6__115852617-int6-ex7</t>
  </si>
  <si>
    <t>3,2</t>
  </si>
  <si>
    <t>TBC1D1</t>
  </si>
  <si>
    <t>38078856-int19__38089931-int19-ex20</t>
  </si>
  <si>
    <t>2,4</t>
  </si>
  <si>
    <t>CAMK4</t>
  </si>
  <si>
    <t>111252344-int3__111344023-int3-ex4</t>
  </si>
  <si>
    <t>COMMD10</t>
  </si>
  <si>
    <t>116134178-ex6-int6__116180401-int6</t>
  </si>
  <si>
    <t>FAM172A</t>
  </si>
  <si>
    <t>94074645-ex2-int2__94057203-int2</t>
  </si>
  <si>
    <t>6,5</t>
  </si>
  <si>
    <t>ARHGAP26</t>
  </si>
  <si>
    <t>143025854-int21__143037195-int21-ex22</t>
  </si>
  <si>
    <t>11,10</t>
  </si>
  <si>
    <t>UTRN</t>
  </si>
  <si>
    <t>144349378-int4__144403122-int4-ex5</t>
  </si>
  <si>
    <t>11,13</t>
  </si>
  <si>
    <t>CMAHP</t>
  </si>
  <si>
    <t>25449897-int1__25435604-int1</t>
  </si>
  <si>
    <t>24,10</t>
  </si>
  <si>
    <t>ST7-OT4</t>
  </si>
  <si>
    <t>117015014-int7__117098612-int7-ex8</t>
  </si>
  <si>
    <t>117015014-int7__117090748-int7</t>
  </si>
  <si>
    <t>AC007161.3</t>
  </si>
  <si>
    <t>7801743-ex4-int4__7877280-int4</t>
  </si>
  <si>
    <t>30,24</t>
  </si>
  <si>
    <t>7673453-ex3-int3__7747993-int3</t>
  </si>
  <si>
    <t>16,10</t>
  </si>
  <si>
    <t>7676208-int3__7747993-int3</t>
  </si>
  <si>
    <t>ELMO1</t>
  </si>
  <si>
    <t>36951075-int25__36895017-int25-ex26</t>
  </si>
  <si>
    <t>CREB5</t>
  </si>
  <si>
    <t>28438784-int5__28488174-int5-ex6</t>
  </si>
  <si>
    <t>7673453-ex3-int3__7720912-int3</t>
  </si>
  <si>
    <t>4,3</t>
  </si>
  <si>
    <t>AUTS2</t>
  </si>
  <si>
    <t>69858526-int5__69899285-int5-ex6</t>
  </si>
  <si>
    <t>CUX1</t>
  </si>
  <si>
    <t>101990177-int7__102028097-int7-ex8</t>
  </si>
  <si>
    <t>28450912-int5__28488174-int5-ex6</t>
  </si>
  <si>
    <t>7969807-int4__8003907-int4-ex5</t>
  </si>
  <si>
    <t>26,16</t>
  </si>
  <si>
    <t>IMMP2L</t>
  </si>
  <si>
    <t>111521312-ex4-int4__111492514-int4</t>
  </si>
  <si>
    <t>KCND2</t>
  </si>
  <si>
    <t>120442987-int1__120464039-int1</t>
  </si>
  <si>
    <t>4,1</t>
  </si>
  <si>
    <t>69880668-int5__69899285-int5-ex6</t>
  </si>
  <si>
    <t>120275747-ex1-int1__120293507-int1</t>
  </si>
  <si>
    <t>5,3</t>
  </si>
  <si>
    <t>70139904-int8__70156980-int8</t>
  </si>
  <si>
    <t>C7orf50</t>
  </si>
  <si>
    <t>1127256-ex2-int2__1112703-int2</t>
  </si>
  <si>
    <t>SPIDR</t>
  </si>
  <si>
    <t>47440542-ex14-int14__47483334-int14</t>
  </si>
  <si>
    <t>7,7</t>
  </si>
  <si>
    <t>SAMD12</t>
  </si>
  <si>
    <t>118239714-int6__118197732-int6-ex7</t>
  </si>
  <si>
    <t>TRAPPC9</t>
  </si>
  <si>
    <t>140347756-int10__140311374-int10-ex11</t>
  </si>
  <si>
    <t>8,3</t>
  </si>
  <si>
    <t>PEBP4</t>
  </si>
  <si>
    <t>22765761-int7__22744741-int7</t>
  </si>
  <si>
    <t>140360049-ex10-int10__140347946-int10</t>
  </si>
  <si>
    <t>7,4</t>
  </si>
  <si>
    <t>MLLT3</t>
  </si>
  <si>
    <t>20584527-int3__20456786-int3-ex4</t>
  </si>
  <si>
    <t>20582620-int3__20456786-int3-ex4</t>
  </si>
  <si>
    <t>3,4</t>
  </si>
  <si>
    <t>PALM2-AKAP2</t>
  </si>
  <si>
    <t>110048855-int8__110136126-int8-ex9</t>
  </si>
  <si>
    <t>ZCCHC7</t>
  </si>
  <si>
    <t>37188458-int6__37247069-int6</t>
  </si>
  <si>
    <t>NR6A1</t>
  </si>
  <si>
    <t>124771019-ex1-int1__124748691-int1</t>
  </si>
  <si>
    <t>37188458-int6__37206382-int6</t>
  </si>
  <si>
    <t>37126942-ex3-int3__37144634-int3</t>
  </si>
  <si>
    <t>ASTN2</t>
  </si>
  <si>
    <t>116933376-int10__116918141-int10</t>
  </si>
  <si>
    <t>5,1</t>
  </si>
  <si>
    <t>116697664-int16__116687381-int16</t>
  </si>
  <si>
    <t>8,6</t>
  </si>
  <si>
    <t>116697661-int16__116687381-int16</t>
  </si>
  <si>
    <t>9,5</t>
  </si>
  <si>
    <t>JMJD1C</t>
  </si>
  <si>
    <t>63264650-ex5-int5__63231790-int5</t>
  </si>
  <si>
    <t>ADK</t>
  </si>
  <si>
    <t>74282960-int5__74314666-int5-ex6</t>
  </si>
  <si>
    <t>CAMK1D</t>
  </si>
  <si>
    <t>12529945-int1__12553224-int1-ex2</t>
  </si>
  <si>
    <t>AP003086.2</t>
  </si>
  <si>
    <t>78364103-int1__78417645-int1</t>
  </si>
  <si>
    <t>RGS6</t>
  </si>
  <si>
    <t>71933760-int2__71964771-int2-ex3</t>
  </si>
  <si>
    <t>15,14</t>
  </si>
  <si>
    <t>71946572-int2__71964771-int2-ex3</t>
  </si>
  <si>
    <t>MYO1E</t>
  </si>
  <si>
    <t>59372497-ex1-int1__59358429-int1</t>
  </si>
  <si>
    <t>PRKCB</t>
  </si>
  <si>
    <t>23988590-ex6-int6__24015277-int6</t>
  </si>
  <si>
    <t>1,6</t>
  </si>
  <si>
    <t>XYLT1</t>
  </si>
  <si>
    <t>17470433-ex1-int1__17449347-int1</t>
  </si>
  <si>
    <t>HLCS</t>
  </si>
  <si>
    <t>36910173-int10__36897131-int10-ex11</t>
  </si>
  <si>
    <t>chrom</t>
    <phoneticPr fontId="1" type="noConversion"/>
  </si>
  <si>
    <t>name</t>
    <phoneticPr fontId="1" type="noConversion"/>
  </si>
  <si>
    <t>pattern</t>
    <phoneticPr fontId="1" type="noConversion"/>
  </si>
  <si>
    <t>donor</t>
    <phoneticPr fontId="1" type="noConversion"/>
  </si>
  <si>
    <t>accepter</t>
    <phoneticPr fontId="1" type="noConversion"/>
  </si>
  <si>
    <t>len</t>
    <phoneticPr fontId="1" type="noConversion"/>
  </si>
  <si>
    <t>pattern1</t>
    <phoneticPr fontId="1" type="noConversion"/>
  </si>
  <si>
    <t>num</t>
    <phoneticPr fontId="1" type="noConversion"/>
  </si>
  <si>
    <t>max</t>
    <phoneticPr fontId="1" type="noConversion"/>
  </si>
  <si>
    <t>min</t>
    <phoneticPr fontId="1" type="noConversion"/>
  </si>
  <si>
    <t>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</si>
</sst>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63EF-647A-401E-A738-CDBF6625BED3}">
  <dimension ref="A1:N72"/>
  <sheetViews>
    <sheetView tabSelected="1" workbookViewId="0">
      <selection activeCell="D2" sqref="D2"/>
    </sheetView>
  </sheetViews>
  <sheetFormatPr defaultRowHeight="14" x14ac:dyDescent="0.3"/>
  <cols>
    <col min="2" max="2" width="15.6640625" customWidth="1"/>
    <col min="3" max="3" width="32.75" customWidth="1"/>
    <col min="4" max="4" width="17.58203125" customWidth="1"/>
    <col min="5" max="6" width="15.08203125" customWidth="1"/>
    <col min="13" max="13" width="9.1640625" bestFit="1" customWidth="1"/>
    <col min="14" max="14" width="10.1640625" bestFit="1" customWidth="1"/>
  </cols>
  <sheetData>
    <row r="1" spans="1:14" x14ac:dyDescent="0.3">
      <c r="A1" t="s">
        <v>153</v>
      </c>
      <c r="B1" t="s">
        <v>154</v>
      </c>
      <c r="C1" t="s">
        <v>155</v>
      </c>
      <c r="D1" t="s">
        <v>156</v>
      </c>
      <c r="E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</row>
    <row r="2" spans="1:14" x14ac:dyDescent="0.3">
      <c r="A2">
        <v>3</v>
      </c>
      <c r="B2" t="s">
        <v>32</v>
      </c>
      <c r="C2" s="1" t="s">
        <v>33</v>
      </c>
      <c r="D2">
        <v>99818043</v>
      </c>
      <c r="E2">
        <v>100010130</v>
      </c>
      <c r="F2" t="str">
        <f>IF(E2-D2&gt;0,"+","-")</f>
        <v>+</v>
      </c>
      <c r="G2">
        <v>192087</v>
      </c>
      <c r="H2">
        <v>2</v>
      </c>
      <c r="I2">
        <v>2</v>
      </c>
      <c r="J2">
        <v>5</v>
      </c>
      <c r="K2">
        <v>2</v>
      </c>
      <c r="L2" t="s">
        <v>34</v>
      </c>
      <c r="M2">
        <f>IF(E2&gt;D2,D2,E2)</f>
        <v>99818043</v>
      </c>
      <c r="N2">
        <f>IF(E2&gt;D2,E2,D2)</f>
        <v>100010130</v>
      </c>
    </row>
    <row r="3" spans="1:14" x14ac:dyDescent="0.3">
      <c r="A3">
        <v>3</v>
      </c>
      <c r="B3" t="s">
        <v>35</v>
      </c>
      <c r="C3" s="2" t="s">
        <v>36</v>
      </c>
      <c r="D3">
        <v>29281756</v>
      </c>
      <c r="E3">
        <v>29434742</v>
      </c>
      <c r="F3" t="str">
        <f>IF(E3-D3&gt;0,"+","-")</f>
        <v>+</v>
      </c>
      <c r="G3">
        <v>152986</v>
      </c>
      <c r="H3">
        <v>1</v>
      </c>
      <c r="I3">
        <v>2</v>
      </c>
      <c r="J3">
        <v>8</v>
      </c>
      <c r="K3">
        <v>8</v>
      </c>
      <c r="L3" t="s">
        <v>37</v>
      </c>
      <c r="M3">
        <f t="shared" ref="M3:M66" si="0">IF(E3&gt;D3,D3,E3)</f>
        <v>29281756</v>
      </c>
      <c r="N3">
        <f t="shared" ref="N3:N66" si="1">IF(E3&gt;D3,E3,D3)</f>
        <v>29434742</v>
      </c>
    </row>
    <row r="4" spans="1:14" x14ac:dyDescent="0.3">
      <c r="A4">
        <v>9</v>
      </c>
      <c r="B4" t="s">
        <v>113</v>
      </c>
      <c r="C4" s="2" t="s">
        <v>114</v>
      </c>
      <c r="D4">
        <v>20584527</v>
      </c>
      <c r="E4">
        <v>20456786</v>
      </c>
      <c r="F4" t="str">
        <f>IF(E4-D4&gt;0,"+","-")</f>
        <v>-</v>
      </c>
      <c r="G4">
        <v>127741</v>
      </c>
      <c r="H4">
        <v>1</v>
      </c>
      <c r="I4">
        <v>2</v>
      </c>
      <c r="J4">
        <v>3</v>
      </c>
      <c r="K4">
        <v>1</v>
      </c>
      <c r="L4" t="s">
        <v>45</v>
      </c>
      <c r="M4">
        <f t="shared" si="0"/>
        <v>20456786</v>
      </c>
      <c r="N4">
        <f t="shared" si="1"/>
        <v>20584527</v>
      </c>
    </row>
    <row r="5" spans="1:14" x14ac:dyDescent="0.3">
      <c r="A5">
        <v>9</v>
      </c>
      <c r="B5" t="s">
        <v>113</v>
      </c>
      <c r="C5" s="2" t="s">
        <v>115</v>
      </c>
      <c r="D5">
        <v>20582620</v>
      </c>
      <c r="E5">
        <v>20456786</v>
      </c>
      <c r="F5" t="str">
        <f>IF(E5-D5&gt;0,"+","-")</f>
        <v>-</v>
      </c>
      <c r="G5">
        <v>125834</v>
      </c>
      <c r="H5">
        <v>1</v>
      </c>
      <c r="I5">
        <v>2</v>
      </c>
      <c r="J5">
        <v>4</v>
      </c>
      <c r="K5">
        <v>3</v>
      </c>
      <c r="L5" t="s">
        <v>116</v>
      </c>
      <c r="M5">
        <f t="shared" si="0"/>
        <v>20456786</v>
      </c>
      <c r="N5">
        <f t="shared" si="1"/>
        <v>20582620</v>
      </c>
    </row>
    <row r="6" spans="1:14" x14ac:dyDescent="0.3">
      <c r="A6">
        <v>5</v>
      </c>
      <c r="B6" t="s">
        <v>52</v>
      </c>
      <c r="C6" s="2" t="s">
        <v>53</v>
      </c>
      <c r="D6">
        <v>111252344</v>
      </c>
      <c r="E6">
        <v>111344023</v>
      </c>
      <c r="F6" t="str">
        <f>IF(E6-D6&gt;0,"+","-")</f>
        <v>+</v>
      </c>
      <c r="G6">
        <v>91679</v>
      </c>
      <c r="H6">
        <v>1</v>
      </c>
      <c r="I6">
        <v>2</v>
      </c>
      <c r="J6">
        <v>4</v>
      </c>
      <c r="K6">
        <v>4</v>
      </c>
      <c r="L6" t="s">
        <v>28</v>
      </c>
      <c r="M6">
        <f t="shared" si="0"/>
        <v>111252344</v>
      </c>
      <c r="N6">
        <f t="shared" si="1"/>
        <v>111344023</v>
      </c>
    </row>
    <row r="7" spans="1:14" x14ac:dyDescent="0.3">
      <c r="A7">
        <v>9</v>
      </c>
      <c r="B7" t="s">
        <v>117</v>
      </c>
      <c r="C7" s="2" t="s">
        <v>118</v>
      </c>
      <c r="D7">
        <v>110048855</v>
      </c>
      <c r="E7">
        <v>110136126</v>
      </c>
      <c r="F7" t="str">
        <f>IF(E7-D7&gt;0,"+","-")</f>
        <v>+</v>
      </c>
      <c r="G7">
        <v>87271</v>
      </c>
      <c r="H7">
        <v>1</v>
      </c>
      <c r="I7">
        <v>2</v>
      </c>
      <c r="J7">
        <v>302</v>
      </c>
      <c r="K7">
        <v>272</v>
      </c>
      <c r="L7" s="4">
        <v>302272</v>
      </c>
      <c r="M7">
        <f t="shared" si="0"/>
        <v>110048855</v>
      </c>
      <c r="N7">
        <f t="shared" si="1"/>
        <v>110136126</v>
      </c>
    </row>
    <row r="8" spans="1:14" x14ac:dyDescent="0.3">
      <c r="A8">
        <v>7</v>
      </c>
      <c r="B8" t="s">
        <v>68</v>
      </c>
      <c r="C8" s="2" t="s">
        <v>69</v>
      </c>
      <c r="D8">
        <v>117015014</v>
      </c>
      <c r="E8">
        <v>117098612</v>
      </c>
      <c r="F8" t="str">
        <f>IF(E8-D8&gt;0,"+","-")</f>
        <v>+</v>
      </c>
      <c r="G8">
        <v>83598</v>
      </c>
      <c r="H8">
        <v>1</v>
      </c>
      <c r="I8">
        <v>2</v>
      </c>
      <c r="J8">
        <v>11</v>
      </c>
      <c r="K8">
        <v>7</v>
      </c>
      <c r="L8" t="s">
        <v>2</v>
      </c>
      <c r="M8">
        <f t="shared" si="0"/>
        <v>117015014</v>
      </c>
      <c r="N8">
        <f t="shared" si="1"/>
        <v>117098612</v>
      </c>
    </row>
    <row r="9" spans="1:14" x14ac:dyDescent="0.3">
      <c r="A9">
        <v>2</v>
      </c>
      <c r="B9" t="s">
        <v>20</v>
      </c>
      <c r="C9" s="2" t="s">
        <v>21</v>
      </c>
      <c r="D9">
        <v>80462002</v>
      </c>
      <c r="E9">
        <v>80544981</v>
      </c>
      <c r="F9" t="str">
        <f>IF(E9-D9&gt;0,"+","-")</f>
        <v>+</v>
      </c>
      <c r="G9">
        <v>82979</v>
      </c>
      <c r="H9">
        <v>1</v>
      </c>
      <c r="I9">
        <v>2</v>
      </c>
      <c r="J9">
        <v>6</v>
      </c>
      <c r="K9">
        <v>4</v>
      </c>
      <c r="L9" t="s">
        <v>22</v>
      </c>
      <c r="M9">
        <f t="shared" si="0"/>
        <v>80462002</v>
      </c>
      <c r="N9">
        <f t="shared" si="1"/>
        <v>80544981</v>
      </c>
    </row>
    <row r="10" spans="1:14" x14ac:dyDescent="0.3">
      <c r="A10">
        <v>7</v>
      </c>
      <c r="B10" t="s">
        <v>68</v>
      </c>
      <c r="C10" s="3" t="s">
        <v>70</v>
      </c>
      <c r="D10">
        <v>117015014</v>
      </c>
      <c r="E10">
        <v>117090748</v>
      </c>
      <c r="F10" t="str">
        <f>IF(E10-D10&gt;0,"+","-")</f>
        <v>+</v>
      </c>
      <c r="G10">
        <v>75734</v>
      </c>
      <c r="H10">
        <v>0</v>
      </c>
      <c r="I10">
        <v>2</v>
      </c>
      <c r="J10">
        <v>3</v>
      </c>
      <c r="K10">
        <v>2</v>
      </c>
      <c r="L10" t="s">
        <v>48</v>
      </c>
      <c r="M10">
        <f t="shared" si="0"/>
        <v>117015014</v>
      </c>
      <c r="N10">
        <f t="shared" si="1"/>
        <v>117090748</v>
      </c>
    </row>
    <row r="11" spans="1:14" x14ac:dyDescent="0.3">
      <c r="A11">
        <v>7</v>
      </c>
      <c r="B11" t="s">
        <v>71</v>
      </c>
      <c r="C11" s="1" t="s">
        <v>72</v>
      </c>
      <c r="D11">
        <v>7801743</v>
      </c>
      <c r="E11">
        <v>7877280</v>
      </c>
      <c r="F11" t="str">
        <f>IF(E11-D11&gt;0,"+","-")</f>
        <v>+</v>
      </c>
      <c r="G11">
        <v>75537</v>
      </c>
      <c r="H11">
        <v>2</v>
      </c>
      <c r="I11">
        <v>2</v>
      </c>
      <c r="J11">
        <v>30</v>
      </c>
      <c r="K11">
        <v>24</v>
      </c>
      <c r="L11" t="s">
        <v>73</v>
      </c>
      <c r="M11">
        <f t="shared" si="0"/>
        <v>7801743</v>
      </c>
      <c r="N11">
        <f t="shared" si="1"/>
        <v>7877280</v>
      </c>
    </row>
    <row r="12" spans="1:14" x14ac:dyDescent="0.3">
      <c r="A12">
        <v>7</v>
      </c>
      <c r="B12" t="s">
        <v>71</v>
      </c>
      <c r="C12" s="1" t="s">
        <v>74</v>
      </c>
      <c r="D12">
        <v>7673453</v>
      </c>
      <c r="E12">
        <v>7747993</v>
      </c>
      <c r="F12" t="str">
        <f>IF(E12-D12&gt;0,"+","-")</f>
        <v>+</v>
      </c>
      <c r="G12">
        <v>74540</v>
      </c>
      <c r="H12">
        <v>2</v>
      </c>
      <c r="I12">
        <v>2</v>
      </c>
      <c r="J12">
        <v>16</v>
      </c>
      <c r="K12">
        <v>10</v>
      </c>
      <c r="L12" t="s">
        <v>75</v>
      </c>
      <c r="M12">
        <f t="shared" si="0"/>
        <v>7673453</v>
      </c>
      <c r="N12">
        <f t="shared" si="1"/>
        <v>7747993</v>
      </c>
    </row>
    <row r="13" spans="1:14" x14ac:dyDescent="0.3">
      <c r="A13">
        <v>7</v>
      </c>
      <c r="B13" t="s">
        <v>71</v>
      </c>
      <c r="C13" s="3" t="s">
        <v>76</v>
      </c>
      <c r="D13">
        <v>7676208</v>
      </c>
      <c r="E13">
        <v>7747993</v>
      </c>
      <c r="F13" t="str">
        <f>IF(E13-D13&gt;0,"+","-")</f>
        <v>+</v>
      </c>
      <c r="G13">
        <v>71785</v>
      </c>
      <c r="H13">
        <v>0</v>
      </c>
      <c r="I13">
        <v>2</v>
      </c>
      <c r="J13">
        <v>3</v>
      </c>
      <c r="K13">
        <v>1</v>
      </c>
      <c r="L13" t="s">
        <v>45</v>
      </c>
      <c r="M13">
        <f t="shared" si="0"/>
        <v>7676208</v>
      </c>
      <c r="N13">
        <f t="shared" si="1"/>
        <v>7747993</v>
      </c>
    </row>
    <row r="14" spans="1:14" x14ac:dyDescent="0.3">
      <c r="A14">
        <v>9</v>
      </c>
      <c r="B14" t="s">
        <v>119</v>
      </c>
      <c r="C14" s="3" t="s">
        <v>120</v>
      </c>
      <c r="D14">
        <v>37188458</v>
      </c>
      <c r="E14">
        <v>37247069</v>
      </c>
      <c r="F14" t="str">
        <f>IF(E14-D14&gt;0,"+","-")</f>
        <v>+</v>
      </c>
      <c r="G14">
        <v>58611</v>
      </c>
      <c r="H14">
        <v>0</v>
      </c>
      <c r="I14">
        <v>2</v>
      </c>
      <c r="J14">
        <v>3</v>
      </c>
      <c r="K14">
        <v>1</v>
      </c>
      <c r="L14" t="s">
        <v>24</v>
      </c>
      <c r="M14">
        <f t="shared" si="0"/>
        <v>37188458</v>
      </c>
      <c r="N14">
        <f t="shared" si="1"/>
        <v>37247069</v>
      </c>
    </row>
    <row r="15" spans="1:14" x14ac:dyDescent="0.3">
      <c r="A15">
        <v>7</v>
      </c>
      <c r="B15" t="s">
        <v>77</v>
      </c>
      <c r="C15" s="2" t="s">
        <v>78</v>
      </c>
      <c r="D15">
        <v>36951075</v>
      </c>
      <c r="E15">
        <v>36895017</v>
      </c>
      <c r="F15" t="str">
        <f>IF(E15-D15&gt;0,"+","-")</f>
        <v>-</v>
      </c>
      <c r="G15">
        <v>56058</v>
      </c>
      <c r="H15">
        <v>1</v>
      </c>
      <c r="I15">
        <v>2</v>
      </c>
      <c r="J15">
        <v>3</v>
      </c>
      <c r="K15">
        <v>2</v>
      </c>
      <c r="L15" t="s">
        <v>19</v>
      </c>
      <c r="M15">
        <f t="shared" si="0"/>
        <v>36895017</v>
      </c>
      <c r="N15">
        <f t="shared" si="1"/>
        <v>36951075</v>
      </c>
    </row>
    <row r="16" spans="1:14" x14ac:dyDescent="0.3">
      <c r="A16">
        <v>6</v>
      </c>
      <c r="B16" t="s">
        <v>62</v>
      </c>
      <c r="C16" s="2" t="s">
        <v>63</v>
      </c>
      <c r="D16">
        <v>144349378</v>
      </c>
      <c r="E16">
        <v>144403122</v>
      </c>
      <c r="F16" t="str">
        <f>IF(E16-D16&gt;0,"+","-")</f>
        <v>+</v>
      </c>
      <c r="G16">
        <v>53744</v>
      </c>
      <c r="H16">
        <v>1</v>
      </c>
      <c r="I16">
        <v>2</v>
      </c>
      <c r="J16">
        <v>13</v>
      </c>
      <c r="K16">
        <v>11</v>
      </c>
      <c r="L16" t="s">
        <v>64</v>
      </c>
      <c r="M16">
        <f t="shared" si="0"/>
        <v>144349378</v>
      </c>
      <c r="N16">
        <f t="shared" si="1"/>
        <v>144403122</v>
      </c>
    </row>
    <row r="17" spans="1:14" x14ac:dyDescent="0.3">
      <c r="A17">
        <v>11</v>
      </c>
      <c r="B17" t="s">
        <v>138</v>
      </c>
      <c r="C17" s="3" t="s">
        <v>139</v>
      </c>
      <c r="D17">
        <v>78364103</v>
      </c>
      <c r="E17">
        <v>78417645</v>
      </c>
      <c r="F17" t="str">
        <f>IF(E17-D17&gt;0,"+","-")</f>
        <v>+</v>
      </c>
      <c r="G17">
        <v>53542</v>
      </c>
      <c r="H17">
        <v>0</v>
      </c>
      <c r="I17">
        <v>2</v>
      </c>
      <c r="J17">
        <v>5</v>
      </c>
      <c r="K17">
        <v>2</v>
      </c>
      <c r="L17" t="s">
        <v>34</v>
      </c>
      <c r="M17">
        <f t="shared" si="0"/>
        <v>78364103</v>
      </c>
      <c r="N17">
        <f t="shared" si="1"/>
        <v>78417645</v>
      </c>
    </row>
    <row r="18" spans="1:14" x14ac:dyDescent="0.3">
      <c r="A18">
        <v>7</v>
      </c>
      <c r="B18" t="s">
        <v>79</v>
      </c>
      <c r="C18" s="2" t="s">
        <v>80</v>
      </c>
      <c r="D18">
        <v>28438784</v>
      </c>
      <c r="E18">
        <v>28488174</v>
      </c>
      <c r="F18" t="str">
        <f>IF(E18-D18&gt;0,"+","-")</f>
        <v>+</v>
      </c>
      <c r="G18">
        <v>49390</v>
      </c>
      <c r="H18">
        <v>1</v>
      </c>
      <c r="I18">
        <v>2</v>
      </c>
      <c r="J18">
        <v>3</v>
      </c>
      <c r="K18">
        <v>1</v>
      </c>
      <c r="L18" t="s">
        <v>24</v>
      </c>
      <c r="M18">
        <f t="shared" si="0"/>
        <v>28438784</v>
      </c>
      <c r="N18">
        <f t="shared" si="1"/>
        <v>28488174</v>
      </c>
    </row>
    <row r="19" spans="1:14" x14ac:dyDescent="0.3">
      <c r="A19">
        <v>7</v>
      </c>
      <c r="B19" t="s">
        <v>71</v>
      </c>
      <c r="C19" s="1" t="s">
        <v>81</v>
      </c>
      <c r="D19">
        <v>7673453</v>
      </c>
      <c r="E19">
        <v>7720912</v>
      </c>
      <c r="F19" t="str">
        <f>IF(E19-D19&gt;0,"+","-")</f>
        <v>+</v>
      </c>
      <c r="G19">
        <v>47459</v>
      </c>
      <c r="H19">
        <v>2</v>
      </c>
      <c r="I19">
        <v>2</v>
      </c>
      <c r="J19">
        <v>4</v>
      </c>
      <c r="K19">
        <v>3</v>
      </c>
      <c r="L19" t="s">
        <v>82</v>
      </c>
      <c r="M19">
        <f t="shared" si="0"/>
        <v>7673453</v>
      </c>
      <c r="N19">
        <f t="shared" si="1"/>
        <v>7720912</v>
      </c>
    </row>
    <row r="20" spans="1:14" x14ac:dyDescent="0.3">
      <c r="A20">
        <v>5</v>
      </c>
      <c r="B20" t="s">
        <v>54</v>
      </c>
      <c r="C20" s="1" t="s">
        <v>55</v>
      </c>
      <c r="D20">
        <v>116134178</v>
      </c>
      <c r="E20">
        <v>116180401</v>
      </c>
      <c r="F20" t="str">
        <f>IF(E20-D20&gt;0,"+","-")</f>
        <v>+</v>
      </c>
      <c r="G20">
        <v>46223</v>
      </c>
      <c r="H20">
        <v>2</v>
      </c>
      <c r="I20">
        <v>2</v>
      </c>
      <c r="J20">
        <v>3</v>
      </c>
      <c r="K20">
        <v>2</v>
      </c>
      <c r="L20" t="s">
        <v>48</v>
      </c>
      <c r="M20">
        <f t="shared" si="0"/>
        <v>116134178</v>
      </c>
      <c r="N20">
        <f t="shared" si="1"/>
        <v>116180401</v>
      </c>
    </row>
    <row r="21" spans="1:14" x14ac:dyDescent="0.3">
      <c r="A21">
        <v>8</v>
      </c>
      <c r="B21" t="s">
        <v>101</v>
      </c>
      <c r="C21" s="1" t="s">
        <v>102</v>
      </c>
      <c r="D21">
        <v>47440542</v>
      </c>
      <c r="E21">
        <v>47483334</v>
      </c>
      <c r="F21" t="str">
        <f>IF(E21-D21&gt;0,"+","-")</f>
        <v>+</v>
      </c>
      <c r="G21">
        <v>42792</v>
      </c>
      <c r="H21">
        <v>2</v>
      </c>
      <c r="I21">
        <v>2</v>
      </c>
      <c r="J21">
        <v>7</v>
      </c>
      <c r="K21">
        <v>7</v>
      </c>
      <c r="L21" t="s">
        <v>103</v>
      </c>
      <c r="M21">
        <f t="shared" si="0"/>
        <v>47440542</v>
      </c>
      <c r="N21">
        <f t="shared" si="1"/>
        <v>47483334</v>
      </c>
    </row>
    <row r="22" spans="1:14" x14ac:dyDescent="0.3">
      <c r="A22">
        <v>8</v>
      </c>
      <c r="B22" t="s">
        <v>104</v>
      </c>
      <c r="C22" s="2" t="s">
        <v>105</v>
      </c>
      <c r="D22">
        <v>118239714</v>
      </c>
      <c r="E22">
        <v>118197732</v>
      </c>
      <c r="F22" t="str">
        <f>IF(E22-D22&gt;0,"+","-")</f>
        <v>-</v>
      </c>
      <c r="G22">
        <v>41982</v>
      </c>
      <c r="H22">
        <v>1</v>
      </c>
      <c r="I22">
        <v>2</v>
      </c>
      <c r="J22">
        <v>5</v>
      </c>
      <c r="K22">
        <v>2</v>
      </c>
      <c r="L22" t="s">
        <v>34</v>
      </c>
      <c r="M22">
        <f t="shared" si="0"/>
        <v>118197732</v>
      </c>
      <c r="N22">
        <f t="shared" si="1"/>
        <v>118239714</v>
      </c>
    </row>
    <row r="23" spans="1:14" x14ac:dyDescent="0.3">
      <c r="A23">
        <v>7</v>
      </c>
      <c r="B23" t="s">
        <v>83</v>
      </c>
      <c r="C23" s="2" t="s">
        <v>84</v>
      </c>
      <c r="D23">
        <v>69858526</v>
      </c>
      <c r="E23">
        <v>69899285</v>
      </c>
      <c r="F23" t="str">
        <f>IF(E23-D23&gt;0,"+","-")</f>
        <v>+</v>
      </c>
      <c r="G23">
        <v>40759</v>
      </c>
      <c r="H23">
        <v>1</v>
      </c>
      <c r="I23">
        <v>2</v>
      </c>
      <c r="J23">
        <v>4</v>
      </c>
      <c r="K23">
        <v>2</v>
      </c>
      <c r="L23" t="s">
        <v>7</v>
      </c>
      <c r="M23">
        <f t="shared" si="0"/>
        <v>69858526</v>
      </c>
      <c r="N23">
        <f t="shared" si="1"/>
        <v>69899285</v>
      </c>
    </row>
    <row r="24" spans="1:14" x14ac:dyDescent="0.3">
      <c r="A24">
        <v>7</v>
      </c>
      <c r="B24" t="s">
        <v>85</v>
      </c>
      <c r="C24" s="2" t="s">
        <v>86</v>
      </c>
      <c r="D24">
        <v>101990177</v>
      </c>
      <c r="E24">
        <v>102028097</v>
      </c>
      <c r="F24" t="str">
        <f>IF(E24-D24&gt;0,"+","-")</f>
        <v>+</v>
      </c>
      <c r="G24">
        <v>37920</v>
      </c>
      <c r="H24">
        <v>1</v>
      </c>
      <c r="I24">
        <v>2</v>
      </c>
      <c r="J24">
        <v>4</v>
      </c>
      <c r="K24">
        <v>3</v>
      </c>
      <c r="L24" t="s">
        <v>82</v>
      </c>
      <c r="M24">
        <f t="shared" si="0"/>
        <v>101990177</v>
      </c>
      <c r="N24">
        <f t="shared" si="1"/>
        <v>102028097</v>
      </c>
    </row>
    <row r="25" spans="1:14" x14ac:dyDescent="0.3">
      <c r="A25">
        <v>3</v>
      </c>
      <c r="B25" t="s">
        <v>38</v>
      </c>
      <c r="C25" s="1" t="s">
        <v>39</v>
      </c>
      <c r="D25">
        <v>143693191</v>
      </c>
      <c r="E25">
        <v>143655591</v>
      </c>
      <c r="F25" t="str">
        <f>IF(E25-D25&gt;0,"+","-")</f>
        <v>-</v>
      </c>
      <c r="G25">
        <v>37600</v>
      </c>
      <c r="H25">
        <v>2</v>
      </c>
      <c r="I25">
        <v>2</v>
      </c>
      <c r="J25">
        <v>3</v>
      </c>
      <c r="K25">
        <v>2</v>
      </c>
      <c r="L25" t="s">
        <v>19</v>
      </c>
      <c r="M25">
        <f t="shared" si="0"/>
        <v>143655591</v>
      </c>
      <c r="N25">
        <f t="shared" si="1"/>
        <v>143693191</v>
      </c>
    </row>
    <row r="26" spans="1:14" x14ac:dyDescent="0.3">
      <c r="A26">
        <v>7</v>
      </c>
      <c r="B26" t="s">
        <v>79</v>
      </c>
      <c r="C26" s="2" t="s">
        <v>87</v>
      </c>
      <c r="D26">
        <v>28450912</v>
      </c>
      <c r="E26">
        <v>28488174</v>
      </c>
      <c r="F26" t="str">
        <f>IF(E26-D26&gt;0,"+","-")</f>
        <v>+</v>
      </c>
      <c r="G26">
        <v>37262</v>
      </c>
      <c r="H26">
        <v>1</v>
      </c>
      <c r="I26">
        <v>2</v>
      </c>
      <c r="J26">
        <v>3</v>
      </c>
      <c r="K26">
        <v>3</v>
      </c>
      <c r="L26" t="s">
        <v>12</v>
      </c>
      <c r="M26">
        <f t="shared" si="0"/>
        <v>28450912</v>
      </c>
      <c r="N26">
        <f t="shared" si="1"/>
        <v>28488174</v>
      </c>
    </row>
    <row r="27" spans="1:14" x14ac:dyDescent="0.3">
      <c r="A27">
        <v>8</v>
      </c>
      <c r="B27" t="s">
        <v>106</v>
      </c>
      <c r="C27" s="2" t="s">
        <v>107</v>
      </c>
      <c r="D27">
        <v>140347756</v>
      </c>
      <c r="E27">
        <v>140311374</v>
      </c>
      <c r="F27" t="str">
        <f>IF(E27-D27&gt;0,"+","-")</f>
        <v>-</v>
      </c>
      <c r="G27">
        <v>36382</v>
      </c>
      <c r="H27">
        <v>1</v>
      </c>
      <c r="I27">
        <v>2</v>
      </c>
      <c r="J27">
        <v>8</v>
      </c>
      <c r="K27">
        <v>3</v>
      </c>
      <c r="L27" t="s">
        <v>108</v>
      </c>
      <c r="M27">
        <f t="shared" si="0"/>
        <v>140311374</v>
      </c>
      <c r="N27">
        <f t="shared" si="1"/>
        <v>140347756</v>
      </c>
    </row>
    <row r="28" spans="1:14" x14ac:dyDescent="0.3">
      <c r="A28">
        <v>7</v>
      </c>
      <c r="B28" t="s">
        <v>71</v>
      </c>
      <c r="C28" s="2" t="s">
        <v>88</v>
      </c>
      <c r="D28">
        <v>7969807</v>
      </c>
      <c r="E28">
        <v>8003907</v>
      </c>
      <c r="F28" t="str">
        <f>IF(E28-D28&gt;0,"+","-")</f>
        <v>+</v>
      </c>
      <c r="G28">
        <v>34100</v>
      </c>
      <c r="H28">
        <v>1</v>
      </c>
      <c r="I28">
        <v>2</v>
      </c>
      <c r="J28">
        <v>26</v>
      </c>
      <c r="K28">
        <v>16</v>
      </c>
      <c r="L28" t="s">
        <v>89</v>
      </c>
      <c r="M28">
        <f t="shared" si="0"/>
        <v>7969807</v>
      </c>
      <c r="N28">
        <f t="shared" si="1"/>
        <v>8003907</v>
      </c>
    </row>
    <row r="29" spans="1:14" x14ac:dyDescent="0.3">
      <c r="A29">
        <v>1</v>
      </c>
      <c r="B29" t="s">
        <v>0</v>
      </c>
      <c r="C29" s="1" t="s">
        <v>1</v>
      </c>
      <c r="D29">
        <v>174159657</v>
      </c>
      <c r="E29">
        <v>174193597</v>
      </c>
      <c r="F29" t="str">
        <f>IF(E29-D29&gt;0,"+","-")</f>
        <v>+</v>
      </c>
      <c r="G29">
        <v>33940</v>
      </c>
      <c r="H29">
        <v>2</v>
      </c>
      <c r="I29">
        <v>2</v>
      </c>
      <c r="J29">
        <v>11</v>
      </c>
      <c r="K29">
        <v>7</v>
      </c>
      <c r="L29" t="s">
        <v>2</v>
      </c>
      <c r="M29">
        <f t="shared" si="0"/>
        <v>174159657</v>
      </c>
      <c r="N29">
        <f t="shared" si="1"/>
        <v>174193597</v>
      </c>
    </row>
    <row r="30" spans="1:14" x14ac:dyDescent="0.3">
      <c r="A30">
        <v>10</v>
      </c>
      <c r="B30" t="s">
        <v>132</v>
      </c>
      <c r="C30" s="1" t="s">
        <v>133</v>
      </c>
      <c r="D30">
        <v>63264650</v>
      </c>
      <c r="E30">
        <v>63231790</v>
      </c>
      <c r="F30" t="str">
        <f>IF(E30-D30&gt;0,"+","-")</f>
        <v>-</v>
      </c>
      <c r="G30">
        <v>32860</v>
      </c>
      <c r="H30">
        <v>2</v>
      </c>
      <c r="I30">
        <v>2</v>
      </c>
      <c r="J30">
        <v>3</v>
      </c>
      <c r="K30">
        <v>2</v>
      </c>
      <c r="L30" t="s">
        <v>19</v>
      </c>
      <c r="M30">
        <f t="shared" si="0"/>
        <v>63231790</v>
      </c>
      <c r="N30">
        <f t="shared" si="1"/>
        <v>63264650</v>
      </c>
    </row>
    <row r="31" spans="1:14" x14ac:dyDescent="0.3">
      <c r="A31">
        <v>10</v>
      </c>
      <c r="B31" t="s">
        <v>134</v>
      </c>
      <c r="C31" s="2" t="s">
        <v>135</v>
      </c>
      <c r="D31">
        <v>74282960</v>
      </c>
      <c r="E31">
        <v>74314666</v>
      </c>
      <c r="F31" t="str">
        <f>IF(E31-D31&gt;0,"+","-")</f>
        <v>+</v>
      </c>
      <c r="G31">
        <v>31706</v>
      </c>
      <c r="H31">
        <v>1</v>
      </c>
      <c r="I31">
        <v>2</v>
      </c>
      <c r="J31">
        <v>3</v>
      </c>
      <c r="K31">
        <v>1</v>
      </c>
      <c r="L31" t="s">
        <v>45</v>
      </c>
      <c r="M31">
        <f t="shared" si="0"/>
        <v>74282960</v>
      </c>
      <c r="N31">
        <f t="shared" si="1"/>
        <v>74314666</v>
      </c>
    </row>
    <row r="32" spans="1:14" x14ac:dyDescent="0.3">
      <c r="A32">
        <v>14</v>
      </c>
      <c r="B32" t="s">
        <v>140</v>
      </c>
      <c r="C32" s="2" t="s">
        <v>141</v>
      </c>
      <c r="D32">
        <v>71933760</v>
      </c>
      <c r="E32">
        <v>71964771</v>
      </c>
      <c r="F32" t="str">
        <f>IF(E32-D32&gt;0,"+","-")</f>
        <v>+</v>
      </c>
      <c r="G32">
        <v>31011</v>
      </c>
      <c r="H32">
        <v>1</v>
      </c>
      <c r="I32">
        <v>2</v>
      </c>
      <c r="J32">
        <v>15</v>
      </c>
      <c r="K32">
        <v>14</v>
      </c>
      <c r="L32" t="s">
        <v>142</v>
      </c>
      <c r="M32">
        <f t="shared" si="0"/>
        <v>71933760</v>
      </c>
      <c r="N32">
        <f t="shared" si="1"/>
        <v>71964771</v>
      </c>
    </row>
    <row r="33" spans="1:14" x14ac:dyDescent="0.3">
      <c r="A33">
        <v>7</v>
      </c>
      <c r="B33" t="s">
        <v>90</v>
      </c>
      <c r="C33" s="1" t="s">
        <v>91</v>
      </c>
      <c r="D33">
        <v>111521312</v>
      </c>
      <c r="E33">
        <v>111492514</v>
      </c>
      <c r="F33" t="str">
        <f>IF(E33-D33&gt;0,"+","-")</f>
        <v>-</v>
      </c>
      <c r="G33">
        <v>28798</v>
      </c>
      <c r="H33">
        <v>2</v>
      </c>
      <c r="I33">
        <v>2</v>
      </c>
      <c r="J33">
        <v>3</v>
      </c>
      <c r="K33">
        <v>2</v>
      </c>
      <c r="L33" t="s">
        <v>19</v>
      </c>
      <c r="M33">
        <f t="shared" si="0"/>
        <v>111492514</v>
      </c>
      <c r="N33">
        <f t="shared" si="1"/>
        <v>111521312</v>
      </c>
    </row>
    <row r="34" spans="1:14" x14ac:dyDescent="0.3">
      <c r="A34">
        <v>16</v>
      </c>
      <c r="B34" t="s">
        <v>146</v>
      </c>
      <c r="C34" s="1" t="s">
        <v>147</v>
      </c>
      <c r="D34">
        <v>23988590</v>
      </c>
      <c r="E34">
        <v>24015277</v>
      </c>
      <c r="F34" t="str">
        <f>IF(E34-D34&gt;0,"+","-")</f>
        <v>+</v>
      </c>
      <c r="G34">
        <v>26687</v>
      </c>
      <c r="H34">
        <v>2</v>
      </c>
      <c r="I34">
        <v>2</v>
      </c>
      <c r="J34">
        <v>6</v>
      </c>
      <c r="K34">
        <v>1</v>
      </c>
      <c r="L34" t="s">
        <v>148</v>
      </c>
      <c r="M34">
        <f t="shared" si="0"/>
        <v>23988590</v>
      </c>
      <c r="N34">
        <f t="shared" si="1"/>
        <v>24015277</v>
      </c>
    </row>
    <row r="35" spans="1:14" x14ac:dyDescent="0.3">
      <c r="A35">
        <v>1</v>
      </c>
      <c r="B35" t="s">
        <v>3</v>
      </c>
      <c r="C35" s="2" t="s">
        <v>4</v>
      </c>
      <c r="D35">
        <v>174193684</v>
      </c>
      <c r="E35">
        <v>174219124</v>
      </c>
      <c r="F35" t="str">
        <f>IF(E35-D35&gt;0,"+","-")</f>
        <v>+</v>
      </c>
      <c r="G35">
        <v>25440</v>
      </c>
      <c r="H35">
        <v>1</v>
      </c>
      <c r="I35">
        <v>2</v>
      </c>
      <c r="J35">
        <v>6</v>
      </c>
      <c r="K35">
        <v>4</v>
      </c>
      <c r="L35" t="s">
        <v>5</v>
      </c>
      <c r="M35">
        <f t="shared" si="0"/>
        <v>174193684</v>
      </c>
      <c r="N35">
        <f t="shared" si="1"/>
        <v>174219124</v>
      </c>
    </row>
    <row r="36" spans="1:14" x14ac:dyDescent="0.3">
      <c r="A36">
        <v>3</v>
      </c>
      <c r="B36" t="s">
        <v>40</v>
      </c>
      <c r="C36" s="2" t="s">
        <v>41</v>
      </c>
      <c r="D36">
        <v>190019983</v>
      </c>
      <c r="E36">
        <v>189995442</v>
      </c>
      <c r="F36" t="str">
        <f>IF(E36-D36&gt;0,"+","-")</f>
        <v>-</v>
      </c>
      <c r="G36">
        <v>24541</v>
      </c>
      <c r="H36">
        <v>1</v>
      </c>
      <c r="I36">
        <v>2</v>
      </c>
      <c r="J36">
        <v>6</v>
      </c>
      <c r="K36">
        <v>1</v>
      </c>
      <c r="L36" t="s">
        <v>42</v>
      </c>
      <c r="M36">
        <f t="shared" si="0"/>
        <v>189995442</v>
      </c>
      <c r="N36">
        <f t="shared" si="1"/>
        <v>190019983</v>
      </c>
    </row>
    <row r="37" spans="1:14" x14ac:dyDescent="0.3">
      <c r="A37">
        <v>10</v>
      </c>
      <c r="B37" t="s">
        <v>136</v>
      </c>
      <c r="C37" s="2" t="s">
        <v>137</v>
      </c>
      <c r="D37">
        <v>12529945</v>
      </c>
      <c r="E37">
        <v>12553224</v>
      </c>
      <c r="F37" t="str">
        <f>IF(E37-D37&gt;0,"+","-")</f>
        <v>+</v>
      </c>
      <c r="G37">
        <v>23279</v>
      </c>
      <c r="H37">
        <v>1</v>
      </c>
      <c r="I37">
        <v>2</v>
      </c>
      <c r="J37">
        <v>4</v>
      </c>
      <c r="K37">
        <v>2</v>
      </c>
      <c r="L37" t="s">
        <v>7</v>
      </c>
      <c r="M37">
        <f t="shared" si="0"/>
        <v>12529945</v>
      </c>
      <c r="N37">
        <f t="shared" si="1"/>
        <v>12553224</v>
      </c>
    </row>
    <row r="38" spans="1:14" x14ac:dyDescent="0.3">
      <c r="A38">
        <v>9</v>
      </c>
      <c r="B38" t="s">
        <v>121</v>
      </c>
      <c r="C38" s="1" t="s">
        <v>122</v>
      </c>
      <c r="D38">
        <v>124771019</v>
      </c>
      <c r="E38">
        <v>124748691</v>
      </c>
      <c r="F38" t="str">
        <f>IF(E38-D38&gt;0,"+","-")</f>
        <v>-</v>
      </c>
      <c r="G38">
        <v>22328</v>
      </c>
      <c r="H38">
        <v>2</v>
      </c>
      <c r="I38">
        <v>2</v>
      </c>
      <c r="J38">
        <v>3</v>
      </c>
      <c r="K38">
        <v>2</v>
      </c>
      <c r="L38" t="s">
        <v>19</v>
      </c>
      <c r="M38">
        <f t="shared" si="0"/>
        <v>124748691</v>
      </c>
      <c r="N38">
        <f t="shared" si="1"/>
        <v>124771019</v>
      </c>
    </row>
    <row r="39" spans="1:14" x14ac:dyDescent="0.3">
      <c r="A39">
        <v>16</v>
      </c>
      <c r="B39" t="s">
        <v>149</v>
      </c>
      <c r="C39" s="1" t="s">
        <v>150</v>
      </c>
      <c r="D39">
        <v>17470433</v>
      </c>
      <c r="E39">
        <v>17449347</v>
      </c>
      <c r="F39" t="str">
        <f>IF(E39-D39&gt;0,"+","-")</f>
        <v>-</v>
      </c>
      <c r="G39">
        <v>21086</v>
      </c>
      <c r="H39">
        <v>2</v>
      </c>
      <c r="I39">
        <v>2</v>
      </c>
      <c r="J39">
        <v>3</v>
      </c>
      <c r="K39">
        <v>1</v>
      </c>
      <c r="L39" t="s">
        <v>45</v>
      </c>
      <c r="M39">
        <f t="shared" si="0"/>
        <v>17449347</v>
      </c>
      <c r="N39">
        <f t="shared" si="1"/>
        <v>17470433</v>
      </c>
    </row>
    <row r="40" spans="1:14" x14ac:dyDescent="0.3">
      <c r="A40">
        <v>7</v>
      </c>
      <c r="B40" t="s">
        <v>92</v>
      </c>
      <c r="C40" s="3" t="s">
        <v>93</v>
      </c>
      <c r="D40">
        <v>120442987</v>
      </c>
      <c r="E40">
        <v>120464039</v>
      </c>
      <c r="F40" t="str">
        <f>IF(E40-D40&gt;0,"+","-")</f>
        <v>+</v>
      </c>
      <c r="G40">
        <v>21052</v>
      </c>
      <c r="H40">
        <v>0</v>
      </c>
      <c r="I40">
        <v>2</v>
      </c>
      <c r="J40">
        <v>4</v>
      </c>
      <c r="K40">
        <v>1</v>
      </c>
      <c r="L40" t="s">
        <v>94</v>
      </c>
      <c r="M40">
        <f t="shared" si="0"/>
        <v>120442987</v>
      </c>
      <c r="N40">
        <f t="shared" si="1"/>
        <v>120464039</v>
      </c>
    </row>
    <row r="41" spans="1:14" x14ac:dyDescent="0.3">
      <c r="A41">
        <v>8</v>
      </c>
      <c r="B41" t="s">
        <v>109</v>
      </c>
      <c r="C41" s="3" t="s">
        <v>110</v>
      </c>
      <c r="D41">
        <v>22765761</v>
      </c>
      <c r="E41">
        <v>22744741</v>
      </c>
      <c r="F41" t="str">
        <f>IF(E41-D41&gt;0,"+","-")</f>
        <v>-</v>
      </c>
      <c r="G41">
        <v>21020</v>
      </c>
      <c r="H41">
        <v>0</v>
      </c>
      <c r="I41">
        <v>2</v>
      </c>
      <c r="J41">
        <v>7</v>
      </c>
      <c r="K41">
        <v>5</v>
      </c>
      <c r="L41" t="s">
        <v>9</v>
      </c>
      <c r="M41">
        <f t="shared" si="0"/>
        <v>22744741</v>
      </c>
      <c r="N41">
        <f t="shared" si="1"/>
        <v>22765761</v>
      </c>
    </row>
    <row r="42" spans="1:14" x14ac:dyDescent="0.3">
      <c r="A42">
        <v>1</v>
      </c>
      <c r="B42" t="s">
        <v>0</v>
      </c>
      <c r="C42" s="2" t="s">
        <v>6</v>
      </c>
      <c r="D42">
        <v>174252773</v>
      </c>
      <c r="E42">
        <v>174272413</v>
      </c>
      <c r="F42" t="str">
        <f>IF(E42-D42&gt;0,"+","-")</f>
        <v>+</v>
      </c>
      <c r="G42">
        <v>19640</v>
      </c>
      <c r="H42">
        <v>1</v>
      </c>
      <c r="I42">
        <v>2</v>
      </c>
      <c r="J42">
        <v>4</v>
      </c>
      <c r="K42">
        <v>2</v>
      </c>
      <c r="L42" t="s">
        <v>7</v>
      </c>
      <c r="M42">
        <f t="shared" si="0"/>
        <v>174252773</v>
      </c>
      <c r="N42">
        <f t="shared" si="1"/>
        <v>174272413</v>
      </c>
    </row>
    <row r="43" spans="1:14" x14ac:dyDescent="0.3">
      <c r="A43">
        <v>7</v>
      </c>
      <c r="B43" t="s">
        <v>83</v>
      </c>
      <c r="C43" s="2" t="s">
        <v>95</v>
      </c>
      <c r="D43">
        <v>69880668</v>
      </c>
      <c r="E43">
        <v>69899285</v>
      </c>
      <c r="F43" t="str">
        <f>IF(E43-D43&gt;0,"+","-")</f>
        <v>+</v>
      </c>
      <c r="G43">
        <v>18617</v>
      </c>
      <c r="H43">
        <v>1</v>
      </c>
      <c r="I43">
        <v>2</v>
      </c>
      <c r="J43">
        <v>3</v>
      </c>
      <c r="K43">
        <v>1</v>
      </c>
      <c r="L43" t="s">
        <v>24</v>
      </c>
      <c r="M43">
        <f t="shared" si="0"/>
        <v>69880668</v>
      </c>
      <c r="N43">
        <f t="shared" si="1"/>
        <v>69899285</v>
      </c>
    </row>
    <row r="44" spans="1:14" x14ac:dyDescent="0.3">
      <c r="A44">
        <v>14</v>
      </c>
      <c r="B44" t="s">
        <v>140</v>
      </c>
      <c r="C44" s="2" t="s">
        <v>143</v>
      </c>
      <c r="D44">
        <v>71946572</v>
      </c>
      <c r="E44">
        <v>71964771</v>
      </c>
      <c r="F44" t="str">
        <f>IF(E44-D44&gt;0,"+","-")</f>
        <v>+</v>
      </c>
      <c r="G44">
        <v>18199</v>
      </c>
      <c r="H44">
        <v>1</v>
      </c>
      <c r="I44">
        <v>2</v>
      </c>
      <c r="J44">
        <v>9</v>
      </c>
      <c r="K44">
        <v>5</v>
      </c>
      <c r="L44" t="s">
        <v>131</v>
      </c>
      <c r="M44">
        <f t="shared" si="0"/>
        <v>71946572</v>
      </c>
      <c r="N44">
        <f t="shared" si="1"/>
        <v>71964771</v>
      </c>
    </row>
    <row r="45" spans="1:14" x14ac:dyDescent="0.3">
      <c r="A45">
        <v>9</v>
      </c>
      <c r="B45" t="s">
        <v>119</v>
      </c>
      <c r="C45" s="3" t="s">
        <v>123</v>
      </c>
      <c r="D45">
        <v>37188458</v>
      </c>
      <c r="E45">
        <v>37206382</v>
      </c>
      <c r="F45" t="str">
        <f>IF(E45-D45&gt;0,"+","-")</f>
        <v>+</v>
      </c>
      <c r="G45">
        <v>17924</v>
      </c>
      <c r="H45">
        <v>0</v>
      </c>
      <c r="I45">
        <v>2</v>
      </c>
      <c r="J45">
        <v>8</v>
      </c>
      <c r="K45">
        <v>8</v>
      </c>
      <c r="L45" t="s">
        <v>37</v>
      </c>
      <c r="M45">
        <f t="shared" si="0"/>
        <v>37188458</v>
      </c>
      <c r="N45">
        <f t="shared" si="1"/>
        <v>37206382</v>
      </c>
    </row>
    <row r="46" spans="1:14" x14ac:dyDescent="0.3">
      <c r="A46">
        <v>7</v>
      </c>
      <c r="B46" t="s">
        <v>92</v>
      </c>
      <c r="C46" s="1" t="s">
        <v>96</v>
      </c>
      <c r="D46">
        <v>120275747</v>
      </c>
      <c r="E46">
        <v>120293507</v>
      </c>
      <c r="F46" t="str">
        <f>IF(E46-D46&gt;0,"+","-")</f>
        <v>+</v>
      </c>
      <c r="G46">
        <v>17760</v>
      </c>
      <c r="H46">
        <v>2</v>
      </c>
      <c r="I46">
        <v>2</v>
      </c>
      <c r="J46">
        <v>5</v>
      </c>
      <c r="K46">
        <v>3</v>
      </c>
      <c r="L46" t="s">
        <v>97</v>
      </c>
      <c r="M46">
        <f t="shared" si="0"/>
        <v>120275747</v>
      </c>
      <c r="N46">
        <f t="shared" si="1"/>
        <v>120293507</v>
      </c>
    </row>
    <row r="47" spans="1:14" x14ac:dyDescent="0.3">
      <c r="A47">
        <v>9</v>
      </c>
      <c r="B47" t="s">
        <v>119</v>
      </c>
      <c r="C47" s="1" t="s">
        <v>124</v>
      </c>
      <c r="D47">
        <v>37126942</v>
      </c>
      <c r="E47">
        <v>37144634</v>
      </c>
      <c r="F47" t="str">
        <f>IF(E47-D47&gt;0,"+","-")</f>
        <v>+</v>
      </c>
      <c r="G47">
        <v>17692</v>
      </c>
      <c r="H47">
        <v>2</v>
      </c>
      <c r="I47">
        <v>2</v>
      </c>
      <c r="J47">
        <v>3</v>
      </c>
      <c r="K47">
        <v>1</v>
      </c>
      <c r="L47" t="s">
        <v>24</v>
      </c>
      <c r="M47">
        <f t="shared" si="0"/>
        <v>37126942</v>
      </c>
      <c r="N47">
        <f t="shared" si="1"/>
        <v>37144634</v>
      </c>
    </row>
    <row r="48" spans="1:14" x14ac:dyDescent="0.3">
      <c r="A48">
        <v>5</v>
      </c>
      <c r="B48" t="s">
        <v>56</v>
      </c>
      <c r="C48" s="1" t="s">
        <v>57</v>
      </c>
      <c r="D48">
        <v>94074645</v>
      </c>
      <c r="E48">
        <v>94057203</v>
      </c>
      <c r="F48" t="str">
        <f>IF(E48-D48&gt;0,"+","-")</f>
        <v>-</v>
      </c>
      <c r="G48">
        <v>17442</v>
      </c>
      <c r="H48">
        <v>2</v>
      </c>
      <c r="I48">
        <v>2</v>
      </c>
      <c r="J48">
        <v>6</v>
      </c>
      <c r="K48">
        <v>5</v>
      </c>
      <c r="L48" t="s">
        <v>58</v>
      </c>
      <c r="M48">
        <f t="shared" si="0"/>
        <v>94057203</v>
      </c>
      <c r="N48">
        <f t="shared" si="1"/>
        <v>94074645</v>
      </c>
    </row>
    <row r="49" spans="1:14" x14ac:dyDescent="0.3">
      <c r="A49">
        <v>7</v>
      </c>
      <c r="B49" t="s">
        <v>83</v>
      </c>
      <c r="C49" s="3" t="s">
        <v>98</v>
      </c>
      <c r="D49">
        <v>70139904</v>
      </c>
      <c r="E49">
        <v>70156980</v>
      </c>
      <c r="F49" t="str">
        <f>IF(E49-D49&gt;0,"+","-")</f>
        <v>+</v>
      </c>
      <c r="G49">
        <v>17076</v>
      </c>
      <c r="H49">
        <v>0</v>
      </c>
      <c r="I49">
        <v>2</v>
      </c>
      <c r="J49">
        <v>3</v>
      </c>
      <c r="K49">
        <v>2</v>
      </c>
      <c r="L49" t="s">
        <v>48</v>
      </c>
      <c r="M49">
        <f t="shared" si="0"/>
        <v>70139904</v>
      </c>
      <c r="N49">
        <f t="shared" si="1"/>
        <v>70156980</v>
      </c>
    </row>
    <row r="50" spans="1:14" x14ac:dyDescent="0.3">
      <c r="A50">
        <v>1</v>
      </c>
      <c r="B50" t="s">
        <v>0</v>
      </c>
      <c r="C50" s="1" t="s">
        <v>8</v>
      </c>
      <c r="D50">
        <v>174305127</v>
      </c>
      <c r="E50">
        <v>174320502</v>
      </c>
      <c r="F50" t="str">
        <f>IF(E50-D50&gt;0,"+","-")</f>
        <v>+</v>
      </c>
      <c r="G50">
        <v>15375</v>
      </c>
      <c r="H50">
        <v>2</v>
      </c>
      <c r="I50">
        <v>2</v>
      </c>
      <c r="J50">
        <v>7</v>
      </c>
      <c r="K50">
        <v>5</v>
      </c>
      <c r="L50" t="s">
        <v>9</v>
      </c>
      <c r="M50">
        <f t="shared" si="0"/>
        <v>174305127</v>
      </c>
      <c r="N50">
        <f t="shared" si="1"/>
        <v>174320502</v>
      </c>
    </row>
    <row r="51" spans="1:14" x14ac:dyDescent="0.3">
      <c r="A51">
        <v>9</v>
      </c>
      <c r="B51" t="s">
        <v>125</v>
      </c>
      <c r="C51" s="3" t="s">
        <v>126</v>
      </c>
      <c r="D51">
        <v>116933376</v>
      </c>
      <c r="E51">
        <v>116918141</v>
      </c>
      <c r="F51" t="str">
        <f>IF(E51-D51&gt;0,"+","-")</f>
        <v>-</v>
      </c>
      <c r="G51">
        <v>15235</v>
      </c>
      <c r="H51">
        <v>0</v>
      </c>
      <c r="I51">
        <v>2</v>
      </c>
      <c r="J51">
        <v>5</v>
      </c>
      <c r="K51">
        <v>1</v>
      </c>
      <c r="L51" t="s">
        <v>127</v>
      </c>
      <c r="M51">
        <f t="shared" si="0"/>
        <v>116918141</v>
      </c>
      <c r="N51">
        <f t="shared" si="1"/>
        <v>116933376</v>
      </c>
    </row>
    <row r="52" spans="1:14" x14ac:dyDescent="0.3">
      <c r="A52">
        <v>7</v>
      </c>
      <c r="B52" t="s">
        <v>99</v>
      </c>
      <c r="C52" s="1" t="s">
        <v>100</v>
      </c>
      <c r="D52">
        <v>1127256</v>
      </c>
      <c r="E52">
        <v>1112703</v>
      </c>
      <c r="F52" t="str">
        <f>IF(E52-D52&gt;0,"+","-")</f>
        <v>-</v>
      </c>
      <c r="G52">
        <v>14553</v>
      </c>
      <c r="H52">
        <v>2</v>
      </c>
      <c r="I52">
        <v>2</v>
      </c>
      <c r="J52">
        <v>4</v>
      </c>
      <c r="K52">
        <v>3</v>
      </c>
      <c r="L52" t="s">
        <v>82</v>
      </c>
      <c r="M52">
        <f t="shared" si="0"/>
        <v>1112703</v>
      </c>
      <c r="N52">
        <f t="shared" si="1"/>
        <v>1127256</v>
      </c>
    </row>
    <row r="53" spans="1:14" x14ac:dyDescent="0.3">
      <c r="A53">
        <v>2</v>
      </c>
      <c r="B53" t="s">
        <v>20</v>
      </c>
      <c r="C53" s="2" t="s">
        <v>23</v>
      </c>
      <c r="D53">
        <v>80530495</v>
      </c>
      <c r="E53">
        <v>80544981</v>
      </c>
      <c r="F53" t="str">
        <f>IF(E53-D53&gt;0,"+","-")</f>
        <v>+</v>
      </c>
      <c r="G53">
        <v>14486</v>
      </c>
      <c r="H53">
        <v>1</v>
      </c>
      <c r="I53">
        <v>2</v>
      </c>
      <c r="J53">
        <v>3</v>
      </c>
      <c r="K53">
        <v>1</v>
      </c>
      <c r="L53" t="s">
        <v>24</v>
      </c>
      <c r="M53">
        <f t="shared" si="0"/>
        <v>80530495</v>
      </c>
      <c r="N53">
        <f t="shared" si="1"/>
        <v>80544981</v>
      </c>
    </row>
    <row r="54" spans="1:14" x14ac:dyDescent="0.3">
      <c r="A54">
        <v>6</v>
      </c>
      <c r="B54" t="s">
        <v>65</v>
      </c>
      <c r="C54" s="3" t="s">
        <v>66</v>
      </c>
      <c r="D54">
        <v>25449897</v>
      </c>
      <c r="E54">
        <v>25435604</v>
      </c>
      <c r="F54" t="str">
        <f>IF(E54-D54&gt;0,"+","-")</f>
        <v>-</v>
      </c>
      <c r="G54">
        <v>14293</v>
      </c>
      <c r="H54">
        <v>0</v>
      </c>
      <c r="I54">
        <v>2</v>
      </c>
      <c r="J54">
        <v>24</v>
      </c>
      <c r="K54">
        <v>10</v>
      </c>
      <c r="L54" t="s">
        <v>67</v>
      </c>
      <c r="M54">
        <f t="shared" si="0"/>
        <v>25435604</v>
      </c>
      <c r="N54">
        <f t="shared" si="1"/>
        <v>25449897</v>
      </c>
    </row>
    <row r="55" spans="1:14" x14ac:dyDescent="0.3">
      <c r="A55">
        <v>1</v>
      </c>
      <c r="B55" t="s">
        <v>0</v>
      </c>
      <c r="C55" s="2" t="s">
        <v>10</v>
      </c>
      <c r="D55">
        <v>174204857</v>
      </c>
      <c r="E55">
        <v>174219124</v>
      </c>
      <c r="F55" t="str">
        <f>IF(E55-D55&gt;0,"+","-")</f>
        <v>+</v>
      </c>
      <c r="G55">
        <v>14267</v>
      </c>
      <c r="H55">
        <v>1</v>
      </c>
      <c r="I55">
        <v>2</v>
      </c>
      <c r="J55">
        <v>4</v>
      </c>
      <c r="K55">
        <v>2</v>
      </c>
      <c r="L55" t="s">
        <v>7</v>
      </c>
      <c r="M55">
        <f t="shared" si="0"/>
        <v>174204857</v>
      </c>
      <c r="N55">
        <f t="shared" si="1"/>
        <v>174219124</v>
      </c>
    </row>
    <row r="56" spans="1:14" x14ac:dyDescent="0.3">
      <c r="A56">
        <v>15</v>
      </c>
      <c r="B56" t="s">
        <v>144</v>
      </c>
      <c r="C56" s="1" t="s">
        <v>145</v>
      </c>
      <c r="D56">
        <v>59372497</v>
      </c>
      <c r="E56">
        <v>59358429</v>
      </c>
      <c r="F56" t="str">
        <f>IF(E56-D56&gt;0,"+","-")</f>
        <v>-</v>
      </c>
      <c r="G56">
        <v>14068</v>
      </c>
      <c r="H56">
        <v>2</v>
      </c>
      <c r="I56">
        <v>2</v>
      </c>
      <c r="J56">
        <v>3</v>
      </c>
      <c r="K56">
        <v>1</v>
      </c>
      <c r="L56" t="s">
        <v>45</v>
      </c>
      <c r="M56">
        <f t="shared" si="0"/>
        <v>59358429</v>
      </c>
      <c r="N56">
        <f t="shared" si="1"/>
        <v>59372497</v>
      </c>
    </row>
    <row r="57" spans="1:14" x14ac:dyDescent="0.3">
      <c r="A57">
        <v>2</v>
      </c>
      <c r="B57" t="s">
        <v>20</v>
      </c>
      <c r="C57" s="2" t="s">
        <v>25</v>
      </c>
      <c r="D57">
        <v>80530981</v>
      </c>
      <c r="E57">
        <v>80544981</v>
      </c>
      <c r="F57" t="str">
        <f>IF(E57-D57&gt;0,"+","-")</f>
        <v>+</v>
      </c>
      <c r="G57">
        <v>14000</v>
      </c>
      <c r="H57">
        <v>1</v>
      </c>
      <c r="I57">
        <v>2</v>
      </c>
      <c r="J57">
        <v>11</v>
      </c>
      <c r="K57">
        <v>11</v>
      </c>
      <c r="L57" t="s">
        <v>26</v>
      </c>
      <c r="M57">
        <f t="shared" si="0"/>
        <v>80530981</v>
      </c>
      <c r="N57">
        <f t="shared" si="1"/>
        <v>80544981</v>
      </c>
    </row>
    <row r="58" spans="1:14" x14ac:dyDescent="0.3">
      <c r="A58">
        <v>3</v>
      </c>
      <c r="B58" t="s">
        <v>43</v>
      </c>
      <c r="C58" s="3" t="s">
        <v>44</v>
      </c>
      <c r="D58">
        <v>60192452</v>
      </c>
      <c r="E58">
        <v>60178578</v>
      </c>
      <c r="F58" t="str">
        <f>IF(E58-D58&gt;0,"+","-")</f>
        <v>-</v>
      </c>
      <c r="G58">
        <v>13874</v>
      </c>
      <c r="H58">
        <v>0</v>
      </c>
      <c r="I58">
        <v>2</v>
      </c>
      <c r="J58">
        <v>3</v>
      </c>
      <c r="K58">
        <v>1</v>
      </c>
      <c r="L58" t="s">
        <v>45</v>
      </c>
      <c r="M58">
        <f t="shared" si="0"/>
        <v>60178578</v>
      </c>
      <c r="N58">
        <f t="shared" si="1"/>
        <v>60192452</v>
      </c>
    </row>
    <row r="59" spans="1:14" x14ac:dyDescent="0.3">
      <c r="A59">
        <v>3</v>
      </c>
      <c r="B59" t="s">
        <v>46</v>
      </c>
      <c r="C59" s="2" t="s">
        <v>47</v>
      </c>
      <c r="D59">
        <v>115866465</v>
      </c>
      <c r="E59">
        <v>115852617</v>
      </c>
      <c r="F59" t="str">
        <f>IF(E59-D59&gt;0,"+","-")</f>
        <v>-</v>
      </c>
      <c r="G59">
        <v>13848</v>
      </c>
      <c r="H59">
        <v>1</v>
      </c>
      <c r="I59">
        <v>2</v>
      </c>
      <c r="J59">
        <v>3</v>
      </c>
      <c r="K59">
        <v>2</v>
      </c>
      <c r="L59" t="s">
        <v>48</v>
      </c>
      <c r="M59">
        <f t="shared" si="0"/>
        <v>115852617</v>
      </c>
      <c r="N59">
        <f t="shared" si="1"/>
        <v>115866465</v>
      </c>
    </row>
    <row r="60" spans="1:14" x14ac:dyDescent="0.3">
      <c r="A60">
        <v>1</v>
      </c>
      <c r="B60" t="s">
        <v>0</v>
      </c>
      <c r="C60" s="1" t="s">
        <v>11</v>
      </c>
      <c r="D60">
        <v>174159657</v>
      </c>
      <c r="E60">
        <v>174173150</v>
      </c>
      <c r="F60" t="str">
        <f>IF(E60-D60&gt;0,"+","-")</f>
        <v>+</v>
      </c>
      <c r="G60">
        <v>13493</v>
      </c>
      <c r="H60">
        <v>2</v>
      </c>
      <c r="I60">
        <v>2</v>
      </c>
      <c r="J60">
        <v>3</v>
      </c>
      <c r="K60">
        <v>3</v>
      </c>
      <c r="L60" t="s">
        <v>12</v>
      </c>
      <c r="M60">
        <f t="shared" si="0"/>
        <v>174159657</v>
      </c>
      <c r="N60">
        <f t="shared" si="1"/>
        <v>174173150</v>
      </c>
    </row>
    <row r="61" spans="1:14" x14ac:dyDescent="0.3">
      <c r="A61">
        <v>2</v>
      </c>
      <c r="B61" t="s">
        <v>20</v>
      </c>
      <c r="C61" s="2" t="s">
        <v>27</v>
      </c>
      <c r="D61">
        <v>80531520</v>
      </c>
      <c r="E61">
        <v>80544981</v>
      </c>
      <c r="F61" t="str">
        <f>IF(E61-D61&gt;0,"+","-")</f>
        <v>+</v>
      </c>
      <c r="G61">
        <v>13461</v>
      </c>
      <c r="H61">
        <v>1</v>
      </c>
      <c r="I61">
        <v>2</v>
      </c>
      <c r="J61">
        <v>4</v>
      </c>
      <c r="K61">
        <v>4</v>
      </c>
      <c r="L61" t="s">
        <v>28</v>
      </c>
      <c r="M61">
        <f t="shared" si="0"/>
        <v>80531520</v>
      </c>
      <c r="N61">
        <f t="shared" si="1"/>
        <v>80544981</v>
      </c>
    </row>
    <row r="62" spans="1:14" x14ac:dyDescent="0.3">
      <c r="A62">
        <v>1</v>
      </c>
      <c r="B62" t="s">
        <v>13</v>
      </c>
      <c r="C62" s="3" t="s">
        <v>14</v>
      </c>
      <c r="D62">
        <v>87033589</v>
      </c>
      <c r="E62">
        <v>87046756</v>
      </c>
      <c r="F62" t="str">
        <f>IF(E62-D62&gt;0,"+","-")</f>
        <v>+</v>
      </c>
      <c r="G62">
        <v>13167</v>
      </c>
      <c r="H62">
        <v>0</v>
      </c>
      <c r="I62">
        <v>2</v>
      </c>
      <c r="J62">
        <v>3</v>
      </c>
      <c r="K62">
        <v>3</v>
      </c>
      <c r="L62" t="s">
        <v>12</v>
      </c>
      <c r="M62">
        <f t="shared" si="0"/>
        <v>87033589</v>
      </c>
      <c r="N62">
        <f t="shared" si="1"/>
        <v>87046756</v>
      </c>
    </row>
    <row r="63" spans="1:14" x14ac:dyDescent="0.3">
      <c r="A63">
        <v>1</v>
      </c>
      <c r="B63" t="s">
        <v>15</v>
      </c>
      <c r="C63" s="3" t="s">
        <v>16</v>
      </c>
      <c r="D63">
        <v>87033589</v>
      </c>
      <c r="E63">
        <v>87046756</v>
      </c>
      <c r="F63" t="str">
        <f>IF(E63-D63&gt;0,"+","-")</f>
        <v>+</v>
      </c>
      <c r="G63">
        <v>13167</v>
      </c>
      <c r="H63">
        <v>0</v>
      </c>
      <c r="I63">
        <v>2</v>
      </c>
      <c r="J63">
        <v>3</v>
      </c>
      <c r="K63">
        <v>3</v>
      </c>
      <c r="L63" t="s">
        <v>12</v>
      </c>
      <c r="M63">
        <f t="shared" si="0"/>
        <v>87033589</v>
      </c>
      <c r="N63">
        <f t="shared" si="1"/>
        <v>87046756</v>
      </c>
    </row>
    <row r="64" spans="1:14" x14ac:dyDescent="0.3">
      <c r="A64">
        <v>21</v>
      </c>
      <c r="B64" t="s">
        <v>151</v>
      </c>
      <c r="C64" s="2" t="s">
        <v>152</v>
      </c>
      <c r="D64">
        <v>36910173</v>
      </c>
      <c r="E64">
        <v>36897131</v>
      </c>
      <c r="F64" t="str">
        <f>IF(E64-D64&gt;0,"+","-")</f>
        <v>-</v>
      </c>
      <c r="G64">
        <v>13042</v>
      </c>
      <c r="H64">
        <v>1</v>
      </c>
      <c r="I64">
        <v>2</v>
      </c>
      <c r="J64">
        <v>4</v>
      </c>
      <c r="K64">
        <v>2</v>
      </c>
      <c r="L64" t="s">
        <v>7</v>
      </c>
      <c r="M64">
        <f t="shared" si="0"/>
        <v>36897131</v>
      </c>
      <c r="N64">
        <f t="shared" si="1"/>
        <v>36910173</v>
      </c>
    </row>
    <row r="65" spans="1:14" x14ac:dyDescent="0.3">
      <c r="A65">
        <v>8</v>
      </c>
      <c r="B65" t="s">
        <v>106</v>
      </c>
      <c r="C65" s="1" t="s">
        <v>111</v>
      </c>
      <c r="D65">
        <v>140360049</v>
      </c>
      <c r="E65">
        <v>140347946</v>
      </c>
      <c r="F65" t="str">
        <f>IF(E65-D65&gt;0,"+","-")</f>
        <v>-</v>
      </c>
      <c r="G65">
        <v>12103</v>
      </c>
      <c r="H65">
        <v>2</v>
      </c>
      <c r="I65">
        <v>2</v>
      </c>
      <c r="J65">
        <v>7</v>
      </c>
      <c r="K65">
        <v>4</v>
      </c>
      <c r="L65" t="s">
        <v>112</v>
      </c>
      <c r="M65">
        <f t="shared" si="0"/>
        <v>140347946</v>
      </c>
      <c r="N65">
        <f t="shared" si="1"/>
        <v>140360049</v>
      </c>
    </row>
    <row r="66" spans="1:14" x14ac:dyDescent="0.3">
      <c r="A66">
        <v>2</v>
      </c>
      <c r="B66" t="s">
        <v>20</v>
      </c>
      <c r="C66" s="2" t="s">
        <v>29</v>
      </c>
      <c r="D66">
        <v>80532905</v>
      </c>
      <c r="E66">
        <v>80544981</v>
      </c>
      <c r="F66" t="str">
        <f>IF(E66-D66&gt;0,"+","-")</f>
        <v>+</v>
      </c>
      <c r="G66">
        <v>12076</v>
      </c>
      <c r="H66">
        <v>1</v>
      </c>
      <c r="I66">
        <v>2</v>
      </c>
      <c r="J66">
        <v>3</v>
      </c>
      <c r="K66">
        <v>1</v>
      </c>
      <c r="L66" t="s">
        <v>24</v>
      </c>
      <c r="M66">
        <f t="shared" si="0"/>
        <v>80532905</v>
      </c>
      <c r="N66">
        <f t="shared" si="1"/>
        <v>80544981</v>
      </c>
    </row>
    <row r="67" spans="1:14" x14ac:dyDescent="0.3">
      <c r="A67">
        <v>2</v>
      </c>
      <c r="B67" t="s">
        <v>30</v>
      </c>
      <c r="C67" s="2" t="s">
        <v>31</v>
      </c>
      <c r="D67">
        <v>170187375</v>
      </c>
      <c r="E67">
        <v>170199207</v>
      </c>
      <c r="F67" t="str">
        <f>IF(E67-D67&gt;0,"+","-")</f>
        <v>+</v>
      </c>
      <c r="G67">
        <v>11832</v>
      </c>
      <c r="H67">
        <v>1</v>
      </c>
      <c r="I67">
        <v>2</v>
      </c>
      <c r="J67">
        <v>3</v>
      </c>
      <c r="K67">
        <v>2</v>
      </c>
      <c r="L67" t="s">
        <v>19</v>
      </c>
      <c r="M67">
        <f t="shared" ref="M67:M72" si="2">IF(E67&gt;D67,D67,E67)</f>
        <v>170187375</v>
      </c>
      <c r="N67">
        <f t="shared" ref="N67:N72" si="3">IF(E67&gt;D67,E67,D67)</f>
        <v>170199207</v>
      </c>
    </row>
    <row r="68" spans="1:14" x14ac:dyDescent="0.3">
      <c r="A68">
        <v>5</v>
      </c>
      <c r="B68" t="s">
        <v>59</v>
      </c>
      <c r="C68" s="2" t="s">
        <v>60</v>
      </c>
      <c r="D68">
        <v>143025854</v>
      </c>
      <c r="E68">
        <v>143037195</v>
      </c>
      <c r="F68" t="str">
        <f>IF(E68-D68&gt;0,"+","-")</f>
        <v>+</v>
      </c>
      <c r="G68">
        <v>11341</v>
      </c>
      <c r="H68">
        <v>1</v>
      </c>
      <c r="I68">
        <v>2</v>
      </c>
      <c r="J68">
        <v>11</v>
      </c>
      <c r="K68">
        <v>10</v>
      </c>
      <c r="L68" t="s">
        <v>61</v>
      </c>
      <c r="M68">
        <f t="shared" si="2"/>
        <v>143025854</v>
      </c>
      <c r="N68">
        <f t="shared" si="3"/>
        <v>143037195</v>
      </c>
    </row>
    <row r="69" spans="1:14" x14ac:dyDescent="0.3">
      <c r="A69">
        <v>4</v>
      </c>
      <c r="B69" t="s">
        <v>49</v>
      </c>
      <c r="C69" s="2" t="s">
        <v>50</v>
      </c>
      <c r="D69">
        <v>38078856</v>
      </c>
      <c r="E69">
        <v>38089931</v>
      </c>
      <c r="F69" t="str">
        <f>IF(E69-D69&gt;0,"+","-")</f>
        <v>+</v>
      </c>
      <c r="G69">
        <v>11075</v>
      </c>
      <c r="H69">
        <v>1</v>
      </c>
      <c r="I69">
        <v>2</v>
      </c>
      <c r="J69">
        <v>4</v>
      </c>
      <c r="K69">
        <v>2</v>
      </c>
      <c r="L69" t="s">
        <v>51</v>
      </c>
      <c r="M69">
        <f t="shared" si="2"/>
        <v>38078856</v>
      </c>
      <c r="N69">
        <f t="shared" si="3"/>
        <v>38089931</v>
      </c>
    </row>
    <row r="70" spans="1:14" x14ac:dyDescent="0.3">
      <c r="A70">
        <v>9</v>
      </c>
      <c r="B70" t="s">
        <v>125</v>
      </c>
      <c r="C70" s="3" t="s">
        <v>128</v>
      </c>
      <c r="D70">
        <v>116697664</v>
      </c>
      <c r="E70">
        <v>116687381</v>
      </c>
      <c r="F70" t="str">
        <f>IF(E70-D70&gt;0,"+","-")</f>
        <v>-</v>
      </c>
      <c r="G70">
        <v>10283</v>
      </c>
      <c r="H70">
        <v>0</v>
      </c>
      <c r="I70">
        <v>2</v>
      </c>
      <c r="J70">
        <v>8</v>
      </c>
      <c r="K70">
        <v>6</v>
      </c>
      <c r="L70" t="s">
        <v>129</v>
      </c>
      <c r="M70">
        <f t="shared" si="2"/>
        <v>116687381</v>
      </c>
      <c r="N70">
        <f t="shared" si="3"/>
        <v>116697664</v>
      </c>
    </row>
    <row r="71" spans="1:14" x14ac:dyDescent="0.3">
      <c r="A71">
        <v>9</v>
      </c>
      <c r="B71" t="s">
        <v>125</v>
      </c>
      <c r="C71" s="3" t="s">
        <v>130</v>
      </c>
      <c r="D71">
        <v>116697661</v>
      </c>
      <c r="E71">
        <v>116687381</v>
      </c>
      <c r="F71" t="str">
        <f>IF(E71-D71&gt;0,"+","-")</f>
        <v>-</v>
      </c>
      <c r="G71">
        <v>10280</v>
      </c>
      <c r="H71">
        <v>0</v>
      </c>
      <c r="I71">
        <v>2</v>
      </c>
      <c r="J71">
        <v>9</v>
      </c>
      <c r="K71">
        <v>5</v>
      </c>
      <c r="L71" t="s">
        <v>131</v>
      </c>
      <c r="M71">
        <f t="shared" si="2"/>
        <v>116687381</v>
      </c>
      <c r="N71">
        <f t="shared" si="3"/>
        <v>116697661</v>
      </c>
    </row>
    <row r="72" spans="1:14" x14ac:dyDescent="0.3">
      <c r="A72">
        <v>1</v>
      </c>
      <c r="B72" t="s">
        <v>17</v>
      </c>
      <c r="C72" s="3" t="s">
        <v>18</v>
      </c>
      <c r="D72">
        <v>14629655</v>
      </c>
      <c r="E72">
        <v>14639791</v>
      </c>
      <c r="F72" t="str">
        <f>IF(E72-D72&gt;0,"+","-")</f>
        <v>+</v>
      </c>
      <c r="G72">
        <v>10136</v>
      </c>
      <c r="H72">
        <v>0</v>
      </c>
      <c r="I72">
        <v>2</v>
      </c>
      <c r="J72">
        <v>3</v>
      </c>
      <c r="K72">
        <v>2</v>
      </c>
      <c r="L72" t="s">
        <v>19</v>
      </c>
      <c r="M72">
        <f t="shared" si="2"/>
        <v>14629655</v>
      </c>
      <c r="N72">
        <f t="shared" si="3"/>
        <v>14639791</v>
      </c>
    </row>
  </sheetData>
  <sortState ref="A1:L73">
    <sortCondition descending="1" ref="G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87E79-9120-4A5F-BD94-A2C055FADA44}">
  <dimension ref="A1:A46"/>
  <sheetViews>
    <sheetView topLeftCell="A27" workbookViewId="0">
      <selection sqref="A1:A46"/>
    </sheetView>
  </sheetViews>
  <sheetFormatPr defaultRowHeight="14" x14ac:dyDescent="0.3"/>
  <cols>
    <col min="1" max="1" width="17.6640625" customWidth="1"/>
  </cols>
  <sheetData>
    <row r="1" spans="1:1" x14ac:dyDescent="0.3">
      <c r="A1" t="s">
        <v>0</v>
      </c>
    </row>
    <row r="2" spans="1:1" x14ac:dyDescent="0.3">
      <c r="A2" t="s">
        <v>13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20</v>
      </c>
    </row>
    <row r="6" spans="1:1" x14ac:dyDescent="0.3">
      <c r="A6" t="s">
        <v>30</v>
      </c>
    </row>
    <row r="7" spans="1:1" x14ac:dyDescent="0.3">
      <c r="A7" t="s">
        <v>32</v>
      </c>
    </row>
    <row r="8" spans="1:1" x14ac:dyDescent="0.3">
      <c r="A8" t="s">
        <v>35</v>
      </c>
    </row>
    <row r="9" spans="1:1" x14ac:dyDescent="0.3">
      <c r="A9" t="s">
        <v>38</v>
      </c>
    </row>
    <row r="10" spans="1:1" x14ac:dyDescent="0.3">
      <c r="A10" t="s">
        <v>40</v>
      </c>
    </row>
    <row r="11" spans="1:1" x14ac:dyDescent="0.3">
      <c r="A11" t="s">
        <v>43</v>
      </c>
    </row>
    <row r="12" spans="1:1" x14ac:dyDescent="0.3">
      <c r="A12" t="s">
        <v>46</v>
      </c>
    </row>
    <row r="13" spans="1:1" x14ac:dyDescent="0.3">
      <c r="A13" t="s">
        <v>49</v>
      </c>
    </row>
    <row r="14" spans="1:1" x14ac:dyDescent="0.3">
      <c r="A14" t="s">
        <v>52</v>
      </c>
    </row>
    <row r="15" spans="1:1" x14ac:dyDescent="0.3">
      <c r="A15" t="s">
        <v>54</v>
      </c>
    </row>
    <row r="16" spans="1:1" x14ac:dyDescent="0.3">
      <c r="A16" t="s">
        <v>56</v>
      </c>
    </row>
    <row r="17" spans="1:1" x14ac:dyDescent="0.3">
      <c r="A17" t="s">
        <v>59</v>
      </c>
    </row>
    <row r="18" spans="1:1" x14ac:dyDescent="0.3">
      <c r="A18" t="s">
        <v>62</v>
      </c>
    </row>
    <row r="19" spans="1:1" x14ac:dyDescent="0.3">
      <c r="A19" t="s">
        <v>65</v>
      </c>
    </row>
    <row r="20" spans="1:1" x14ac:dyDescent="0.3">
      <c r="A20" t="s">
        <v>68</v>
      </c>
    </row>
    <row r="21" spans="1:1" x14ac:dyDescent="0.3">
      <c r="A21" t="s">
        <v>71</v>
      </c>
    </row>
    <row r="22" spans="1:1" x14ac:dyDescent="0.3">
      <c r="A22" t="s">
        <v>77</v>
      </c>
    </row>
    <row r="23" spans="1:1" x14ac:dyDescent="0.3">
      <c r="A23" t="s">
        <v>79</v>
      </c>
    </row>
    <row r="24" spans="1:1" x14ac:dyDescent="0.3">
      <c r="A24" t="s">
        <v>83</v>
      </c>
    </row>
    <row r="25" spans="1:1" x14ac:dyDescent="0.3">
      <c r="A25" t="s">
        <v>85</v>
      </c>
    </row>
    <row r="26" spans="1:1" x14ac:dyDescent="0.3">
      <c r="A26" t="s">
        <v>90</v>
      </c>
    </row>
    <row r="27" spans="1:1" x14ac:dyDescent="0.3">
      <c r="A27" t="s">
        <v>92</v>
      </c>
    </row>
    <row r="28" spans="1:1" x14ac:dyDescent="0.3">
      <c r="A28" t="s">
        <v>99</v>
      </c>
    </row>
    <row r="29" spans="1:1" x14ac:dyDescent="0.3">
      <c r="A29" t="s">
        <v>101</v>
      </c>
    </row>
    <row r="30" spans="1:1" x14ac:dyDescent="0.3">
      <c r="A30" t="s">
        <v>104</v>
      </c>
    </row>
    <row r="31" spans="1:1" x14ac:dyDescent="0.3">
      <c r="A31" t="s">
        <v>106</v>
      </c>
    </row>
    <row r="32" spans="1:1" x14ac:dyDescent="0.3">
      <c r="A32" t="s">
        <v>109</v>
      </c>
    </row>
    <row r="33" spans="1:1" x14ac:dyDescent="0.3">
      <c r="A33" t="s">
        <v>113</v>
      </c>
    </row>
    <row r="34" spans="1:1" x14ac:dyDescent="0.3">
      <c r="A34" t="s">
        <v>117</v>
      </c>
    </row>
    <row r="35" spans="1:1" x14ac:dyDescent="0.3">
      <c r="A35" t="s">
        <v>119</v>
      </c>
    </row>
    <row r="36" spans="1:1" x14ac:dyDescent="0.3">
      <c r="A36" t="s">
        <v>121</v>
      </c>
    </row>
    <row r="37" spans="1:1" x14ac:dyDescent="0.3">
      <c r="A37" t="s">
        <v>125</v>
      </c>
    </row>
    <row r="38" spans="1:1" x14ac:dyDescent="0.3">
      <c r="A38" t="s">
        <v>132</v>
      </c>
    </row>
    <row r="39" spans="1:1" x14ac:dyDescent="0.3">
      <c r="A39" t="s">
        <v>134</v>
      </c>
    </row>
    <row r="40" spans="1:1" x14ac:dyDescent="0.3">
      <c r="A40" t="s">
        <v>136</v>
      </c>
    </row>
    <row r="41" spans="1:1" x14ac:dyDescent="0.3">
      <c r="A41" t="s">
        <v>138</v>
      </c>
    </row>
    <row r="42" spans="1:1" x14ac:dyDescent="0.3">
      <c r="A42" t="s">
        <v>140</v>
      </c>
    </row>
    <row r="43" spans="1:1" x14ac:dyDescent="0.3">
      <c r="A43" t="s">
        <v>144</v>
      </c>
    </row>
    <row r="44" spans="1:1" x14ac:dyDescent="0.3">
      <c r="A44" t="s">
        <v>146</v>
      </c>
    </row>
    <row r="45" spans="1:1" x14ac:dyDescent="0.3">
      <c r="A45" t="s">
        <v>149</v>
      </c>
    </row>
    <row r="46" spans="1:1" x14ac:dyDescent="0.3">
      <c r="A46" t="s">
        <v>151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guoliang lin</dc:creator>
  <cp:lastModifiedBy>guoliang lin</cp:lastModifiedBy>
  <dcterms:created xsi:type="dcterms:W3CDTF">2018-11-30T05:18:33Z</dcterms:created>
  <dcterms:modified xsi:type="dcterms:W3CDTF">2019-01-05T14:03:30Z</dcterms:modified>
</cp:coreProperties>
</file>