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H_Excel\"/>
    </mc:Choice>
  </mc:AlternateContent>
  <xr:revisionPtr revIDLastSave="0" documentId="13_ncr:1_{A599C18E-7D60-4041-A0F5-598ECE717D25}" xr6:coauthVersionLast="47" xr6:coauthVersionMax="47" xr10:uidLastSave="{00000000-0000-0000-0000-000000000000}"/>
  <bookViews>
    <workbookView xWindow="-108" yWindow="-108" windowWidth="23256" windowHeight="12576" xr2:uid="{7CC567E3-15D7-4AF6-AD45-52ABA648CFB2}"/>
  </bookViews>
  <sheets>
    <sheet name="Bai25" sheetId="2" r:id="rId1"/>
    <sheet name="DulieuBai25" sheetId="3" r:id="rId2"/>
    <sheet name="Bai26" sheetId="4" r:id="rId3"/>
    <sheet name="Dulieu_Bai26" sheetId="5" r:id="rId4"/>
    <sheet name="Bai27" sheetId="6" r:id="rId5"/>
    <sheet name="Dulieu_Bai27" sheetId="7" r:id="rId6"/>
  </sheets>
  <externalReferences>
    <externalReference r:id="rId7"/>
  </externalReferences>
  <definedNames>
    <definedName name="_Fill" hidden="1">#REF!</definedName>
    <definedName name="_xlnm._FilterDatabase" localSheetId="2" hidden="1">'Bai26'!$A$2:$K$17</definedName>
    <definedName name="_xlnm._FilterDatabase" localSheetId="4" hidden="1">'Bai27'!$A$2:$J$20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2" l="1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L28" i="2"/>
  <c r="L29" i="2"/>
  <c r="L30" i="2"/>
  <c r="L31" i="2"/>
  <c r="L32" i="2"/>
  <c r="L33" i="2"/>
</calcChain>
</file>

<file path=xl/sharedStrings.xml><?xml version="1.0" encoding="utf-8"?>
<sst xmlns="http://schemas.openxmlformats.org/spreadsheetml/2006/main" count="237" uniqueCount="165">
  <si>
    <t>Bảng 2</t>
  </si>
  <si>
    <t>Bảng 1</t>
  </si>
  <si>
    <t>Sơn ngoại thất</t>
  </si>
  <si>
    <t>Sơn chống thấm</t>
  </si>
  <si>
    <t>Sơn dầu</t>
  </si>
  <si>
    <t>tổng tiền</t>
  </si>
  <si>
    <t xml:space="preserve">Tổng số lượng </t>
  </si>
  <si>
    <t>Loại sơn</t>
  </si>
  <si>
    <t>9. Thực hiện bảng thống kê tổng tiền, tổng số lượng theo loai sơn, vẽ biểu đồ biểu diễn bảng thống kê</t>
  </si>
  <si>
    <t xml:space="preserve"> nếu là sơn ngoài trời và số lượng &gt;150 thì tặng một thùng sơn 5lit</t>
  </si>
  <si>
    <t>8. Quà tặng: nếu loại sơn là sơn dầu và số lượng &gt;100 thì tặng áo mưa, nếu là sơn chống thấm và ngày bán trong tháng 2 thì tặng cọ sơn,</t>
  </si>
  <si>
    <t>7. Thành tiền=Số lượng *Đơn giá - Khuyến mãi</t>
  </si>
  <si>
    <t>6. Khuyến mãi giá= tỉ lệ khuyến mãi * Đơn giá, tỉ lệ khuyến mãi tra trong bảng loại sơn</t>
  </si>
  <si>
    <t>5. Đơn giá dựa vào tên hàng lvà dung lượng</t>
  </si>
  <si>
    <t>4. Số lượng là các ký số cuối trong SHD, chuyển sang dữ liệu kiểu số</t>
  </si>
  <si>
    <t>3. Dung lượng là các ký số thứ 5 và 6 trong SHD kết hợp với từ "lít"</t>
  </si>
  <si>
    <t>2. Loại sơn: dựa vào các ký tự thứ 7 và 8 trong SHĐ và tra trong bảng loại sơn</t>
  </si>
  <si>
    <t>1. Lập công thức điền dữ liệu cho cột tên hàng dựa vào Mã hàng và Bảng 1</t>
  </si>
  <si>
    <t>JOT-18SD-070</t>
  </si>
  <si>
    <t>KOV-05CT-100</t>
  </si>
  <si>
    <t>DUL-03NT-100</t>
  </si>
  <si>
    <t>MYK-05CT-070</t>
  </si>
  <si>
    <t>NIP-03SD-100</t>
  </si>
  <si>
    <t>EXP-03CT-600</t>
  </si>
  <si>
    <t>KOV-18CT-500</t>
  </si>
  <si>
    <t>NIP-03NT-100</t>
  </si>
  <si>
    <t>DUL-05SD-100</t>
  </si>
  <si>
    <t>EXP-18NT-500</t>
  </si>
  <si>
    <t>EXP-05CT-80</t>
  </si>
  <si>
    <t>NIP-05SD-720</t>
  </si>
  <si>
    <t>KOV-03SD-100</t>
  </si>
  <si>
    <t>JOT-05CT-600</t>
  </si>
  <si>
    <t>DUL-18NT-050</t>
  </si>
  <si>
    <t>MYK-03CT-100</t>
  </si>
  <si>
    <t>KOV-18NT-010</t>
  </si>
  <si>
    <t>JOT-05NT-500</t>
  </si>
  <si>
    <t>EXP-03SD-100</t>
  </si>
  <si>
    <t>NIP-03CT-100</t>
  </si>
  <si>
    <t>Quà tặng</t>
  </si>
  <si>
    <t>Thành tiền</t>
  </si>
  <si>
    <t>Khuyến mãi</t>
  </si>
  <si>
    <t xml:space="preserve">Đơn giá </t>
  </si>
  <si>
    <t>Ngày bán</t>
  </si>
  <si>
    <t>Số lượng (thùng)</t>
  </si>
  <si>
    <t>Dung lượng</t>
  </si>
  <si>
    <t>Tên hàng</t>
  </si>
  <si>
    <t>SHĐ</t>
  </si>
  <si>
    <t>Số TT</t>
  </si>
  <si>
    <t>BÁO CÁO DOANH THU</t>
  </si>
  <si>
    <t>Tỉ lệ khuyến mãi</t>
  </si>
  <si>
    <t>Tên loại</t>
  </si>
  <si>
    <t>NT</t>
  </si>
  <si>
    <t>CT</t>
  </si>
  <si>
    <t>SD</t>
  </si>
  <si>
    <t>Mã loại</t>
  </si>
  <si>
    <t>Expo Satin</t>
  </si>
  <si>
    <t>Exp</t>
  </si>
  <si>
    <t xml:space="preserve">Mykolor Grand Nano </t>
  </si>
  <si>
    <t>Myk</t>
  </si>
  <si>
    <t>Kova Ct 11A</t>
  </si>
  <si>
    <t>Kov</t>
  </si>
  <si>
    <t>Jotun Majestic</t>
  </si>
  <si>
    <t>Jot</t>
  </si>
  <si>
    <t>Dulux Weathershield</t>
  </si>
  <si>
    <t>Dul</t>
  </si>
  <si>
    <t>Nippon Paint</t>
  </si>
  <si>
    <t>Nip</t>
  </si>
  <si>
    <t>18 lít</t>
  </si>
  <si>
    <t>5 lít</t>
  </si>
  <si>
    <t>3 lít</t>
  </si>
  <si>
    <t>Dung tích</t>
  </si>
  <si>
    <t>Mã hàng</t>
  </si>
  <si>
    <r>
      <t>10.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Dùng chức năng Subtotal thống kê tổng số người thuê theo từng loại phòng</t>
    </r>
  </si>
  <si>
    <r>
      <t>9.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Trích ra danh sách các khách thuê phòng DELU có số tuần &gt;2</t>
    </r>
  </si>
  <si>
    <r>
      <t>8.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Biểu diễn dữ liệu trong cột Tổng tiền dạng Data bar</t>
    </r>
  </si>
  <si>
    <r>
      <t>7.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Dùng chức Conditional Formatting tô màu những ô khách thuê &gt;= 2 tuần</t>
    </r>
  </si>
  <si>
    <r>
      <t>b.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Pie Chart, hiển thị tỉ lệ phần trăm trên mỗi series</t>
    </r>
  </si>
  <si>
    <r>
      <t>a.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Column Chart, hiểu thị dữ liệu trên các series, tiêu đề của biểu đồ</t>
    </r>
  </si>
  <si>
    <r>
      <t>6.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Vẽ biểu đồ biểu diễn dữ liệu trong bảng thống kê theo các loại</t>
    </r>
  </si>
  <si>
    <r>
      <t>5.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Thống kê doanh thu tiền phòng theo loại phòng</t>
    </r>
  </si>
  <si>
    <r>
      <t>4.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Tính tiền phòng dựa vào Số tuần, đơn giá tuần, số ngày lẻ, đơn giá ngày lẻ và phụ thu, nhưng nếu số ngày lẻ*Đơn giá ngày lẻ&gt; Đơn giá tuần thì tính bằng đơn giá tuần. Định dạng đơn vị tiền USD</t>
    </r>
  </si>
  <si>
    <r>
      <t>3.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Phụ thu dựa vào Loại phòng và số người, nếu phòng có 1 người thì tính phụ thu Phòng đơn, ngược lại thì tính Phụ thu phòng đôi</t>
    </r>
  </si>
  <si>
    <r>
      <t>2.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 xml:space="preserve">Lập công thức điền dữ liệu vào các cột </t>
    </r>
    <r>
      <rPr>
        <b/>
        <sz val="14"/>
        <color rgb="FF000000"/>
        <rFont val="Arial"/>
        <family val="2"/>
        <charset val="163"/>
      </rPr>
      <t>Đơn giá tuần</t>
    </r>
    <r>
      <rPr>
        <sz val="14"/>
        <color rgb="FF000000"/>
        <rFont val="Arial"/>
        <family val="2"/>
        <charset val="163"/>
      </rPr>
      <t xml:space="preserve">, </t>
    </r>
    <r>
      <rPr>
        <b/>
        <sz val="14"/>
        <color rgb="FF000000"/>
        <rFont val="Arial"/>
        <family val="2"/>
        <charset val="163"/>
      </rPr>
      <t>Đơn giá ngày</t>
    </r>
    <r>
      <rPr>
        <sz val="14"/>
        <color rgb="FF000000"/>
        <rFont val="Arial"/>
        <family val="2"/>
        <charset val="163"/>
      </rPr>
      <t xml:space="preserve">, dựa vào </t>
    </r>
    <r>
      <rPr>
        <b/>
        <sz val="14"/>
        <color rgb="FF000000"/>
        <rFont val="Arial"/>
        <family val="2"/>
        <charset val="163"/>
      </rPr>
      <t>Loại phòng</t>
    </r>
    <r>
      <rPr>
        <sz val="14"/>
        <color rgb="FF000000"/>
        <rFont val="Arial"/>
        <family val="2"/>
        <charset val="163"/>
      </rPr>
      <t xml:space="preserve"> và </t>
    </r>
    <r>
      <rPr>
        <b/>
        <sz val="14"/>
        <color rgb="FF000000"/>
        <rFont val="Arial"/>
        <family val="2"/>
        <charset val="163"/>
      </rPr>
      <t xml:space="preserve">Bảng đơn giá phòng, </t>
    </r>
    <r>
      <rPr>
        <sz val="14"/>
        <color rgb="FF000000"/>
        <rFont val="Arial"/>
        <family val="2"/>
        <charset val="163"/>
      </rPr>
      <t xml:space="preserve">nếu </t>
    </r>
    <r>
      <rPr>
        <b/>
        <sz val="14"/>
        <color rgb="FF000000"/>
        <rFont val="Arial"/>
        <family val="2"/>
        <charset val="163"/>
      </rPr>
      <t>Ngày đến</t>
    </r>
    <r>
      <rPr>
        <sz val="14"/>
        <color rgb="FF000000"/>
        <rFont val="Arial"/>
        <family val="2"/>
        <charset val="163"/>
      </rPr>
      <t xml:space="preserve"> =</t>
    </r>
    <r>
      <rPr>
        <b/>
        <sz val="14"/>
        <color rgb="FF000000"/>
        <rFont val="Arial"/>
        <family val="2"/>
        <charset val="163"/>
      </rPr>
      <t>Ngày đi</t>
    </r>
    <r>
      <rPr>
        <sz val="14"/>
        <color rgb="FF000000"/>
        <rFont val="Arial"/>
        <family val="2"/>
        <charset val="163"/>
      </rPr>
      <t xml:space="preserve"> thì tính 1 ngày</t>
    </r>
  </si>
  <si>
    <r>
      <t>1.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 xml:space="preserve">Dựa vào </t>
    </r>
    <r>
      <rPr>
        <b/>
        <sz val="14"/>
        <color rgb="FF000000"/>
        <rFont val="Arial"/>
        <family val="2"/>
        <charset val="163"/>
      </rPr>
      <t>Ngày đến</t>
    </r>
    <r>
      <rPr>
        <sz val="14"/>
        <color rgb="FF000000"/>
        <rFont val="Arial"/>
        <family val="2"/>
        <charset val="163"/>
      </rPr>
      <t xml:space="preserve"> và </t>
    </r>
    <r>
      <rPr>
        <b/>
        <sz val="14"/>
        <color rgb="FF000000"/>
        <rFont val="Arial"/>
        <family val="2"/>
        <charset val="163"/>
      </rPr>
      <t>Ngày đi</t>
    </r>
    <r>
      <rPr>
        <sz val="14"/>
        <color rgb="FF000000"/>
        <rFont val="Arial"/>
        <family val="2"/>
        <charset val="163"/>
      </rPr>
      <t xml:space="preserve">, lập công thức tính </t>
    </r>
    <r>
      <rPr>
        <b/>
        <sz val="14"/>
        <color rgb="FF000000"/>
        <rFont val="Arial"/>
        <family val="2"/>
        <charset val="163"/>
      </rPr>
      <t>Số tuần</t>
    </r>
    <r>
      <rPr>
        <sz val="14"/>
        <color rgb="FF000000"/>
        <rFont val="Arial"/>
        <family val="2"/>
        <charset val="163"/>
      </rPr>
      <t xml:space="preserve"> và </t>
    </r>
    <r>
      <rPr>
        <b/>
        <sz val="14"/>
        <color rgb="FF000000"/>
        <rFont val="Arial"/>
        <family val="2"/>
        <charset val="163"/>
      </rPr>
      <t>Số ngày lẻ.</t>
    </r>
  </si>
  <si>
    <t>DELU</t>
  </si>
  <si>
    <t>AV</t>
  </si>
  <si>
    <t>NOR</t>
  </si>
  <si>
    <t>Phụ thu</t>
  </si>
  <si>
    <t>Số người</t>
  </si>
  <si>
    <t>Đơn giá ngày</t>
  </si>
  <si>
    <t>Đơn giá tuần</t>
  </si>
  <si>
    <t>Số ngày lẻ</t>
  </si>
  <si>
    <t>Số tuần</t>
  </si>
  <si>
    <t>Ngày đi</t>
  </si>
  <si>
    <t>Ngày đến</t>
  </si>
  <si>
    <t>Loại phòng</t>
  </si>
  <si>
    <t>Mã phòng</t>
  </si>
  <si>
    <t>BẢNG THỐNG KÊ TIỀN PHÒNG</t>
  </si>
  <si>
    <t>Doanh thu</t>
  </si>
  <si>
    <t>Phòng đôi</t>
  </si>
  <si>
    <t xml:space="preserve">Phòng đơn </t>
  </si>
  <si>
    <t>THỐNG KÊ DOANH THU</t>
  </si>
  <si>
    <t>BẢNG ĐƠN GIÁ PHÒNG</t>
  </si>
  <si>
    <t>12. Dùng chức năng Subtotal thống kê tổng tiển của từng mặt hàng</t>
  </si>
  <si>
    <t>11. Vẽ biểu đồ biểu diễn tương quan về số lượng giữa các mặt hàng trong bảng thống kê 1 dạng Pie với nhãn biểu diễn tỉ lệ % giữa tổng số lượng của các mặt hàng</t>
  </si>
  <si>
    <t>10. Trích ra danh sách những mặt hàng bán trong tháng 3 có số lượng&gt;10</t>
  </si>
  <si>
    <t>9. Tính tổng doanh thu của mỗi nhân viên (Bảng 1)</t>
  </si>
  <si>
    <t>8. Thống kê tổng tiền và tổng số lượng bán của mỗi mặt hàng</t>
  </si>
  <si>
    <t>7. Khuyến mãi: Những mặt hàng Macbook mua vào tháng 4 và có số lượng &gt;=15 thì được tặng một USB10G, các trường hợp khách thì không tặng</t>
  </si>
  <si>
    <t>6. Thành tiền=Số lượng * Đơn giá, nếu mặt hàng bán trong ngày thứ 3 thì giảm 10% đơn giá, ngược lại thì không giảm</t>
  </si>
  <si>
    <t>5. Đơn giá: Dựa vào Mã hàng và tra trong bảng 2, nếu 2 ký tự cuối là 15 thì lấy đơn giá 1 ngược lại thì lấy đơn giá 2</t>
  </si>
  <si>
    <t>3. Tên hàng: Dựa vào 4 ký tự đầu và tra trong bảng 2, nếu 2 ký tự cuối của Mã hàng là 13 thì nối chuỗi "13 inch" vào tên hàng, ngược lại thì nối chuỗi "15 inch"</t>
  </si>
  <si>
    <t>2. Điền cột Họ tên dựa vào Mã NV và Bảng 1</t>
  </si>
  <si>
    <t>1. Điền cột thứ tự có dạng 01, 02, …</t>
  </si>
  <si>
    <t>Yêu cầu:</t>
  </si>
  <si>
    <t>ToCh-15</t>
  </si>
  <si>
    <t>NV04</t>
  </si>
  <si>
    <t>17</t>
  </si>
  <si>
    <t>NV02</t>
  </si>
  <si>
    <t>11</t>
  </si>
  <si>
    <t>08</t>
  </si>
  <si>
    <t>ToCh-13</t>
  </si>
  <si>
    <t>NV03</t>
  </si>
  <si>
    <t>06</t>
  </si>
  <si>
    <t>NV01</t>
  </si>
  <si>
    <t>01</t>
  </si>
  <si>
    <t>MaPr-15</t>
  </si>
  <si>
    <t>02</t>
  </si>
  <si>
    <t>MaPr-13</t>
  </si>
  <si>
    <t>18</t>
  </si>
  <si>
    <t>14</t>
  </si>
  <si>
    <t>05</t>
  </si>
  <si>
    <t>04</t>
  </si>
  <si>
    <t>DeLa-15</t>
  </si>
  <si>
    <t>16</t>
  </si>
  <si>
    <t>10</t>
  </si>
  <si>
    <t>07</t>
  </si>
  <si>
    <t>03</t>
  </si>
  <si>
    <t>DeLa-13</t>
  </si>
  <si>
    <t>15</t>
  </si>
  <si>
    <t>13</t>
  </si>
  <si>
    <t>12</t>
  </si>
  <si>
    <t>09</t>
  </si>
  <si>
    <t>thành tiền</t>
  </si>
  <si>
    <t>Đơn giá</t>
  </si>
  <si>
    <t>Số lượng</t>
  </si>
  <si>
    <t>Họ tên</t>
  </si>
  <si>
    <t>Mã NV</t>
  </si>
  <si>
    <t>THEO DÕI BÁN HÀNG TRONG QUÝ 1 2020</t>
  </si>
  <si>
    <t>Đơn giá2</t>
  </si>
  <si>
    <t>Đơn giá1</t>
  </si>
  <si>
    <t>Dell Latitude</t>
  </si>
  <si>
    <t>MacBook Pro </t>
  </si>
  <si>
    <t>Toshiba</t>
  </si>
  <si>
    <t>DeLa</t>
  </si>
  <si>
    <t>MaPr</t>
  </si>
  <si>
    <t>ToCh</t>
  </si>
  <si>
    <t>Thái Bảo</t>
  </si>
  <si>
    <t>Trần Duy</t>
  </si>
  <si>
    <t>Lê Hưng</t>
  </si>
  <si>
    <t>Nguyễn Nam</t>
  </si>
  <si>
    <t xml:space="preserve">Tổng tiền </t>
  </si>
  <si>
    <t>Tổng số lượng</t>
  </si>
  <si>
    <t>Thống kê tổng tiền</t>
  </si>
  <si>
    <t>Bảng thống kê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</si>
</sst>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)_V_N_Đ_ ;_ * \(#,##0.00\)_V_N_Đ_ ;_ * &quot;-&quot;??_)_V_N_Đ_ ;_ @_ "/>
    <numFmt numFmtId="165" formatCode="_(* #,##0_);_(* \(#,##0\);_(* &quot;-&quot;??_);_(@_)"/>
    <numFmt numFmtId="166" formatCode="_ * #,##0.00_)\ _Đ_ồ_n_g_ ;_ * \(#,##0.00\)\ _Đ_ồ_n_g_ ;_ * &quot;-&quot;??_)\ _Đ_ồ_n_g_ ;_ @_ "/>
    <numFmt numFmtId="167" formatCode="_ * #,##0.00_)_Đ_ồ_n_g_ ;_ * \(#,##0.00\)_Đ_ồ_n_g_ ;_ * &quot;-&quot;??_)_Đ_ồ_n_g_ ;_ @_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333333"/>
      <name val="Arial"/>
      <family val="2"/>
    </font>
    <font>
      <b/>
      <sz val="15"/>
      <color rgb="FF0070C0"/>
      <name val="Cambria"/>
      <family val="1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333333"/>
      <name val="Arial"/>
      <family val="2"/>
    </font>
    <font>
      <b/>
      <sz val="14"/>
      <color theme="1"/>
      <name val="Calibri"/>
      <family val="2"/>
      <charset val="163"/>
      <scheme val="minor"/>
    </font>
    <font>
      <b/>
      <sz val="18"/>
      <color theme="1"/>
      <name val="Calibri"/>
      <family val="2"/>
      <charset val="163"/>
      <scheme val="minor"/>
    </font>
    <font>
      <b/>
      <sz val="11"/>
      <color theme="1"/>
      <name val="Arial"/>
      <family val="2"/>
    </font>
    <font>
      <sz val="14"/>
      <color rgb="FF000000"/>
      <name val="Arial"/>
      <family val="2"/>
      <charset val="163"/>
    </font>
    <font>
      <sz val="14"/>
      <color rgb="FF000000"/>
      <name val="Times New Roman"/>
      <family val="1"/>
      <charset val="163"/>
    </font>
    <font>
      <b/>
      <sz val="14"/>
      <color rgb="FF000000"/>
      <name val="Arial"/>
      <family val="2"/>
      <charset val="163"/>
    </font>
    <font>
      <b/>
      <sz val="18"/>
      <color theme="1"/>
      <name val="Arial"/>
      <family val="2"/>
    </font>
    <font>
      <sz val="12"/>
      <color theme="1"/>
      <name val="Tahoma"/>
      <family val="2"/>
    </font>
    <font>
      <b/>
      <u/>
      <sz val="12"/>
      <color theme="1"/>
      <name val="Arial"/>
      <family val="2"/>
    </font>
    <font>
      <b/>
      <sz val="14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  <xf numFmtId="164" fontId="5" fillId="0" borderId="0" applyFont="0" applyFill="0" applyBorder="0" applyAlignment="0" applyProtection="0"/>
    <xf numFmtId="0" fontId="10" fillId="0" borderId="1" applyNumberFormat="0" applyFill="0" applyAlignment="0" applyProtection="0"/>
    <xf numFmtId="166" fontId="1" fillId="0" borderId="0" applyFont="0" applyFill="0" applyBorder="0" applyAlignment="0" applyProtection="0"/>
    <xf numFmtId="0" fontId="21" fillId="0" borderId="0"/>
    <xf numFmtId="167" fontId="21" fillId="0" borderId="0" applyFont="0" applyFill="0" applyBorder="0" applyAlignment="0" applyProtection="0"/>
  </cellStyleXfs>
  <cellXfs count="85">
    <xf numFmtId="0" fontId="0" fillId="0" borderId="0" xfId="0"/>
    <xf numFmtId="0" fontId="8" fillId="0" borderId="7" xfId="0" applyFont="1" applyBorder="1"/>
    <xf numFmtId="0" fontId="6" fillId="0" borderId="7" xfId="0" applyFont="1" applyBorder="1"/>
    <xf numFmtId="0" fontId="7" fillId="2" borderId="7" xfId="0" applyFont="1" applyFill="1" applyBorder="1"/>
    <xf numFmtId="0" fontId="8" fillId="0" borderId="0" xfId="0" applyFont="1"/>
    <xf numFmtId="0" fontId="9" fillId="0" borderId="0" xfId="0" applyFont="1" applyAlignment="1">
      <alignment vertical="center" wrapText="1"/>
    </xf>
    <xf numFmtId="0" fontId="6" fillId="0" borderId="0" xfId="0" applyFont="1"/>
    <xf numFmtId="0" fontId="10" fillId="0" borderId="0" xfId="5" applyBorder="1" applyAlignment="1">
      <alignment horizontal="left"/>
    </xf>
    <xf numFmtId="166" fontId="0" fillId="0" borderId="0" xfId="6" applyFont="1"/>
    <xf numFmtId="0" fontId="11" fillId="0" borderId="7" xfId="0" applyFont="1" applyBorder="1"/>
    <xf numFmtId="1" fontId="12" fillId="3" borderId="7" xfId="0" applyNumberFormat="1" applyFont="1" applyFill="1" applyBorder="1"/>
    <xf numFmtId="0" fontId="12" fillId="3" borderId="7" xfId="0" applyFont="1" applyFill="1" applyBorder="1"/>
    <xf numFmtId="14" fontId="12" fillId="3" borderId="7" xfId="0" applyNumberFormat="1" applyFont="1" applyFill="1" applyBorder="1"/>
    <xf numFmtId="0" fontId="12" fillId="3" borderId="7" xfId="0" applyFont="1" applyFill="1" applyBorder="1" applyAlignment="1">
      <alignment horizontal="center"/>
    </xf>
    <xf numFmtId="0" fontId="12" fillId="0" borderId="7" xfId="0" applyFont="1" applyBorder="1"/>
    <xf numFmtId="0" fontId="13" fillId="0" borderId="7" xfId="0" applyFont="1" applyBorder="1" applyAlignment="1">
      <alignment vertical="center" wrapText="1"/>
    </xf>
    <xf numFmtId="0" fontId="14" fillId="3" borderId="7" xfId="0" applyFont="1" applyFill="1" applyBorder="1" applyAlignment="1">
      <alignment horizontal="center" wrapText="1"/>
    </xf>
    <xf numFmtId="0" fontId="14" fillId="3" borderId="7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 wrapText="1"/>
    </xf>
    <xf numFmtId="0" fontId="0" fillId="0" borderId="12" xfId="0" applyBorder="1"/>
    <xf numFmtId="0" fontId="14" fillId="0" borderId="0" xfId="0" applyFont="1"/>
    <xf numFmtId="0" fontId="15" fillId="0" borderId="0" xfId="0" applyFont="1" applyAlignment="1">
      <alignment horizontal="center"/>
    </xf>
    <xf numFmtId="9" fontId="0" fillId="0" borderId="7" xfId="0" applyNumberFormat="1" applyBorder="1"/>
    <xf numFmtId="0" fontId="9" fillId="0" borderId="7" xfId="0" applyFont="1" applyBorder="1" applyAlignment="1">
      <alignment vertical="center" wrapText="1"/>
    </xf>
    <xf numFmtId="0" fontId="16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165" fontId="6" fillId="0" borderId="7" xfId="6" applyNumberFormat="1" applyFont="1" applyBorder="1"/>
    <xf numFmtId="0" fontId="7" fillId="2" borderId="1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14" fontId="6" fillId="0" borderId="7" xfId="0" applyNumberFormat="1" applyFont="1" applyBorder="1"/>
    <xf numFmtId="0" fontId="6" fillId="0" borderId="0" xfId="0" quotePrefix="1" applyFont="1"/>
    <xf numFmtId="0" fontId="7" fillId="4" borderId="7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6" fillId="0" borderId="6" xfId="0" applyFont="1" applyBorder="1"/>
    <xf numFmtId="0" fontId="7" fillId="0" borderId="5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6" fillId="0" borderId="0" xfId="7" applyFont="1"/>
    <xf numFmtId="0" fontId="22" fillId="0" borderId="0" xfId="7" applyFont="1"/>
    <xf numFmtId="14" fontId="6" fillId="0" borderId="0" xfId="7" applyNumberFormat="1" applyFont="1"/>
    <xf numFmtId="0" fontId="6" fillId="0" borderId="7" xfId="7" applyFont="1" applyBorder="1"/>
    <xf numFmtId="0" fontId="6" fillId="0" borderId="4" xfId="7" applyFont="1" applyBorder="1"/>
    <xf numFmtId="14" fontId="6" fillId="0" borderId="4" xfId="7" applyNumberFormat="1" applyFont="1" applyBorder="1"/>
    <xf numFmtId="0" fontId="6" fillId="0" borderId="8" xfId="7" quotePrefix="1" applyFont="1" applyBorder="1" applyAlignment="1">
      <alignment horizontal="center"/>
    </xf>
    <xf numFmtId="14" fontId="6" fillId="0" borderId="7" xfId="7" applyNumberFormat="1" applyFont="1" applyBorder="1"/>
    <xf numFmtId="0" fontId="23" fillId="0" borderId="16" xfId="2" applyFont="1" applyBorder="1" applyAlignment="1">
      <alignment vertical="center"/>
    </xf>
    <xf numFmtId="0" fontId="23" fillId="0" borderId="0" xfId="2" applyFont="1" applyBorder="1" applyAlignment="1">
      <alignment vertical="center"/>
    </xf>
    <xf numFmtId="0" fontId="23" fillId="0" borderId="2" xfId="2" applyFont="1" applyAlignment="1">
      <alignment vertical="center"/>
    </xf>
    <xf numFmtId="0" fontId="23" fillId="0" borderId="17" xfId="2" applyFont="1" applyBorder="1" applyAlignment="1">
      <alignment vertical="center"/>
    </xf>
    <xf numFmtId="0" fontId="24" fillId="0" borderId="18" xfId="1" applyFont="1" applyBorder="1" applyAlignment="1">
      <alignment horizontal="center" vertical="center"/>
    </xf>
    <xf numFmtId="0" fontId="24" fillId="0" borderId="19" xfId="1" applyFont="1" applyBorder="1" applyAlignment="1">
      <alignment horizontal="center" vertical="center"/>
    </xf>
    <xf numFmtId="0" fontId="24" fillId="0" borderId="20" xfId="1" applyFont="1" applyBorder="1" applyAlignment="1">
      <alignment horizontal="center" vertical="center"/>
    </xf>
    <xf numFmtId="0" fontId="7" fillId="0" borderId="0" xfId="7" applyFont="1" applyAlignment="1">
      <alignment horizontal="center"/>
    </xf>
    <xf numFmtId="0" fontId="6" fillId="0" borderId="0" xfId="7" applyFont="1" applyAlignment="1">
      <alignment horizontal="left"/>
    </xf>
    <xf numFmtId="0" fontId="6" fillId="0" borderId="3" xfId="7" applyFont="1" applyBorder="1"/>
    <xf numFmtId="0" fontId="6" fillId="0" borderId="5" xfId="7" applyFont="1" applyBorder="1"/>
    <xf numFmtId="0" fontId="6" fillId="0" borderId="6" xfId="7" applyFont="1" applyBorder="1"/>
    <xf numFmtId="0" fontId="6" fillId="0" borderId="8" xfId="7" applyFont="1" applyBorder="1"/>
    <xf numFmtId="0" fontId="6" fillId="0" borderId="6" xfId="7" applyFont="1" applyBorder="1" applyAlignment="1">
      <alignment horizontal="center"/>
    </xf>
    <xf numFmtId="0" fontId="6" fillId="0" borderId="7" xfId="7" applyFont="1" applyBorder="1" applyAlignment="1">
      <alignment horizontal="center"/>
    </xf>
    <xf numFmtId="0" fontId="7" fillId="2" borderId="6" xfId="7" applyFont="1" applyFill="1" applyBorder="1" applyAlignment="1">
      <alignment horizontal="center"/>
    </xf>
    <xf numFmtId="0" fontId="7" fillId="2" borderId="7" xfId="7" applyFont="1" applyFill="1" applyBorder="1" applyAlignment="1">
      <alignment horizontal="center"/>
    </xf>
    <xf numFmtId="0" fontId="7" fillId="0" borderId="0" xfId="7" applyFont="1"/>
    <xf numFmtId="0" fontId="7" fillId="2" borderId="11" xfId="7" applyFont="1" applyFill="1" applyBorder="1" applyAlignment="1">
      <alignment horizontal="center"/>
    </xf>
    <xf numFmtId="0" fontId="7" fillId="2" borderId="21" xfId="7" applyFont="1" applyFill="1" applyBorder="1" applyAlignment="1">
      <alignment horizontal="center"/>
    </xf>
    <xf numFmtId="0" fontId="7" fillId="2" borderId="15" xfId="7" applyFont="1" applyFill="1" applyBorder="1" applyAlignment="1">
      <alignment horizontal="center"/>
    </xf>
    <xf numFmtId="167" fontId="8" fillId="0" borderId="0" xfId="8" applyFont="1" applyFill="1" applyBorder="1"/>
    <xf numFmtId="0" fontId="7" fillId="2" borderId="7" xfId="7" applyFont="1" applyFill="1" applyBorder="1"/>
    <xf numFmtId="0" fontId="7" fillId="2" borderId="12" xfId="7" applyFont="1" applyFill="1" applyBorder="1" applyAlignment="1">
      <alignment horizontal="center"/>
    </xf>
    <xf numFmtId="0" fontId="7" fillId="2" borderId="22" xfId="7" applyFont="1" applyFill="1" applyBorder="1" applyAlignment="1">
      <alignment horizontal="center"/>
    </xf>
    <xf numFmtId="0" fontId="7" fillId="2" borderId="7" xfId="7" applyFont="1" applyFill="1" applyBorder="1" applyAlignment="1">
      <alignment horizontal="center"/>
    </xf>
  </cellXfs>
  <cellStyles count="9">
    <cellStyle name="Comma 2" xfId="4" xr:uid="{307348B3-E9E0-4DA3-A86E-BBE3D3273F4D}"/>
    <cellStyle name="Comma 3" xfId="8" xr:uid="{B5193AE4-B7B7-4E1C-9113-B9087C4A42B7}"/>
    <cellStyle name="Comma 5" xfId="6" xr:uid="{D07759BC-31CB-4B8E-9E54-859728C778C0}"/>
    <cellStyle name="Heading 1" xfId="1" builtinId="16"/>
    <cellStyle name="Heading 1 2" xfId="5" xr:uid="{F4151CE9-85B1-47CE-AA30-85073F41CD05}"/>
    <cellStyle name="Heading 2" xfId="2" builtinId="17"/>
    <cellStyle name="Normal" xfId="0" builtinId="0"/>
    <cellStyle name="Normal 2" xfId="7" xr:uid="{18C10771-6EA8-4070-836A-737FE2F0B661}"/>
    <cellStyle name="Normal 3" xfId="3" xr:uid="{D337CD11-72BE-441C-9F5F-5FE0DA205E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iTHso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22"/>
      <sheetName val="Dulieu_Bai22"/>
      <sheetName val="Bai23"/>
      <sheetName val="Dulieu_Bai23"/>
      <sheetName val="Bai24"/>
      <sheetName val="Dulieu_Bai2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C32D-3E2F-4194-AEFE-3BB1845A2E2D}">
  <dimension ref="A1:L40"/>
  <sheetViews>
    <sheetView tabSelected="1" zoomScaleNormal="100" workbookViewId="0">
      <selection activeCell="E13" sqref="E13"/>
    </sheetView>
  </sheetViews>
  <sheetFormatPr defaultColWidth="9.109375" defaultRowHeight="14.4" x14ac:dyDescent="0.3"/>
  <cols>
    <col min="1" max="1" width="16.88671875" customWidth="1"/>
    <col min="2" max="2" width="23.33203125" customWidth="1"/>
    <col min="3" max="3" width="23.33203125" bestFit="1" customWidth="1"/>
    <col min="4" max="4" width="17.88671875" bestFit="1" customWidth="1"/>
    <col min="5" max="5" width="12.5546875" customWidth="1"/>
    <col min="6" max="6" width="14.109375" customWidth="1"/>
    <col min="7" max="7" width="13.6640625" bestFit="1" customWidth="1"/>
    <col min="8" max="8" width="12.88671875" bestFit="1" customWidth="1"/>
    <col min="9" max="9" width="14.33203125" customWidth="1"/>
    <col min="10" max="10" width="15" customWidth="1"/>
    <col min="11" max="11" width="20.33203125" customWidth="1"/>
    <col min="12" max="12" width="12" customWidth="1"/>
  </cols>
  <sheetData>
    <row r="1" spans="1:11" ht="23.4" x14ac:dyDescent="0.45">
      <c r="B1" s="21" t="s">
        <v>48</v>
      </c>
      <c r="C1" s="21"/>
      <c r="D1" s="21"/>
      <c r="E1" s="21"/>
      <c r="F1" s="21"/>
      <c r="G1" s="21"/>
      <c r="H1" s="21"/>
      <c r="I1" s="20"/>
      <c r="J1" s="20"/>
    </row>
    <row r="2" spans="1:11" x14ac:dyDescent="0.3">
      <c r="B2" s="19"/>
      <c r="C2" s="19"/>
      <c r="D2" s="19"/>
      <c r="E2" s="19"/>
      <c r="F2" s="19"/>
      <c r="G2" s="19"/>
      <c r="H2" s="19"/>
    </row>
    <row r="3" spans="1:11" ht="36" x14ac:dyDescent="0.35">
      <c r="A3" s="17" t="s">
        <v>47</v>
      </c>
      <c r="B3" s="17" t="s">
        <v>46</v>
      </c>
      <c r="C3" s="17" t="s">
        <v>45</v>
      </c>
      <c r="D3" s="17" t="s">
        <v>7</v>
      </c>
      <c r="E3" s="18" t="s">
        <v>44</v>
      </c>
      <c r="F3" s="18" t="s">
        <v>43</v>
      </c>
      <c r="G3" s="17" t="s">
        <v>42</v>
      </c>
      <c r="H3" s="17" t="s">
        <v>41</v>
      </c>
      <c r="I3" s="18" t="s">
        <v>40</v>
      </c>
      <c r="J3" s="17" t="s">
        <v>39</v>
      </c>
      <c r="K3" s="16" t="s">
        <v>38</v>
      </c>
    </row>
    <row r="4" spans="1:11" ht="21" customHeight="1" x14ac:dyDescent="0.35">
      <c r="A4" s="15">
        <v>1</v>
      </c>
      <c r="B4" s="11" t="s">
        <v>37</v>
      </c>
      <c r="C4" s="14"/>
      <c r="D4" s="11"/>
      <c r="E4" s="13"/>
      <c r="F4" s="11"/>
      <c r="G4" s="12">
        <v>42370</v>
      </c>
      <c r="H4" s="11"/>
      <c r="I4" s="10"/>
      <c r="J4" s="10"/>
      <c r="K4" s="9" t="str">
        <f t="array" ref="K4">IFERROR(VLOOKUP(D4&amp;MONTH(G4),CHOOSE({1,2},TRANSPOSE(tenhangkm&amp;thangkmsp),TRANSPOSE(spkm)),2,0),"")</f>
        <v/>
      </c>
    </row>
    <row r="5" spans="1:11" ht="21" customHeight="1" x14ac:dyDescent="0.35">
      <c r="A5" s="15">
        <v>2</v>
      </c>
      <c r="B5" s="11" t="s">
        <v>36</v>
      </c>
      <c r="C5" s="14"/>
      <c r="D5" s="11"/>
      <c r="E5" s="13"/>
      <c r="F5" s="11"/>
      <c r="G5" s="12">
        <v>42385</v>
      </c>
      <c r="H5" s="11"/>
      <c r="I5" s="10"/>
      <c r="J5" s="10"/>
      <c r="K5" s="9" t="str">
        <f t="array" ref="K5">IFERROR(VLOOKUP(D5&amp;MONTH(G5),CHOOSE({1,2},TRANSPOSE(tenhangkm&amp;thangkmsp),TRANSPOSE(spkm)),2,0),"")</f>
        <v/>
      </c>
    </row>
    <row r="6" spans="1:11" ht="21" customHeight="1" x14ac:dyDescent="0.35">
      <c r="A6" s="15">
        <v>3</v>
      </c>
      <c r="B6" s="11" t="s">
        <v>35</v>
      </c>
      <c r="C6" s="14"/>
      <c r="D6" s="11"/>
      <c r="E6" s="13"/>
      <c r="F6" s="11"/>
      <c r="G6" s="12">
        <v>42390</v>
      </c>
      <c r="H6" s="11"/>
      <c r="I6" s="10"/>
      <c r="J6" s="10"/>
      <c r="K6" s="9" t="str">
        <f t="array" ref="K6">IFERROR(VLOOKUP(D6&amp;MONTH(G6),CHOOSE({1,2},TRANSPOSE(tenhangkm&amp;thangkmsp),TRANSPOSE(spkm)),2,0),"")</f>
        <v/>
      </c>
    </row>
    <row r="7" spans="1:11" ht="21" customHeight="1" x14ac:dyDescent="0.35">
      <c r="A7" s="15">
        <v>4</v>
      </c>
      <c r="B7" s="11" t="s">
        <v>34</v>
      </c>
      <c r="C7" s="14"/>
      <c r="D7" s="11"/>
      <c r="E7" s="13"/>
      <c r="F7" s="11"/>
      <c r="G7" s="12">
        <v>42380</v>
      </c>
      <c r="H7" s="11"/>
      <c r="I7" s="10"/>
      <c r="J7" s="10"/>
      <c r="K7" s="9" t="str">
        <f t="array" ref="K7">IFERROR(VLOOKUP(D7&amp;MONTH(G7),CHOOSE({1,2},TRANSPOSE(tenhangkm&amp;thangkmsp),TRANSPOSE(spkm)),2,0),"")</f>
        <v/>
      </c>
    </row>
    <row r="8" spans="1:11" ht="21" customHeight="1" x14ac:dyDescent="0.35">
      <c r="A8" s="15">
        <v>5</v>
      </c>
      <c r="B8" s="11" t="s">
        <v>33</v>
      </c>
      <c r="C8" s="14"/>
      <c r="D8" s="11"/>
      <c r="E8" s="13"/>
      <c r="F8" s="11"/>
      <c r="G8" s="12">
        <v>42388</v>
      </c>
      <c r="H8" s="11"/>
      <c r="I8" s="10"/>
      <c r="J8" s="10"/>
      <c r="K8" s="9" t="str">
        <f t="array" ref="K8">IFERROR(VLOOKUP(D8&amp;MONTH(G8),CHOOSE({1,2},TRANSPOSE(tenhangkm&amp;thangkmsp),TRANSPOSE(spkm)),2,0),"")</f>
        <v/>
      </c>
    </row>
    <row r="9" spans="1:11" ht="21" customHeight="1" x14ac:dyDescent="0.35">
      <c r="A9" s="15">
        <v>6</v>
      </c>
      <c r="B9" s="11" t="s">
        <v>32</v>
      </c>
      <c r="C9" s="14"/>
      <c r="D9" s="11"/>
      <c r="E9" s="13"/>
      <c r="F9" s="11"/>
      <c r="G9" s="12">
        <v>42412</v>
      </c>
      <c r="H9" s="11"/>
      <c r="I9" s="10"/>
      <c r="J9" s="10"/>
      <c r="K9" s="9" t="str">
        <f t="array" ref="K9">IFERROR(VLOOKUP(D9&amp;MONTH(G9),CHOOSE({1,2},TRANSPOSE(tenhangkm&amp;thangkmsp),TRANSPOSE(spkm)),2,0),"")</f>
        <v/>
      </c>
    </row>
    <row r="10" spans="1:11" ht="21" customHeight="1" x14ac:dyDescent="0.35">
      <c r="A10" s="15">
        <v>7</v>
      </c>
      <c r="B10" s="11" t="s">
        <v>31</v>
      </c>
      <c r="C10" s="14"/>
      <c r="D10" s="11"/>
      <c r="E10" s="13"/>
      <c r="F10" s="11"/>
      <c r="G10" s="12">
        <v>42417</v>
      </c>
      <c r="H10" s="11"/>
      <c r="I10" s="10"/>
      <c r="J10" s="10"/>
      <c r="K10" s="9" t="str">
        <f t="array" ref="K10">IFERROR(VLOOKUP(D10&amp;MONTH(G10),CHOOSE({1,2},TRANSPOSE(tenhangkm&amp;thangkmsp),TRANSPOSE(spkm)),2,0),"")</f>
        <v/>
      </c>
    </row>
    <row r="11" spans="1:11" ht="21" customHeight="1" x14ac:dyDescent="0.35">
      <c r="A11" s="15">
        <v>8</v>
      </c>
      <c r="B11" s="11" t="s">
        <v>30</v>
      </c>
      <c r="C11" s="14"/>
      <c r="D11" s="11"/>
      <c r="E11" s="13"/>
      <c r="F11" s="11"/>
      <c r="G11" s="12">
        <v>42411</v>
      </c>
      <c r="H11" s="11"/>
      <c r="I11" s="10"/>
      <c r="J11" s="10"/>
      <c r="K11" s="9" t="str">
        <f t="array" ref="K11">IFERROR(VLOOKUP(D11&amp;MONTH(G11),CHOOSE({1,2},TRANSPOSE(tenhangkm&amp;thangkmsp),TRANSPOSE(spkm)),2,0),"")</f>
        <v/>
      </c>
    </row>
    <row r="12" spans="1:11" ht="21" customHeight="1" x14ac:dyDescent="0.35">
      <c r="A12" s="15">
        <v>9</v>
      </c>
      <c r="B12" s="11" t="s">
        <v>29</v>
      </c>
      <c r="C12" s="14"/>
      <c r="D12" s="11"/>
      <c r="E12" s="13"/>
      <c r="F12" s="11"/>
      <c r="G12" s="12">
        <v>42424</v>
      </c>
      <c r="H12" s="11"/>
      <c r="I12" s="10"/>
      <c r="J12" s="10"/>
      <c r="K12" s="9" t="str">
        <f t="array" ref="K12">IFERROR(VLOOKUP(D12&amp;MONTH(G12),CHOOSE({1,2},TRANSPOSE(tenhangkm&amp;thangkmsp),TRANSPOSE(spkm)),2,0),"")</f>
        <v/>
      </c>
    </row>
    <row r="13" spans="1:11" ht="21" customHeight="1" x14ac:dyDescent="0.35">
      <c r="A13" s="15">
        <v>10</v>
      </c>
      <c r="B13" s="11" t="s">
        <v>28</v>
      </c>
      <c r="C13" s="14"/>
      <c r="D13" s="11"/>
      <c r="E13" s="13"/>
      <c r="F13" s="11"/>
      <c r="G13" s="12">
        <v>42438</v>
      </c>
      <c r="H13" s="11"/>
      <c r="I13" s="10"/>
      <c r="J13" s="10"/>
      <c r="K13" s="9" t="str">
        <f t="array" ref="K13">IFERROR(VLOOKUP(D13&amp;MONTH(G13),CHOOSE({1,2},TRANSPOSE(tenhangkm&amp;thangkmsp),TRANSPOSE(spkm)),2,0),"")</f>
        <v/>
      </c>
    </row>
    <row r="14" spans="1:11" s="8" customFormat="1" ht="21" customHeight="1" x14ac:dyDescent="0.35">
      <c r="A14" s="15">
        <v>11</v>
      </c>
      <c r="B14" s="11" t="s">
        <v>27</v>
      </c>
      <c r="C14" s="14"/>
      <c r="D14" s="11"/>
      <c r="E14" s="13"/>
      <c r="F14" s="11"/>
      <c r="G14" s="12">
        <v>42441</v>
      </c>
      <c r="H14" s="11"/>
      <c r="I14" s="10"/>
      <c r="J14" s="10"/>
      <c r="K14" s="9" t="str">
        <f t="array" ref="K14">IFERROR(VLOOKUP(D14&amp;MONTH(G14),CHOOSE({1,2},TRANSPOSE(tenhangkm&amp;thangkmsp),TRANSPOSE(spkm)),2,0),"")</f>
        <v/>
      </c>
    </row>
    <row r="15" spans="1:11" s="8" customFormat="1" ht="21" customHeight="1" x14ac:dyDescent="0.35">
      <c r="A15" s="15">
        <v>12</v>
      </c>
      <c r="B15" s="11" t="s">
        <v>26</v>
      </c>
      <c r="C15" s="14"/>
      <c r="D15" s="11"/>
      <c r="E15" s="13"/>
      <c r="F15" s="11"/>
      <c r="G15" s="12">
        <v>42442</v>
      </c>
      <c r="H15" s="11"/>
      <c r="I15" s="10"/>
      <c r="J15" s="10"/>
      <c r="K15" s="9" t="str">
        <f t="array" ref="K15">IFERROR(VLOOKUP(D15&amp;MONTH(G15),CHOOSE({1,2},TRANSPOSE(tenhangkm&amp;thangkmsp),TRANSPOSE(spkm)),2,0),"")</f>
        <v/>
      </c>
    </row>
    <row r="16" spans="1:11" s="8" customFormat="1" ht="21" customHeight="1" x14ac:dyDescent="0.35">
      <c r="A16" s="15">
        <v>13</v>
      </c>
      <c r="B16" s="11" t="s">
        <v>25</v>
      </c>
      <c r="C16" s="14"/>
      <c r="D16" s="11"/>
      <c r="E16" s="13"/>
      <c r="F16" s="11"/>
      <c r="G16" s="12">
        <v>42441</v>
      </c>
      <c r="H16" s="11"/>
      <c r="I16" s="10"/>
      <c r="J16" s="10"/>
      <c r="K16" s="9" t="str">
        <f t="array" ref="K16">IFERROR(VLOOKUP(D16&amp;MONTH(G16),CHOOSE({1,2},TRANSPOSE(tenhangkm&amp;thangkmsp),TRANSPOSE(spkm)),2,0),"")</f>
        <v/>
      </c>
    </row>
    <row r="17" spans="1:12" s="8" customFormat="1" ht="21" customHeight="1" x14ac:dyDescent="0.35">
      <c r="A17" s="15">
        <v>14</v>
      </c>
      <c r="B17" s="11" t="s">
        <v>24</v>
      </c>
      <c r="C17" s="14"/>
      <c r="D17" s="11"/>
      <c r="E17" s="13"/>
      <c r="F17" s="11"/>
      <c r="G17" s="12">
        <v>42465</v>
      </c>
      <c r="H17" s="11"/>
      <c r="I17" s="10"/>
      <c r="J17" s="10"/>
      <c r="K17" s="9" t="str">
        <f t="array" ref="K17">IFERROR(VLOOKUP(D17&amp;MONTH(G17),CHOOSE({1,2},TRANSPOSE(tenhangkm&amp;thangkmsp),TRANSPOSE(spkm)),2,0),"")</f>
        <v/>
      </c>
    </row>
    <row r="18" spans="1:12" s="8" customFormat="1" ht="21" customHeight="1" x14ac:dyDescent="0.35">
      <c r="A18" s="15">
        <v>15</v>
      </c>
      <c r="B18" s="11" t="s">
        <v>23</v>
      </c>
      <c r="C18" s="14"/>
      <c r="D18" s="11"/>
      <c r="E18" s="13"/>
      <c r="F18" s="11"/>
      <c r="G18" s="12">
        <v>42461</v>
      </c>
      <c r="H18" s="11"/>
      <c r="I18" s="10"/>
      <c r="J18" s="10"/>
      <c r="K18" s="9" t="str">
        <f t="array" ref="K18">IFERROR(VLOOKUP(D18&amp;MONTH(G18),CHOOSE({1,2},TRANSPOSE(tenhangkm&amp;thangkmsp),TRANSPOSE(spkm)),2,0),"")</f>
        <v/>
      </c>
    </row>
    <row r="19" spans="1:12" s="8" customFormat="1" ht="21" customHeight="1" x14ac:dyDescent="0.35">
      <c r="A19" s="15">
        <v>16</v>
      </c>
      <c r="B19" s="11" t="s">
        <v>22</v>
      </c>
      <c r="C19" s="14"/>
      <c r="D19" s="11"/>
      <c r="E19" s="13"/>
      <c r="F19" s="11"/>
      <c r="G19" s="12">
        <v>42464</v>
      </c>
      <c r="H19" s="11"/>
      <c r="I19" s="10"/>
      <c r="J19" s="10"/>
      <c r="K19" s="9" t="str">
        <f t="array" ref="K19">IFERROR(VLOOKUP(D19&amp;MONTH(G19),CHOOSE({1,2},TRANSPOSE(tenhangkm&amp;thangkmsp),TRANSPOSE(spkm)),2,0),"")</f>
        <v/>
      </c>
    </row>
    <row r="20" spans="1:12" s="8" customFormat="1" ht="21" customHeight="1" x14ac:dyDescent="0.35">
      <c r="A20" s="15">
        <v>17</v>
      </c>
      <c r="B20" s="11" t="s">
        <v>21</v>
      </c>
      <c r="C20" s="14"/>
      <c r="D20" s="11"/>
      <c r="E20" s="13"/>
      <c r="F20" s="11"/>
      <c r="G20" s="12">
        <v>42469</v>
      </c>
      <c r="H20" s="11"/>
      <c r="I20" s="10"/>
      <c r="J20" s="10"/>
      <c r="K20" s="9" t="str">
        <f t="array" ref="K20">IFERROR(VLOOKUP(D20&amp;MONTH(G20),CHOOSE({1,2},TRANSPOSE(tenhangkm&amp;thangkmsp),TRANSPOSE(spkm)),2,0),"")</f>
        <v/>
      </c>
    </row>
    <row r="21" spans="1:12" s="8" customFormat="1" ht="21" customHeight="1" x14ac:dyDescent="0.35">
      <c r="A21" s="15">
        <v>18</v>
      </c>
      <c r="B21" s="11" t="s">
        <v>20</v>
      </c>
      <c r="C21" s="14"/>
      <c r="D21" s="11"/>
      <c r="E21" s="13"/>
      <c r="F21" s="11"/>
      <c r="G21" s="12">
        <v>42504</v>
      </c>
      <c r="H21" s="11"/>
      <c r="I21" s="10"/>
      <c r="J21" s="10"/>
      <c r="K21" s="9" t="str">
        <f t="array" ref="K21">IFERROR(VLOOKUP(D21&amp;MONTH(G21),CHOOSE({1,2},TRANSPOSE(tenhangkm&amp;thangkmsp),TRANSPOSE(spkm)),2,0),"")</f>
        <v/>
      </c>
    </row>
    <row r="22" spans="1:12" s="8" customFormat="1" ht="21" customHeight="1" x14ac:dyDescent="0.35">
      <c r="A22" s="15">
        <v>19</v>
      </c>
      <c r="B22" s="11" t="s">
        <v>19</v>
      </c>
      <c r="C22" s="14"/>
      <c r="D22" s="11"/>
      <c r="E22" s="13"/>
      <c r="F22" s="11"/>
      <c r="G22" s="12">
        <v>42507</v>
      </c>
      <c r="H22" s="11"/>
      <c r="I22" s="10"/>
      <c r="J22" s="10"/>
      <c r="K22" s="9" t="str">
        <f t="array" ref="K22">IFERROR(VLOOKUP(D22&amp;MONTH(G22),CHOOSE({1,2},TRANSPOSE(tenhangkm&amp;thangkmsp),TRANSPOSE(spkm)),2,0),"")</f>
        <v/>
      </c>
    </row>
    <row r="23" spans="1:12" s="8" customFormat="1" ht="21" customHeight="1" x14ac:dyDescent="0.35">
      <c r="A23" s="15">
        <v>20</v>
      </c>
      <c r="B23" s="11" t="s">
        <v>18</v>
      </c>
      <c r="C23" s="14"/>
      <c r="D23" s="11"/>
      <c r="E23" s="13"/>
      <c r="F23" s="11"/>
      <c r="G23" s="12">
        <v>42512</v>
      </c>
      <c r="H23" s="11"/>
      <c r="I23" s="10"/>
      <c r="J23" s="10"/>
      <c r="K23" s="9" t="str">
        <f t="array" ref="K23">IFERROR(VLOOKUP(D23&amp;MONTH(G23),CHOOSE({1,2},TRANSPOSE(tenhangkm&amp;thangkmsp),TRANSPOSE(spkm)),2,0),"")</f>
        <v/>
      </c>
    </row>
    <row r="24" spans="1:12" s="8" customFormat="1" ht="15" x14ac:dyDescent="0.3">
      <c r="A24" s="5"/>
      <c r="J24"/>
    </row>
    <row r="25" spans="1:12" ht="19.2" x14ac:dyDescent="0.35">
      <c r="A25" s="7"/>
      <c r="B25" s="7"/>
    </row>
    <row r="26" spans="1:12" s="4" customFormat="1" ht="21" customHeight="1" x14ac:dyDescent="0.25">
      <c r="A26" s="6" t="s">
        <v>17</v>
      </c>
    </row>
    <row r="27" spans="1:12" s="4" customFormat="1" ht="21" customHeight="1" x14ac:dyDescent="0.25">
      <c r="A27" s="6" t="s">
        <v>16</v>
      </c>
    </row>
    <row r="28" spans="1:12" s="4" customFormat="1" ht="21" customHeight="1" x14ac:dyDescent="0.25">
      <c r="A28" s="6" t="s">
        <v>15</v>
      </c>
      <c r="I28" s="5"/>
      <c r="L28" s="4" t="str">
        <f>PROPER(I28)</f>
        <v/>
      </c>
    </row>
    <row r="29" spans="1:12" s="4" customFormat="1" ht="21" customHeight="1" x14ac:dyDescent="0.25">
      <c r="A29" s="6" t="s">
        <v>14</v>
      </c>
      <c r="I29" s="5"/>
      <c r="L29" s="4" t="str">
        <f>PROPER(I29)</f>
        <v/>
      </c>
    </row>
    <row r="30" spans="1:12" s="4" customFormat="1" ht="21" customHeight="1" x14ac:dyDescent="0.25">
      <c r="A30" s="6" t="s">
        <v>13</v>
      </c>
      <c r="I30" s="5"/>
      <c r="L30" s="4" t="str">
        <f>PROPER(I30)</f>
        <v/>
      </c>
    </row>
    <row r="31" spans="1:12" s="4" customFormat="1" ht="21" customHeight="1" x14ac:dyDescent="0.25">
      <c r="A31" s="6" t="s">
        <v>12</v>
      </c>
      <c r="I31" s="5"/>
      <c r="L31" s="4" t="str">
        <f>PROPER(I31)</f>
        <v/>
      </c>
    </row>
    <row r="32" spans="1:12" s="4" customFormat="1" ht="21" customHeight="1" x14ac:dyDescent="0.25">
      <c r="A32" s="6" t="s">
        <v>11</v>
      </c>
      <c r="I32" s="5"/>
      <c r="L32" s="4" t="str">
        <f>PROPER(I32)</f>
        <v/>
      </c>
    </row>
    <row r="33" spans="1:12" s="4" customFormat="1" ht="21" customHeight="1" x14ac:dyDescent="0.25">
      <c r="A33" s="6" t="s">
        <v>10</v>
      </c>
      <c r="I33" s="5"/>
      <c r="L33" s="4" t="str">
        <f>PROPER(I33)</f>
        <v/>
      </c>
    </row>
    <row r="34" spans="1:12" s="4" customFormat="1" ht="21" customHeight="1" x14ac:dyDescent="0.25">
      <c r="A34" s="6" t="s">
        <v>9</v>
      </c>
      <c r="I34" s="5"/>
    </row>
    <row r="35" spans="1:12" s="4" customFormat="1" ht="23.25" customHeight="1" x14ac:dyDescent="0.25">
      <c r="A35" s="6" t="s">
        <v>8</v>
      </c>
      <c r="I35" s="5"/>
    </row>
    <row r="36" spans="1:12" s="4" customFormat="1" ht="12" customHeight="1" x14ac:dyDescent="0.25">
      <c r="A36" s="6"/>
      <c r="I36" s="5"/>
    </row>
    <row r="37" spans="1:12" ht="15" customHeight="1" x14ac:dyDescent="0.3">
      <c r="B37" s="3" t="s">
        <v>7</v>
      </c>
      <c r="C37" s="3" t="s">
        <v>6</v>
      </c>
      <c r="D37" s="3" t="s">
        <v>5</v>
      </c>
    </row>
    <row r="38" spans="1:12" ht="15.6" x14ac:dyDescent="0.3">
      <c r="B38" s="2" t="s">
        <v>4</v>
      </c>
      <c r="C38" s="1"/>
      <c r="D38" s="1"/>
    </row>
    <row r="39" spans="1:12" x14ac:dyDescent="0.3">
      <c r="B39" s="1" t="s">
        <v>3</v>
      </c>
      <c r="C39" s="1"/>
      <c r="D39" s="1"/>
    </row>
    <row r="40" spans="1:12" x14ac:dyDescent="0.3">
      <c r="B40" s="1" t="s">
        <v>2</v>
      </c>
      <c r="C40" s="1"/>
      <c r="D40" s="1"/>
    </row>
  </sheetData>
  <mergeCells count="2">
    <mergeCell ref="B1:H1"/>
    <mergeCell ref="A25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B4B-5619-4294-8362-6C7E70BED809}">
  <dimension ref="A1:E13"/>
  <sheetViews>
    <sheetView topLeftCell="B1" workbookViewId="0">
      <selection activeCell="E13" sqref="E13"/>
    </sheetView>
  </sheetViews>
  <sheetFormatPr defaultRowHeight="14.4" x14ac:dyDescent="0.3"/>
  <cols>
    <col min="2" max="5" width="17" customWidth="1"/>
  </cols>
  <sheetData>
    <row r="1" spans="1:5" ht="18.75" customHeight="1" x14ac:dyDescent="0.3">
      <c r="A1" s="29" t="s">
        <v>71</v>
      </c>
      <c r="B1" s="31" t="s">
        <v>45</v>
      </c>
      <c r="C1" s="31" t="s">
        <v>70</v>
      </c>
      <c r="D1" s="30"/>
      <c r="E1" s="30"/>
    </row>
    <row r="2" spans="1:5" ht="18.75" customHeight="1" x14ac:dyDescent="0.3">
      <c r="A2" s="29"/>
      <c r="B2" s="29"/>
      <c r="C2" s="28" t="s">
        <v>69</v>
      </c>
      <c r="D2" s="28" t="s">
        <v>68</v>
      </c>
      <c r="E2" s="28" t="s">
        <v>67</v>
      </c>
    </row>
    <row r="3" spans="1:5" ht="18.75" customHeight="1" x14ac:dyDescent="0.3">
      <c r="A3" s="23" t="s">
        <v>66</v>
      </c>
      <c r="B3" s="2" t="s">
        <v>65</v>
      </c>
      <c r="C3" s="27">
        <v>210000</v>
      </c>
      <c r="D3" s="27">
        <v>325500</v>
      </c>
      <c r="E3" s="27">
        <v>1415925</v>
      </c>
    </row>
    <row r="4" spans="1:5" ht="18.75" customHeight="1" x14ac:dyDescent="0.3">
      <c r="A4" s="23" t="s">
        <v>64</v>
      </c>
      <c r="B4" s="2" t="s">
        <v>63</v>
      </c>
      <c r="C4" s="27">
        <v>120000</v>
      </c>
      <c r="D4" s="27">
        <v>186000</v>
      </c>
      <c r="E4" s="27">
        <v>1150000</v>
      </c>
    </row>
    <row r="5" spans="1:5" ht="18.75" customHeight="1" x14ac:dyDescent="0.3">
      <c r="A5" s="23" t="s">
        <v>62</v>
      </c>
      <c r="B5" s="2" t="s">
        <v>61</v>
      </c>
      <c r="C5" s="27">
        <v>180000</v>
      </c>
      <c r="D5" s="27">
        <v>279000</v>
      </c>
      <c r="E5" s="27">
        <v>1213650</v>
      </c>
    </row>
    <row r="6" spans="1:5" ht="18.75" customHeight="1" x14ac:dyDescent="0.3">
      <c r="A6" s="23" t="s">
        <v>60</v>
      </c>
      <c r="B6" s="2" t="s">
        <v>59</v>
      </c>
      <c r="C6" s="27">
        <v>150000</v>
      </c>
      <c r="D6" s="27">
        <v>232500</v>
      </c>
      <c r="E6" s="27">
        <v>1011374.9999999999</v>
      </c>
    </row>
    <row r="7" spans="1:5" ht="18.75" customHeight="1" x14ac:dyDescent="0.3">
      <c r="A7" s="23" t="s">
        <v>58</v>
      </c>
      <c r="B7" s="23" t="s">
        <v>57</v>
      </c>
      <c r="C7" s="27">
        <v>212000</v>
      </c>
      <c r="D7" s="27">
        <v>328600</v>
      </c>
      <c r="E7" s="27">
        <v>1429409.9999999998</v>
      </c>
    </row>
    <row r="8" spans="1:5" ht="18.75" customHeight="1" x14ac:dyDescent="0.3">
      <c r="A8" s="23" t="s">
        <v>56</v>
      </c>
      <c r="B8" s="2" t="s">
        <v>55</v>
      </c>
      <c r="C8" s="27">
        <v>200000</v>
      </c>
      <c r="D8" s="27">
        <v>310000</v>
      </c>
      <c r="E8" s="27">
        <v>1348500</v>
      </c>
    </row>
    <row r="10" spans="1:5" ht="15.6" x14ac:dyDescent="0.3">
      <c r="B10" s="26" t="s">
        <v>7</v>
      </c>
      <c r="C10" s="26"/>
      <c r="D10" s="26"/>
    </row>
    <row r="11" spans="1:5" ht="15.6" x14ac:dyDescent="0.3">
      <c r="A11" s="23" t="s">
        <v>54</v>
      </c>
      <c r="B11" s="25" t="s">
        <v>53</v>
      </c>
      <c r="C11" s="24" t="s">
        <v>52</v>
      </c>
      <c r="D11" s="24" t="s">
        <v>51</v>
      </c>
    </row>
    <row r="12" spans="1:5" ht="15.6" x14ac:dyDescent="0.3">
      <c r="A12" s="23" t="s">
        <v>50</v>
      </c>
      <c r="B12" s="2" t="s">
        <v>4</v>
      </c>
      <c r="C12" s="1" t="s">
        <v>3</v>
      </c>
      <c r="D12" s="1" t="s">
        <v>2</v>
      </c>
    </row>
    <row r="13" spans="1:5" ht="21.75" customHeight="1" x14ac:dyDescent="0.3">
      <c r="A13" s="23" t="s">
        <v>49</v>
      </c>
      <c r="B13" s="22">
        <v>0.05</v>
      </c>
      <c r="C13" s="22">
        <v>0.1</v>
      </c>
      <c r="D13" s="22">
        <v>0.12</v>
      </c>
    </row>
  </sheetData>
  <mergeCells count="4">
    <mergeCell ref="A1:A2"/>
    <mergeCell ref="B1:B2"/>
    <mergeCell ref="C1:E1"/>
    <mergeCell ref="B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C595-DDFD-4B2C-A3D1-77A2B91E110E}">
  <sheetPr>
    <tabColor rgb="FF7030A0"/>
  </sheetPr>
  <dimension ref="A1:L31"/>
  <sheetViews>
    <sheetView zoomScaleNormal="100" workbookViewId="0">
      <selection activeCell="E13" sqref="E13"/>
    </sheetView>
  </sheetViews>
  <sheetFormatPr defaultColWidth="9.109375" defaultRowHeight="15" x14ac:dyDescent="0.25"/>
  <cols>
    <col min="1" max="1" width="11.109375" style="6" customWidth="1"/>
    <col min="2" max="2" width="14.33203125" style="6" customWidth="1"/>
    <col min="3" max="3" width="14.6640625" style="6" customWidth="1"/>
    <col min="4" max="4" width="13.33203125" style="6" customWidth="1"/>
    <col min="5" max="5" width="13.88671875" style="6" customWidth="1"/>
    <col min="6" max="6" width="12.44140625" style="6" customWidth="1"/>
    <col min="7" max="7" width="15.6640625" style="6" customWidth="1"/>
    <col min="8" max="8" width="16.109375" style="6" customWidth="1"/>
    <col min="9" max="9" width="13.109375" style="6" customWidth="1"/>
    <col min="10" max="11" width="14.88671875" style="6" customWidth="1"/>
    <col min="12" max="16384" width="9.109375" style="6"/>
  </cols>
  <sheetData>
    <row r="1" spans="1:12" ht="22.8" x14ac:dyDescent="0.4">
      <c r="B1" s="36" t="s">
        <v>97</v>
      </c>
      <c r="C1" s="36"/>
      <c r="D1" s="36"/>
      <c r="E1" s="36"/>
      <c r="F1" s="36"/>
      <c r="G1" s="36"/>
      <c r="H1" s="36"/>
      <c r="I1" s="36"/>
      <c r="J1" s="36"/>
      <c r="K1" s="36"/>
    </row>
    <row r="2" spans="1:12" ht="31.2" x14ac:dyDescent="0.25">
      <c r="A2" s="35" t="s">
        <v>96</v>
      </c>
      <c r="B2" s="35" t="s">
        <v>95</v>
      </c>
      <c r="C2" s="35" t="s">
        <v>94</v>
      </c>
      <c r="D2" s="35" t="s">
        <v>93</v>
      </c>
      <c r="E2" s="35" t="s">
        <v>92</v>
      </c>
      <c r="F2" s="35" t="s">
        <v>91</v>
      </c>
      <c r="G2" s="35" t="s">
        <v>90</v>
      </c>
      <c r="H2" s="35" t="s">
        <v>89</v>
      </c>
      <c r="I2" s="35" t="s">
        <v>88</v>
      </c>
      <c r="J2" s="35" t="s">
        <v>87</v>
      </c>
      <c r="K2" s="35" t="s">
        <v>5</v>
      </c>
    </row>
    <row r="3" spans="1:12" ht="20.25" customHeight="1" x14ac:dyDescent="0.25">
      <c r="A3" s="2">
        <v>1</v>
      </c>
      <c r="B3" s="2" t="s">
        <v>86</v>
      </c>
      <c r="C3" s="33">
        <v>41850</v>
      </c>
      <c r="D3" s="33">
        <v>41870</v>
      </c>
      <c r="E3" s="2"/>
      <c r="F3" s="2"/>
      <c r="G3" s="2"/>
      <c r="H3" s="2"/>
      <c r="I3" s="2">
        <v>1</v>
      </c>
      <c r="J3" s="2"/>
      <c r="K3" s="2"/>
      <c r="L3" s="34"/>
    </row>
    <row r="4" spans="1:12" ht="20.25" customHeight="1" x14ac:dyDescent="0.25">
      <c r="A4" s="2">
        <v>2</v>
      </c>
      <c r="B4" s="2" t="s">
        <v>85</v>
      </c>
      <c r="C4" s="33">
        <v>41933</v>
      </c>
      <c r="D4" s="33">
        <v>41939</v>
      </c>
      <c r="E4" s="2"/>
      <c r="F4" s="2"/>
      <c r="G4" s="2"/>
      <c r="H4" s="2"/>
      <c r="I4" s="2">
        <v>2</v>
      </c>
      <c r="J4" s="2"/>
      <c r="K4" s="2"/>
      <c r="L4" s="34"/>
    </row>
    <row r="5" spans="1:12" ht="20.25" customHeight="1" x14ac:dyDescent="0.25">
      <c r="A5" s="2">
        <v>3</v>
      </c>
      <c r="B5" s="2" t="s">
        <v>86</v>
      </c>
      <c r="C5" s="33">
        <v>41784</v>
      </c>
      <c r="D5" s="33">
        <v>41797</v>
      </c>
      <c r="E5" s="2"/>
      <c r="F5" s="2"/>
      <c r="G5" s="2"/>
      <c r="H5" s="2"/>
      <c r="I5" s="2">
        <v>1</v>
      </c>
      <c r="J5" s="2"/>
      <c r="K5" s="2"/>
    </row>
    <row r="6" spans="1:12" ht="20.25" customHeight="1" x14ac:dyDescent="0.25">
      <c r="A6" s="2">
        <v>4</v>
      </c>
      <c r="B6" s="2" t="s">
        <v>84</v>
      </c>
      <c r="C6" s="33">
        <v>41909</v>
      </c>
      <c r="D6" s="33">
        <v>41915</v>
      </c>
      <c r="E6" s="2"/>
      <c r="F6" s="2"/>
      <c r="G6" s="2"/>
      <c r="H6" s="2"/>
      <c r="I6" s="2">
        <v>3</v>
      </c>
      <c r="J6" s="2"/>
      <c r="K6" s="2"/>
    </row>
    <row r="7" spans="1:12" ht="20.25" customHeight="1" x14ac:dyDescent="0.25">
      <c r="A7" s="2">
        <v>5</v>
      </c>
      <c r="B7" s="2" t="s">
        <v>86</v>
      </c>
      <c r="C7" s="33">
        <v>41878</v>
      </c>
      <c r="D7" s="33">
        <v>41894</v>
      </c>
      <c r="E7" s="2"/>
      <c r="F7" s="2"/>
      <c r="G7" s="2"/>
      <c r="H7" s="2"/>
      <c r="I7" s="2">
        <v>2</v>
      </c>
      <c r="J7" s="2"/>
      <c r="K7" s="2"/>
    </row>
    <row r="8" spans="1:12" ht="20.25" customHeight="1" x14ac:dyDescent="0.25">
      <c r="A8" s="2">
        <v>6</v>
      </c>
      <c r="B8" s="2" t="s">
        <v>84</v>
      </c>
      <c r="C8" s="33">
        <v>41911</v>
      </c>
      <c r="D8" s="33">
        <v>41913</v>
      </c>
      <c r="E8" s="2"/>
      <c r="F8" s="2"/>
      <c r="G8" s="2"/>
      <c r="H8" s="2"/>
      <c r="I8" s="2">
        <v>4</v>
      </c>
      <c r="J8" s="2"/>
      <c r="K8" s="2"/>
    </row>
    <row r="9" spans="1:12" ht="20.25" customHeight="1" x14ac:dyDescent="0.25">
      <c r="A9" s="2">
        <v>7</v>
      </c>
      <c r="B9" s="2" t="s">
        <v>85</v>
      </c>
      <c r="C9" s="33">
        <v>41816</v>
      </c>
      <c r="D9" s="33">
        <v>41825</v>
      </c>
      <c r="E9" s="2"/>
      <c r="F9" s="2"/>
      <c r="G9" s="2"/>
      <c r="H9" s="2"/>
      <c r="I9" s="2">
        <v>2</v>
      </c>
      <c r="J9" s="2"/>
      <c r="K9" s="2"/>
    </row>
    <row r="10" spans="1:12" ht="20.25" customHeight="1" x14ac:dyDescent="0.25">
      <c r="A10" s="2">
        <v>8</v>
      </c>
      <c r="B10" s="2" t="s">
        <v>85</v>
      </c>
      <c r="C10" s="33">
        <v>41902</v>
      </c>
      <c r="D10" s="33">
        <v>41925</v>
      </c>
      <c r="E10" s="2"/>
      <c r="F10" s="2"/>
      <c r="G10" s="2"/>
      <c r="H10" s="2"/>
      <c r="I10" s="2">
        <v>1</v>
      </c>
      <c r="J10" s="2"/>
      <c r="K10" s="2"/>
    </row>
    <row r="11" spans="1:12" ht="20.25" customHeight="1" x14ac:dyDescent="0.25">
      <c r="A11" s="2">
        <v>9</v>
      </c>
      <c r="B11" s="2" t="s">
        <v>86</v>
      </c>
      <c r="C11" s="33">
        <v>41906</v>
      </c>
      <c r="D11" s="33">
        <v>41906</v>
      </c>
      <c r="E11" s="2"/>
      <c r="F11" s="2"/>
      <c r="G11" s="2"/>
      <c r="H11" s="2"/>
      <c r="I11" s="2">
        <v>2</v>
      </c>
      <c r="J11" s="2"/>
      <c r="K11" s="2"/>
    </row>
    <row r="12" spans="1:12" ht="20.25" customHeight="1" x14ac:dyDescent="0.25">
      <c r="A12" s="2">
        <v>10</v>
      </c>
      <c r="B12" s="2" t="s">
        <v>86</v>
      </c>
      <c r="C12" s="33">
        <v>41877</v>
      </c>
      <c r="D12" s="33">
        <v>41894</v>
      </c>
      <c r="E12" s="2"/>
      <c r="F12" s="2"/>
      <c r="G12" s="2"/>
      <c r="H12" s="2"/>
      <c r="I12" s="2">
        <v>3</v>
      </c>
      <c r="J12" s="2"/>
      <c r="K12" s="2"/>
    </row>
    <row r="13" spans="1:12" ht="20.25" customHeight="1" x14ac:dyDescent="0.25">
      <c r="A13" s="2">
        <v>11</v>
      </c>
      <c r="B13" s="2" t="s">
        <v>84</v>
      </c>
      <c r="C13" s="33">
        <v>41901</v>
      </c>
      <c r="D13" s="33">
        <v>41913</v>
      </c>
      <c r="E13" s="2"/>
      <c r="F13" s="2"/>
      <c r="G13" s="2"/>
      <c r="H13" s="2"/>
      <c r="I13" s="2">
        <v>3</v>
      </c>
      <c r="J13" s="2"/>
      <c r="K13" s="2"/>
    </row>
    <row r="14" spans="1:12" ht="20.25" customHeight="1" x14ac:dyDescent="0.25">
      <c r="A14" s="2">
        <v>12</v>
      </c>
      <c r="B14" s="2" t="s">
        <v>84</v>
      </c>
      <c r="C14" s="33">
        <v>41791</v>
      </c>
      <c r="D14" s="33">
        <v>41825</v>
      </c>
      <c r="E14" s="2"/>
      <c r="F14" s="2"/>
      <c r="G14" s="2"/>
      <c r="H14" s="2"/>
      <c r="I14" s="2">
        <v>2</v>
      </c>
      <c r="J14" s="2"/>
      <c r="K14" s="2"/>
    </row>
    <row r="15" spans="1:12" ht="20.25" customHeight="1" x14ac:dyDescent="0.25">
      <c r="A15" s="2">
        <v>13</v>
      </c>
      <c r="B15" s="2" t="s">
        <v>86</v>
      </c>
      <c r="C15" s="33">
        <v>41912</v>
      </c>
      <c r="D15" s="33">
        <v>41925</v>
      </c>
      <c r="E15" s="2"/>
      <c r="F15" s="2"/>
      <c r="G15" s="2"/>
      <c r="H15" s="2"/>
      <c r="I15" s="2">
        <v>3</v>
      </c>
      <c r="J15" s="2"/>
      <c r="K15" s="2"/>
    </row>
    <row r="16" spans="1:12" ht="20.25" customHeight="1" x14ac:dyDescent="0.25">
      <c r="A16" s="2">
        <v>14</v>
      </c>
      <c r="B16" s="2" t="s">
        <v>85</v>
      </c>
      <c r="C16" s="33">
        <v>41906</v>
      </c>
      <c r="D16" s="33">
        <v>41906</v>
      </c>
      <c r="E16" s="2"/>
      <c r="F16" s="2"/>
      <c r="G16" s="2"/>
      <c r="H16" s="2"/>
      <c r="I16" s="2">
        <v>1</v>
      </c>
      <c r="J16" s="2"/>
      <c r="K16" s="2"/>
    </row>
    <row r="17" spans="1:11" ht="20.25" customHeight="1" x14ac:dyDescent="0.25">
      <c r="A17" s="2">
        <v>15</v>
      </c>
      <c r="B17" s="2" t="s">
        <v>84</v>
      </c>
      <c r="C17" s="33">
        <v>41877</v>
      </c>
      <c r="D17" s="33">
        <v>41894</v>
      </c>
      <c r="E17" s="2"/>
      <c r="F17" s="2"/>
      <c r="G17" s="2"/>
      <c r="H17" s="2"/>
      <c r="I17" s="2">
        <v>2</v>
      </c>
      <c r="J17" s="2"/>
      <c r="K17" s="2"/>
    </row>
    <row r="18" spans="1:11" ht="32.4" customHeight="1" x14ac:dyDescent="0.25"/>
    <row r="20" spans="1:11" ht="18" x14ac:dyDescent="0.25">
      <c r="A20" s="32" t="s">
        <v>83</v>
      </c>
    </row>
    <row r="21" spans="1:11" ht="18" x14ac:dyDescent="0.25">
      <c r="A21" s="32" t="s">
        <v>82</v>
      </c>
    </row>
    <row r="22" spans="1:11" ht="18" x14ac:dyDescent="0.25">
      <c r="A22" s="32" t="s">
        <v>81</v>
      </c>
    </row>
    <row r="23" spans="1:11" ht="18" x14ac:dyDescent="0.25">
      <c r="A23" s="32" t="s">
        <v>80</v>
      </c>
    </row>
    <row r="24" spans="1:11" ht="18" x14ac:dyDescent="0.25">
      <c r="A24" s="32" t="s">
        <v>79</v>
      </c>
    </row>
    <row r="25" spans="1:11" ht="18" x14ac:dyDescent="0.25">
      <c r="A25" s="32" t="s">
        <v>78</v>
      </c>
    </row>
    <row r="26" spans="1:11" ht="18" x14ac:dyDescent="0.25">
      <c r="A26" s="32" t="s">
        <v>77</v>
      </c>
    </row>
    <row r="27" spans="1:11" ht="18" x14ac:dyDescent="0.25">
      <c r="A27" s="32" t="s">
        <v>76</v>
      </c>
    </row>
    <row r="28" spans="1:11" ht="18" x14ac:dyDescent="0.25">
      <c r="A28" s="32" t="s">
        <v>75</v>
      </c>
    </row>
    <row r="29" spans="1:11" ht="18" x14ac:dyDescent="0.25">
      <c r="A29" s="32" t="s">
        <v>74</v>
      </c>
    </row>
    <row r="30" spans="1:11" ht="18" x14ac:dyDescent="0.25">
      <c r="A30" s="32" t="s">
        <v>73</v>
      </c>
    </row>
    <row r="31" spans="1:11" ht="18" x14ac:dyDescent="0.25">
      <c r="A31" s="32" t="s">
        <v>72</v>
      </c>
    </row>
  </sheetData>
  <mergeCells count="1">
    <mergeCell ref="B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AD67-D981-48BD-8CED-0A2DB7A99E88}">
  <sheetPr>
    <tabColor rgb="FF7030A0"/>
  </sheetPr>
  <dimension ref="A1:H6"/>
  <sheetViews>
    <sheetView workbookViewId="0">
      <selection activeCell="E13" sqref="E13"/>
    </sheetView>
  </sheetViews>
  <sheetFormatPr defaultRowHeight="14.4" x14ac:dyDescent="0.3"/>
  <cols>
    <col min="1" max="8" width="16.33203125" customWidth="1"/>
  </cols>
  <sheetData>
    <row r="1" spans="1:8" s="6" customFormat="1" ht="15.6" x14ac:dyDescent="0.3">
      <c r="A1" s="50" t="s">
        <v>102</v>
      </c>
      <c r="B1" s="49"/>
      <c r="C1" s="49"/>
      <c r="D1" s="49"/>
      <c r="E1" s="48"/>
      <c r="G1" s="47" t="s">
        <v>101</v>
      </c>
      <c r="H1" s="46"/>
    </row>
    <row r="2" spans="1:8" s="6" customFormat="1" ht="44.25" customHeight="1" x14ac:dyDescent="0.25">
      <c r="A2" s="35" t="s">
        <v>95</v>
      </c>
      <c r="B2" s="35" t="s">
        <v>89</v>
      </c>
      <c r="C2" s="35" t="s">
        <v>90</v>
      </c>
      <c r="D2" s="35" t="s">
        <v>100</v>
      </c>
      <c r="E2" s="35" t="s">
        <v>99</v>
      </c>
      <c r="G2" s="45" t="s">
        <v>95</v>
      </c>
      <c r="H2" s="44" t="s">
        <v>98</v>
      </c>
    </row>
    <row r="3" spans="1:8" s="6" customFormat="1" ht="20.25" customHeight="1" x14ac:dyDescent="0.25">
      <c r="A3" s="42" t="s">
        <v>86</v>
      </c>
      <c r="B3" s="43">
        <v>25</v>
      </c>
      <c r="C3" s="2">
        <v>120</v>
      </c>
      <c r="D3" s="2">
        <v>2</v>
      </c>
      <c r="E3" s="37">
        <v>3</v>
      </c>
      <c r="G3" s="42" t="s">
        <v>86</v>
      </c>
      <c r="H3" s="37"/>
    </row>
    <row r="4" spans="1:8" s="6" customFormat="1" ht="20.25" customHeight="1" x14ac:dyDescent="0.25">
      <c r="A4" s="42" t="s">
        <v>85</v>
      </c>
      <c r="B4" s="43">
        <v>25</v>
      </c>
      <c r="C4" s="2">
        <v>150</v>
      </c>
      <c r="D4" s="2">
        <v>4</v>
      </c>
      <c r="E4" s="37">
        <v>6</v>
      </c>
      <c r="G4" s="42" t="s">
        <v>85</v>
      </c>
      <c r="H4" s="37"/>
    </row>
    <row r="5" spans="1:8" s="6" customFormat="1" ht="20.25" customHeight="1" thickBot="1" x14ac:dyDescent="0.3">
      <c r="A5" s="38" t="s">
        <v>84</v>
      </c>
      <c r="B5" s="41">
        <v>50</v>
      </c>
      <c r="C5" s="40">
        <v>300</v>
      </c>
      <c r="D5" s="40">
        <v>6</v>
      </c>
      <c r="E5" s="39">
        <v>9</v>
      </c>
      <c r="G5" s="38" t="s">
        <v>84</v>
      </c>
      <c r="H5" s="37"/>
    </row>
    <row r="6" spans="1:8" s="6" customFormat="1" ht="15" x14ac:dyDescent="0.25">
      <c r="A6" s="6">
        <v>1</v>
      </c>
      <c r="B6" s="6">
        <v>2</v>
      </c>
      <c r="C6" s="6">
        <v>3</v>
      </c>
      <c r="D6" s="6">
        <v>4</v>
      </c>
      <c r="E6" s="6">
        <v>5</v>
      </c>
    </row>
  </sheetData>
  <mergeCells count="2">
    <mergeCell ref="A1:E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86B4-8FC9-42F0-A488-80E73A0C7305}">
  <sheetPr>
    <tabColor rgb="FF7030A0"/>
  </sheetPr>
  <dimension ref="A1:J40"/>
  <sheetViews>
    <sheetView zoomScaleNormal="100" workbookViewId="0">
      <selection activeCell="E13" sqref="E13"/>
    </sheetView>
  </sheetViews>
  <sheetFormatPr defaultColWidth="9.109375" defaultRowHeight="15" x14ac:dyDescent="0.25"/>
  <cols>
    <col min="1" max="1" width="15.109375" style="51" customWidth="1"/>
    <col min="2" max="2" width="16.33203125" style="51" customWidth="1"/>
    <col min="3" max="3" width="22.109375" style="51" bestFit="1" customWidth="1"/>
    <col min="4" max="4" width="15.5546875" style="51" customWidth="1"/>
    <col min="5" max="5" width="29.6640625" style="51" customWidth="1"/>
    <col min="6" max="6" width="17.88671875" style="51" customWidth="1"/>
    <col min="7" max="7" width="17.33203125" style="51" bestFit="1" customWidth="1"/>
    <col min="8" max="9" width="14" style="51" customWidth="1"/>
    <col min="10" max="10" width="16.6640625" style="51" customWidth="1"/>
    <col min="11" max="11" width="17.88671875" style="51" bestFit="1" customWidth="1"/>
    <col min="12" max="16384" width="9.109375" style="51"/>
  </cols>
  <sheetData>
    <row r="1" spans="1:10" ht="20.25" customHeight="1" thickBot="1" x14ac:dyDescent="0.3">
      <c r="A1" s="65" t="s">
        <v>148</v>
      </c>
      <c r="B1" s="64"/>
      <c r="C1" s="64"/>
      <c r="D1" s="64"/>
      <c r="E1" s="64"/>
      <c r="F1" s="64"/>
      <c r="G1" s="64"/>
      <c r="H1" s="64"/>
      <c r="I1" s="64"/>
      <c r="J1" s="63"/>
    </row>
    <row r="2" spans="1:10" ht="20.25" customHeight="1" thickTop="1" thickBot="1" x14ac:dyDescent="0.3">
      <c r="A2" s="62" t="s">
        <v>47</v>
      </c>
      <c r="B2" s="61" t="s">
        <v>147</v>
      </c>
      <c r="C2" s="61" t="s">
        <v>146</v>
      </c>
      <c r="D2" s="61" t="s">
        <v>71</v>
      </c>
      <c r="E2" s="61" t="s">
        <v>45</v>
      </c>
      <c r="F2" s="61" t="s">
        <v>42</v>
      </c>
      <c r="G2" s="61" t="s">
        <v>145</v>
      </c>
      <c r="H2" s="60" t="s">
        <v>144</v>
      </c>
      <c r="I2" s="59" t="s">
        <v>143</v>
      </c>
      <c r="J2" s="59" t="s">
        <v>40</v>
      </c>
    </row>
    <row r="3" spans="1:10" ht="20.25" customHeight="1" thickTop="1" x14ac:dyDescent="0.25">
      <c r="A3" s="57" t="s">
        <v>142</v>
      </c>
      <c r="B3" s="54" t="s">
        <v>124</v>
      </c>
      <c r="C3" s="54"/>
      <c r="D3" s="54" t="s">
        <v>138</v>
      </c>
      <c r="E3" s="54"/>
      <c r="F3" s="58">
        <v>42072</v>
      </c>
      <c r="G3" s="54">
        <v>10</v>
      </c>
      <c r="H3" s="54"/>
      <c r="I3" s="54"/>
      <c r="J3" s="54"/>
    </row>
    <row r="4" spans="1:10" ht="20.25" customHeight="1" x14ac:dyDescent="0.25">
      <c r="A4" s="57" t="s">
        <v>141</v>
      </c>
      <c r="B4" s="54" t="s">
        <v>118</v>
      </c>
      <c r="C4" s="54"/>
      <c r="D4" s="54" t="s">
        <v>138</v>
      </c>
      <c r="E4" s="54"/>
      <c r="F4" s="58">
        <v>42080</v>
      </c>
      <c r="G4" s="54">
        <v>10</v>
      </c>
      <c r="H4" s="54"/>
      <c r="I4" s="54"/>
      <c r="J4" s="54"/>
    </row>
    <row r="5" spans="1:10" ht="20.25" customHeight="1" x14ac:dyDescent="0.25">
      <c r="A5" s="57" t="s">
        <v>140</v>
      </c>
      <c r="B5" s="54" t="s">
        <v>118</v>
      </c>
      <c r="C5" s="54"/>
      <c r="D5" s="54" t="s">
        <v>138</v>
      </c>
      <c r="E5" s="54"/>
      <c r="F5" s="58">
        <v>42093</v>
      </c>
      <c r="G5" s="54">
        <v>12</v>
      </c>
      <c r="H5" s="54"/>
      <c r="I5" s="54"/>
      <c r="J5" s="54"/>
    </row>
    <row r="6" spans="1:10" ht="20.25" customHeight="1" x14ac:dyDescent="0.25">
      <c r="A6" s="57" t="s">
        <v>139</v>
      </c>
      <c r="B6" s="54" t="s">
        <v>118</v>
      </c>
      <c r="C6" s="54"/>
      <c r="D6" s="54" t="s">
        <v>138</v>
      </c>
      <c r="E6" s="54"/>
      <c r="F6" s="58">
        <v>42099</v>
      </c>
      <c r="G6" s="54">
        <v>10</v>
      </c>
      <c r="H6" s="54"/>
      <c r="I6" s="54"/>
      <c r="J6" s="54"/>
    </row>
    <row r="7" spans="1:10" ht="20.25" customHeight="1" x14ac:dyDescent="0.25">
      <c r="A7" s="57" t="s">
        <v>137</v>
      </c>
      <c r="B7" s="54" t="s">
        <v>124</v>
      </c>
      <c r="C7" s="54"/>
      <c r="D7" s="54" t="s">
        <v>133</v>
      </c>
      <c r="E7" s="54"/>
      <c r="F7" s="58">
        <v>42031</v>
      </c>
      <c r="G7" s="54">
        <v>8</v>
      </c>
      <c r="H7" s="54"/>
      <c r="I7" s="54"/>
      <c r="J7" s="54"/>
    </row>
    <row r="8" spans="1:10" ht="20.25" customHeight="1" x14ac:dyDescent="0.25">
      <c r="A8" s="57" t="s">
        <v>136</v>
      </c>
      <c r="B8" s="54" t="s">
        <v>122</v>
      </c>
      <c r="C8" s="54"/>
      <c r="D8" s="54" t="s">
        <v>133</v>
      </c>
      <c r="E8" s="54"/>
      <c r="F8" s="58">
        <v>42065</v>
      </c>
      <c r="G8" s="54">
        <v>12</v>
      </c>
      <c r="H8" s="54"/>
      <c r="I8" s="54"/>
      <c r="J8" s="54"/>
    </row>
    <row r="9" spans="1:10" ht="20.25" customHeight="1" x14ac:dyDescent="0.25">
      <c r="A9" s="57" t="s">
        <v>135</v>
      </c>
      <c r="B9" s="54" t="s">
        <v>116</v>
      </c>
      <c r="C9" s="54"/>
      <c r="D9" s="54" t="s">
        <v>133</v>
      </c>
      <c r="E9" s="54"/>
      <c r="F9" s="58">
        <v>42073</v>
      </c>
      <c r="G9" s="54">
        <v>15</v>
      </c>
      <c r="H9" s="54"/>
      <c r="I9" s="54"/>
      <c r="J9" s="54"/>
    </row>
    <row r="10" spans="1:10" ht="20.25" customHeight="1" x14ac:dyDescent="0.25">
      <c r="A10" s="57" t="s">
        <v>134</v>
      </c>
      <c r="B10" s="54" t="s">
        <v>122</v>
      </c>
      <c r="C10" s="54"/>
      <c r="D10" s="54" t="s">
        <v>133</v>
      </c>
      <c r="E10" s="54"/>
      <c r="F10" s="58">
        <v>42106</v>
      </c>
      <c r="G10" s="54">
        <v>12</v>
      </c>
      <c r="H10" s="54"/>
      <c r="I10" s="54"/>
      <c r="J10" s="54"/>
    </row>
    <row r="11" spans="1:10" ht="20.25" customHeight="1" x14ac:dyDescent="0.25">
      <c r="A11" s="57" t="s">
        <v>132</v>
      </c>
      <c r="B11" s="54" t="s">
        <v>116</v>
      </c>
      <c r="C11" s="54"/>
      <c r="D11" s="54" t="s">
        <v>128</v>
      </c>
      <c r="E11" s="54"/>
      <c r="F11" s="58">
        <v>42033</v>
      </c>
      <c r="G11" s="54">
        <v>15</v>
      </c>
      <c r="H11" s="54"/>
      <c r="I11" s="54"/>
      <c r="J11" s="54"/>
    </row>
    <row r="12" spans="1:10" ht="20.25" customHeight="1" x14ac:dyDescent="0.25">
      <c r="A12" s="57" t="s">
        <v>131</v>
      </c>
      <c r="B12" s="54" t="s">
        <v>116</v>
      </c>
      <c r="C12" s="54"/>
      <c r="D12" s="54" t="s">
        <v>128</v>
      </c>
      <c r="E12" s="54"/>
      <c r="F12" s="58">
        <v>42041</v>
      </c>
      <c r="G12" s="54">
        <v>30</v>
      </c>
      <c r="H12" s="54"/>
      <c r="I12" s="54"/>
      <c r="J12" s="54"/>
    </row>
    <row r="13" spans="1:10" ht="20.25" customHeight="1" x14ac:dyDescent="0.25">
      <c r="A13" s="57" t="s">
        <v>130</v>
      </c>
      <c r="B13" s="54" t="s">
        <v>116</v>
      </c>
      <c r="C13" s="54"/>
      <c r="D13" s="54" t="s">
        <v>128</v>
      </c>
      <c r="E13" s="54"/>
      <c r="F13" s="58">
        <v>42098</v>
      </c>
      <c r="G13" s="54">
        <v>15</v>
      </c>
      <c r="H13" s="54"/>
      <c r="I13" s="54"/>
      <c r="J13" s="54"/>
    </row>
    <row r="14" spans="1:10" ht="20.25" customHeight="1" x14ac:dyDescent="0.25">
      <c r="A14" s="57" t="s">
        <v>129</v>
      </c>
      <c r="B14" s="54" t="s">
        <v>116</v>
      </c>
      <c r="C14" s="54"/>
      <c r="D14" s="54" t="s">
        <v>128</v>
      </c>
      <c r="E14" s="54"/>
      <c r="F14" s="58">
        <v>42110</v>
      </c>
      <c r="G14" s="54">
        <v>15</v>
      </c>
      <c r="H14" s="54"/>
      <c r="I14" s="54"/>
      <c r="J14" s="54"/>
    </row>
    <row r="15" spans="1:10" ht="20.25" customHeight="1" x14ac:dyDescent="0.25">
      <c r="A15" s="57" t="s">
        <v>127</v>
      </c>
      <c r="B15" s="54" t="s">
        <v>118</v>
      </c>
      <c r="C15" s="54"/>
      <c r="D15" s="54" t="s">
        <v>126</v>
      </c>
      <c r="E15" s="54"/>
      <c r="F15" s="58">
        <v>42030</v>
      </c>
      <c r="G15" s="54">
        <v>12</v>
      </c>
      <c r="H15" s="54"/>
      <c r="I15" s="54"/>
      <c r="J15" s="54"/>
    </row>
    <row r="16" spans="1:10" ht="20.25" customHeight="1" x14ac:dyDescent="0.25">
      <c r="A16" s="57" t="s">
        <v>125</v>
      </c>
      <c r="B16" s="54" t="s">
        <v>124</v>
      </c>
      <c r="C16" s="54"/>
      <c r="D16" s="54" t="s">
        <v>121</v>
      </c>
      <c r="E16" s="54"/>
      <c r="F16" s="58">
        <v>42029</v>
      </c>
      <c r="G16" s="54">
        <v>10</v>
      </c>
      <c r="H16" s="54"/>
      <c r="I16" s="54"/>
      <c r="J16" s="54"/>
    </row>
    <row r="17" spans="1:10" ht="20.25" customHeight="1" x14ac:dyDescent="0.25">
      <c r="A17" s="57" t="s">
        <v>123</v>
      </c>
      <c r="B17" s="54" t="s">
        <v>122</v>
      </c>
      <c r="C17" s="54"/>
      <c r="D17" s="54" t="s">
        <v>121</v>
      </c>
      <c r="E17" s="54"/>
      <c r="F17" s="58">
        <v>42063</v>
      </c>
      <c r="G17" s="54">
        <v>10</v>
      </c>
      <c r="H17" s="54"/>
      <c r="I17" s="54"/>
      <c r="J17" s="54"/>
    </row>
    <row r="18" spans="1:10" ht="20.25" customHeight="1" x14ac:dyDescent="0.25">
      <c r="A18" s="57" t="s">
        <v>120</v>
      </c>
      <c r="B18" s="54" t="s">
        <v>116</v>
      </c>
      <c r="C18" s="54"/>
      <c r="D18" s="54" t="s">
        <v>115</v>
      </c>
      <c r="E18" s="54"/>
      <c r="F18" s="58">
        <v>42066</v>
      </c>
      <c r="G18" s="54">
        <v>20</v>
      </c>
      <c r="H18" s="54"/>
      <c r="I18" s="54"/>
      <c r="J18" s="54"/>
    </row>
    <row r="19" spans="1:10" ht="20.25" customHeight="1" x14ac:dyDescent="0.25">
      <c r="A19" s="57" t="s">
        <v>119</v>
      </c>
      <c r="B19" s="54" t="s">
        <v>118</v>
      </c>
      <c r="C19" s="54"/>
      <c r="D19" s="54" t="s">
        <v>115</v>
      </c>
      <c r="E19" s="54"/>
      <c r="F19" s="58">
        <v>42074</v>
      </c>
      <c r="G19" s="54">
        <v>12</v>
      </c>
      <c r="H19" s="54"/>
      <c r="I19" s="54"/>
      <c r="J19" s="54"/>
    </row>
    <row r="20" spans="1:10" ht="20.25" customHeight="1" thickBot="1" x14ac:dyDescent="0.3">
      <c r="A20" s="57" t="s">
        <v>117</v>
      </c>
      <c r="B20" s="55" t="s">
        <v>116</v>
      </c>
      <c r="C20" s="54"/>
      <c r="D20" s="55" t="s">
        <v>115</v>
      </c>
      <c r="E20" s="54"/>
      <c r="F20" s="56">
        <v>42107</v>
      </c>
      <c r="G20" s="55">
        <v>20</v>
      </c>
      <c r="H20" s="54"/>
      <c r="I20" s="54"/>
      <c r="J20" s="54"/>
    </row>
    <row r="21" spans="1:10" ht="20.25" customHeight="1" x14ac:dyDescent="0.25">
      <c r="F21" s="53"/>
    </row>
    <row r="23" spans="1:10" ht="15.6" x14ac:dyDescent="0.3">
      <c r="A23" s="52" t="s">
        <v>114</v>
      </c>
    </row>
    <row r="24" spans="1:10" ht="20.25" customHeight="1" x14ac:dyDescent="0.25">
      <c r="A24" s="51" t="s">
        <v>113</v>
      </c>
    </row>
    <row r="25" spans="1:10" ht="20.25" customHeight="1" x14ac:dyDescent="0.25">
      <c r="A25" s="51" t="s">
        <v>112</v>
      </c>
    </row>
    <row r="26" spans="1:10" ht="20.25" customHeight="1" x14ac:dyDescent="0.25">
      <c r="A26" s="51" t="s">
        <v>111</v>
      </c>
    </row>
    <row r="27" spans="1:10" ht="20.25" customHeight="1" x14ac:dyDescent="0.25">
      <c r="A27" s="51" t="s">
        <v>110</v>
      </c>
    </row>
    <row r="28" spans="1:10" ht="20.25" customHeight="1" x14ac:dyDescent="0.25">
      <c r="A28" s="51" t="s">
        <v>109</v>
      </c>
    </row>
    <row r="29" spans="1:10" ht="20.25" customHeight="1" x14ac:dyDescent="0.25">
      <c r="A29" s="51" t="s">
        <v>108</v>
      </c>
    </row>
    <row r="30" spans="1:10" ht="20.25" customHeight="1" x14ac:dyDescent="0.25">
      <c r="A30" s="51" t="s">
        <v>107</v>
      </c>
    </row>
    <row r="31" spans="1:10" ht="20.25" customHeight="1" x14ac:dyDescent="0.25">
      <c r="A31" s="51" t="s">
        <v>106</v>
      </c>
    </row>
    <row r="32" spans="1:10" ht="20.25" customHeight="1" x14ac:dyDescent="0.25">
      <c r="A32" s="51" t="s">
        <v>105</v>
      </c>
    </row>
    <row r="33" spans="1:3" ht="20.25" customHeight="1" x14ac:dyDescent="0.25">
      <c r="A33" s="51" t="s">
        <v>104</v>
      </c>
    </row>
    <row r="34" spans="1:3" ht="18" customHeight="1" x14ac:dyDescent="0.25">
      <c r="A34" s="51" t="s">
        <v>103</v>
      </c>
    </row>
    <row r="36" spans="1:3" ht="15.6" x14ac:dyDescent="0.3">
      <c r="A36"/>
      <c r="B36"/>
      <c r="C36"/>
    </row>
    <row r="37" spans="1:3" ht="15.6" x14ac:dyDescent="0.3">
      <c r="A37"/>
      <c r="B37"/>
      <c r="C37"/>
    </row>
    <row r="38" spans="1:3" ht="15.6" x14ac:dyDescent="0.3">
      <c r="A38"/>
      <c r="B38"/>
      <c r="C38"/>
    </row>
    <row r="39" spans="1:3" ht="15.6" x14ac:dyDescent="0.3">
      <c r="A39"/>
      <c r="B39"/>
      <c r="C39"/>
    </row>
    <row r="40" spans="1:3" ht="15.6" x14ac:dyDescent="0.3">
      <c r="A40"/>
      <c r="B40"/>
      <c r="C40"/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DB80-0152-4E66-AE47-D4A60ED2C406}">
  <dimension ref="A1:J12"/>
  <sheetViews>
    <sheetView workbookViewId="0">
      <selection activeCell="E13" sqref="E13"/>
    </sheetView>
  </sheetViews>
  <sheetFormatPr defaultRowHeight="14.4" x14ac:dyDescent="0.3"/>
  <cols>
    <col min="1" max="1" width="10" bestFit="1" customWidth="1"/>
    <col min="2" max="2" width="13.44140625" bestFit="1" customWidth="1"/>
    <col min="3" max="3" width="21.109375" bestFit="1" customWidth="1"/>
    <col min="4" max="4" width="13.21875" bestFit="1" customWidth="1"/>
    <col min="5" max="5" width="7.88671875" customWidth="1"/>
    <col min="6" max="6" width="15.109375" bestFit="1" customWidth="1"/>
    <col min="7" max="7" width="16.77734375" bestFit="1" customWidth="1"/>
    <col min="8" max="8" width="11.6640625" bestFit="1" customWidth="1"/>
  </cols>
  <sheetData>
    <row r="1" spans="1:10" s="51" customFormat="1" ht="15.6" x14ac:dyDescent="0.3">
      <c r="A1" s="81" t="s">
        <v>1</v>
      </c>
      <c r="B1" s="84"/>
      <c r="C1" s="84"/>
      <c r="D1" s="76"/>
      <c r="E1" s="76"/>
      <c r="F1" s="83" t="s">
        <v>164</v>
      </c>
      <c r="G1" s="82"/>
      <c r="H1" s="82"/>
    </row>
    <row r="2" spans="1:10" s="51" customFormat="1" ht="15.6" x14ac:dyDescent="0.3">
      <c r="A2" s="81" t="s">
        <v>147</v>
      </c>
      <c r="B2" s="81" t="s">
        <v>146</v>
      </c>
      <c r="C2" s="81" t="s">
        <v>163</v>
      </c>
      <c r="D2" s="66"/>
      <c r="E2" s="66"/>
      <c r="F2" s="81" t="s">
        <v>45</v>
      </c>
      <c r="G2" s="81" t="s">
        <v>162</v>
      </c>
      <c r="H2" s="81" t="s">
        <v>161</v>
      </c>
    </row>
    <row r="3" spans="1:10" s="51" customFormat="1" ht="15" x14ac:dyDescent="0.25">
      <c r="A3" s="54" t="s">
        <v>124</v>
      </c>
      <c r="B3" s="54" t="s">
        <v>160</v>
      </c>
      <c r="C3" s="54"/>
      <c r="F3" s="73" t="s">
        <v>153</v>
      </c>
      <c r="G3" s="54"/>
      <c r="H3" s="54"/>
    </row>
    <row r="4" spans="1:10" s="51" customFormat="1" ht="15" x14ac:dyDescent="0.25">
      <c r="A4" s="54" t="s">
        <v>118</v>
      </c>
      <c r="B4" s="54" t="s">
        <v>159</v>
      </c>
      <c r="C4" s="54"/>
      <c r="F4" s="73" t="s">
        <v>152</v>
      </c>
      <c r="G4" s="54"/>
      <c r="H4" s="54"/>
    </row>
    <row r="5" spans="1:10" s="51" customFormat="1" ht="15" x14ac:dyDescent="0.25">
      <c r="A5" s="54" t="s">
        <v>122</v>
      </c>
      <c r="B5" s="54" t="s">
        <v>158</v>
      </c>
      <c r="C5" s="54"/>
      <c r="F5" s="73" t="s">
        <v>151</v>
      </c>
      <c r="G5" s="54"/>
      <c r="H5" s="54"/>
    </row>
    <row r="6" spans="1:10" s="51" customFormat="1" ht="15" x14ac:dyDescent="0.25">
      <c r="A6" s="54" t="s">
        <v>116</v>
      </c>
      <c r="B6" s="54" t="s">
        <v>157</v>
      </c>
      <c r="C6" s="54"/>
      <c r="F6" s="80"/>
    </row>
    <row r="7" spans="1:10" s="51" customFormat="1" ht="15.6" thickBot="1" x14ac:dyDescent="0.3"/>
    <row r="8" spans="1:10" s="51" customFormat="1" ht="15.6" x14ac:dyDescent="0.3">
      <c r="A8" s="79" t="s">
        <v>0</v>
      </c>
      <c r="B8" s="78"/>
      <c r="C8" s="78"/>
      <c r="D8" s="77"/>
      <c r="G8" s="76"/>
      <c r="H8" s="76"/>
      <c r="I8" s="76"/>
      <c r="J8" s="76"/>
    </row>
    <row r="9" spans="1:10" s="51" customFormat="1" ht="15.6" x14ac:dyDescent="0.3">
      <c r="A9" s="71" t="s">
        <v>71</v>
      </c>
      <c r="B9" s="75" t="s">
        <v>156</v>
      </c>
      <c r="C9" s="75" t="s">
        <v>155</v>
      </c>
      <c r="D9" s="74" t="s">
        <v>154</v>
      </c>
      <c r="E9" s="67">
        <v>1</v>
      </c>
      <c r="H9" s="66"/>
      <c r="I9" s="66"/>
      <c r="J9" s="66"/>
    </row>
    <row r="10" spans="1:10" s="51" customFormat="1" ht="15.6" x14ac:dyDescent="0.3">
      <c r="A10" s="71" t="s">
        <v>45</v>
      </c>
      <c r="B10" s="73" t="s">
        <v>153</v>
      </c>
      <c r="C10" s="73" t="s">
        <v>152</v>
      </c>
      <c r="D10" s="72" t="s">
        <v>151</v>
      </c>
      <c r="E10" s="67">
        <v>2</v>
      </c>
      <c r="G10" s="66"/>
    </row>
    <row r="11" spans="1:10" s="51" customFormat="1" ht="15.6" x14ac:dyDescent="0.3">
      <c r="A11" s="71" t="s">
        <v>150</v>
      </c>
      <c r="B11" s="54">
        <v>729</v>
      </c>
      <c r="C11" s="54">
        <v>1725</v>
      </c>
      <c r="D11" s="70">
        <v>850</v>
      </c>
      <c r="E11" s="67">
        <v>3</v>
      </c>
      <c r="G11" s="66"/>
    </row>
    <row r="12" spans="1:10" s="51" customFormat="1" ht="16.2" thickBot="1" x14ac:dyDescent="0.35">
      <c r="A12" s="69" t="s">
        <v>149</v>
      </c>
      <c r="B12" s="55">
        <v>700</v>
      </c>
      <c r="C12" s="55">
        <v>1600</v>
      </c>
      <c r="D12" s="68">
        <v>750</v>
      </c>
      <c r="E12" s="67">
        <v>4</v>
      </c>
      <c r="G12" s="66"/>
    </row>
  </sheetData>
  <mergeCells count="3">
    <mergeCell ref="B1:C1"/>
    <mergeCell ref="F1:H1"/>
    <mergeCell ref="A8:D8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B145E27-A8D6-43D0-AC47-421320B8344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Dulieu_Bai27!C6:E6</xm:f>
              <xm:sqref>G6</xm:sqref>
            </x14:sparkline>
          </x14:sparklines>
        </x14:sparklineGroup>
        <x14:sparklineGroup displayEmptyCellsAs="gap" xr2:uid="{1AB0421D-844B-4E81-AD4A-F50B5A6BCD0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Dulieu_Bai27!C7:E7</xm:f>
              <xm:sqref>H7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Bai25</vt:lpstr>
      <vt:lpstr>DulieuBai25</vt:lpstr>
      <vt:lpstr>Bai26</vt:lpstr>
      <vt:lpstr>Dulieu_Bai26</vt:lpstr>
      <vt:lpstr>Bai27</vt:lpstr>
      <vt:lpstr>Dulieu_Bai27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2021-06-26T09:22:10Z</dcterms:created>
  <dcterms:modified xsi:type="dcterms:W3CDTF">2021-06-26T09:24:37Z</dcterms:modified>
</cp:coreProperties>
</file>